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activeTab="2"/>
  </bookViews>
  <sheets>
    <sheet name="Pending CST Cases" sheetId="4" r:id="rId1"/>
    <sheet name="Pending VAT Cases" sheetId="3" r:id="rId2"/>
    <sheet name="Pending ST Cases" sheetId="5" r:id="rId3"/>
  </sheets>
  <calcPr calcId="144525"/>
</workbook>
</file>

<file path=xl/sharedStrings.xml><?xml version="1.0" encoding="utf-8"?>
<sst xmlns="http://schemas.openxmlformats.org/spreadsheetml/2006/main" count="430" uniqueCount="162">
  <si>
    <t>Topic.</t>
  </si>
  <si>
    <t>Pending CST cases/ Scurinity</t>
  </si>
  <si>
    <t>Prepayed by:</t>
  </si>
  <si>
    <t>M Jayaprakash</t>
  </si>
  <si>
    <t>Company:</t>
  </si>
  <si>
    <t>Modi Poperties</t>
  </si>
  <si>
    <t>Date:</t>
  </si>
  <si>
    <t>Project:</t>
  </si>
  <si>
    <t>NA</t>
  </si>
  <si>
    <t>S No</t>
  </si>
  <si>
    <t>Firm / Company</t>
  </si>
  <si>
    <t>Period</t>
  </si>
  <si>
    <t>Type of first notice</t>
  </si>
  <si>
    <t>First notice date</t>
  </si>
  <si>
    <t>First notice No.</t>
  </si>
  <si>
    <t>Demand in Rs.</t>
  </si>
  <si>
    <t>Last order by</t>
  </si>
  <si>
    <t>Last order date</t>
  </si>
  <si>
    <t>Last order no.</t>
  </si>
  <si>
    <t>Last reply date</t>
  </si>
  <si>
    <t>Latest Demand</t>
  </si>
  <si>
    <t>Pre-doposit / Payments</t>
  </si>
  <si>
    <t>Brief details of case and present status</t>
  </si>
  <si>
    <t>Silver Oak Realty</t>
  </si>
  <si>
    <t>Apr 15 to Mar 16</t>
  </si>
  <si>
    <t>SCN</t>
  </si>
  <si>
    <t xml:space="preserve">CST/36840298894/16 </t>
  </si>
  <si>
    <t>CTO</t>
  </si>
  <si>
    <t>ADC - 48</t>
  </si>
  <si>
    <t>Remanded to loawer Auhtority - Denova Order Pending</t>
  </si>
  <si>
    <t>Serene Constructions LLP</t>
  </si>
  <si>
    <t>CST/36570317033/16</t>
  </si>
  <si>
    <t>AO No. 52743</t>
  </si>
  <si>
    <t xml:space="preserve">Amount Paid and Closed </t>
  </si>
  <si>
    <t>Vista Homes</t>
  </si>
  <si>
    <t>CST/36292192903/16</t>
  </si>
  <si>
    <t>ADC - 49</t>
  </si>
  <si>
    <t>Nilgiri Estates</t>
  </si>
  <si>
    <t>CST/36607622962/16</t>
  </si>
  <si>
    <t>ADC - 51</t>
  </si>
  <si>
    <t>Paramount Estates</t>
  </si>
  <si>
    <t>CST/36604868066/16</t>
  </si>
  <si>
    <t>ADC - 47</t>
  </si>
  <si>
    <t>Modi &amp; Modi Constructions</t>
  </si>
  <si>
    <t>Apr 16 to Mar 17</t>
  </si>
  <si>
    <t>CST/336894097186/17</t>
  </si>
  <si>
    <t>AO No. 32618</t>
  </si>
  <si>
    <t>Kadakia &amp; Modi Housing</t>
  </si>
  <si>
    <t>CST/36661333114/17</t>
  </si>
  <si>
    <t>AO No. 32619</t>
  </si>
  <si>
    <t>Pending VAT cases/ Scurinity</t>
  </si>
  <si>
    <t>Alpine Esates</t>
  </si>
  <si>
    <t>Apr 13 to Jun 17</t>
  </si>
  <si>
    <t>VAT 305A</t>
  </si>
  <si>
    <t>AO 52195</t>
  </si>
  <si>
    <t>ADC Order passed (REMANDED)- Denova Order Pending from CTO</t>
  </si>
  <si>
    <t>Mehta &amp; Modi Homes</t>
  </si>
  <si>
    <t>Apr'05 to Mar'07</t>
  </si>
  <si>
    <t>SCN E3/R/218/211</t>
  </si>
  <si>
    <t>DC</t>
  </si>
  <si>
    <t>Pre-deposit made - Stay granted @ 50% from Commissioner - ADC Order dismissed - Appeal filed in Tribunal - File pending in Tribunal</t>
  </si>
  <si>
    <t>Apr'07 to Mar'08</t>
  </si>
  <si>
    <t>ADC</t>
  </si>
  <si>
    <t>Pre-deposit made - Stay granted @ 50% from High Court - ADC Order dismissed - Appeal filed in Tribunal - File pending in Tribunal</t>
  </si>
  <si>
    <t>VAT 203A</t>
  </si>
  <si>
    <t>-</t>
  </si>
  <si>
    <t xml:space="preserve">PENALTY NOTICE: As per CTO Advise not file the reply against SCN we are taken time </t>
  </si>
  <si>
    <t>Apr'08 to Mar'09</t>
  </si>
  <si>
    <t>Pre-deposit made - ADC Order dismissed - Appeal filed in Tribunal - File pending in Tribunal</t>
  </si>
  <si>
    <t>Apr'09 to Jan'13</t>
  </si>
  <si>
    <t>Mehta &amp; Modi Homes/SOR</t>
  </si>
  <si>
    <t>Apr'13 to Jun'17</t>
  </si>
  <si>
    <t>AO No 28661</t>
  </si>
  <si>
    <t>Review letter filed with CTO dated 24.10.18 requesting for correcting total payments made and pay balance due of 5,57,709</t>
  </si>
  <si>
    <t>Greenwood Estates</t>
  </si>
  <si>
    <t>Apr'13 to May'14</t>
  </si>
  <si>
    <t>AO No. 18268</t>
  </si>
  <si>
    <t>Pre deposit made - Appeal filed in ADC - 50% Stay order received in ADC - Main appeal pending with ADC</t>
  </si>
  <si>
    <t>AO No. 56483</t>
  </si>
  <si>
    <t>ADC Appeal Filed with stay petition - 12.5% pre deposit made</t>
  </si>
  <si>
    <t>Jun'14 to Jun'17</t>
  </si>
  <si>
    <t>AO No. 18279</t>
  </si>
  <si>
    <t>Reply filed against 203A - A waiting for assessment order</t>
  </si>
  <si>
    <t>Summit Buildrs</t>
  </si>
  <si>
    <t>Dec'05 to Oct'06</t>
  </si>
  <si>
    <t>SCN RC No.E3/R/244`</t>
  </si>
  <si>
    <t>E3/R/244/2010</t>
  </si>
  <si>
    <t xml:space="preserve">File Pending with Tribunal </t>
  </si>
  <si>
    <t>Nov'06 to Mar'07</t>
  </si>
  <si>
    <t>Department not filed Appeal - Refund to be claimed</t>
  </si>
  <si>
    <t xml:space="preserve">Pre-deposit made - Stay granted @ 50% from Commissioner - ADC Order passed REMANDED </t>
  </si>
  <si>
    <t>Modi &amp; Modi Construction</t>
  </si>
  <si>
    <t>Feb'11 to Dec'13</t>
  </si>
  <si>
    <t>Jan'14 to Jun'17</t>
  </si>
  <si>
    <t>ADC - 223</t>
  </si>
  <si>
    <t>Penalty Notice received and reply filed against 203A - Awaiting for order</t>
  </si>
  <si>
    <t>Paramount Builders</t>
  </si>
  <si>
    <t>Apr 15 to Jun 17</t>
  </si>
  <si>
    <t>ADC - 224</t>
  </si>
  <si>
    <t>AO 27156</t>
  </si>
  <si>
    <t>ADC 432</t>
  </si>
  <si>
    <t>ADC 494</t>
  </si>
  <si>
    <t>Pending ST cases/ Scurinity</t>
  </si>
  <si>
    <t>Jan'10-Dec'10</t>
  </si>
  <si>
    <t>61/2011-Adjn(ST)Gr.X</t>
  </si>
  <si>
    <t>CESTAT</t>
  </si>
  <si>
    <t>ORDER DENOVA NO. 05/2021-22-SEC-ADJN -ADC (ST)</t>
  </si>
  <si>
    <t>Stay granted on payment of pre-deposit. Commissioner &amp; CESTAT has directed lower authority for reqantification. FY 10 &amp; 11 combined. - OIO passed by ADC appeal  re-filed in Commisioner.  OIA passed OIA dated 27.4.18. Remanded to adjudicating authority.</t>
  </si>
  <si>
    <t>Jan'11-Dec'11</t>
  </si>
  <si>
    <t>52/2012-Adjn(Addl.Commr.)</t>
  </si>
  <si>
    <t>- do -</t>
  </si>
  <si>
    <t>Jan 14 - Mar 15</t>
  </si>
  <si>
    <t>131/2015</t>
  </si>
  <si>
    <t xml:space="preserve"> A/31078/2019</t>
  </si>
  <si>
    <t>CESTAT appeal allowed by way of remand - The Original Authority to relocate the demand after excluding the sale deed value.</t>
  </si>
  <si>
    <t>Apr 15 - Jun 17</t>
  </si>
  <si>
    <t>V/24/15/07/2018-Adjn</t>
  </si>
  <si>
    <t>Addtl. Commr.</t>
  </si>
  <si>
    <t>OIO NO. 07/2021-22-SEC-ADJN -ADC (ST)</t>
  </si>
  <si>
    <t>OIO Passed by ADC demand rasied - Appeal to be file in Commissioner - OC not considered and also Sale deed value included</t>
  </si>
  <si>
    <t>Alphine Estates</t>
  </si>
  <si>
    <t xml:space="preserve">62/2011-Adjn(ST)Gr.X </t>
  </si>
  <si>
    <t>38/2013(H-II)ST</t>
  </si>
  <si>
    <t>Stay granted on payment of pre-deposit. Commissioner &amp; CESTAT has directed lower authority for reqantification. FY 10 &amp; 11 combined. - OIO passed by ADC appeal  re-filed in Commisioner.  OIA passed - Remanded to adjudicating authority with specific directions.</t>
  </si>
  <si>
    <t>Jul'12-Mar'14</t>
  </si>
  <si>
    <t>161/2014-Adjn.(ST) (Comr.)</t>
  </si>
  <si>
    <t>Commr.</t>
  </si>
  <si>
    <t>HYD-S.TAX-COM-03/15</t>
  </si>
  <si>
    <t>Appeal filed in CESTAT.</t>
  </si>
  <si>
    <t>Apr'14-Mar'15</t>
  </si>
  <si>
    <t>22/2016-Adjn.(ST) (Comr.)</t>
  </si>
  <si>
    <t>HYD-SVTAX-000-AP2-0273-17-18</t>
  </si>
  <si>
    <t>OIA Pass by Commissioner remanded to lower authority.</t>
  </si>
  <si>
    <t>V/24/15/02/2018-Adjn</t>
  </si>
  <si>
    <t xml:space="preserve">Reply to SCN filed. PH done on 03.08.21 - Awaited for OIO </t>
  </si>
  <si>
    <t>60/02011-Adjn(ST)Gr.X</t>
  </si>
  <si>
    <t>187/2012(H-III)ST</t>
  </si>
  <si>
    <t>CESTATdirected requantification to lower authority.  Stay granted. FY 10 &amp; 11 combined. PH in Dec 15. Pending remand proceedings before lower authority. Lower authority is unlikely to process the file.</t>
  </si>
  <si>
    <t>54/2012-Adjn(Addl.Commr.)</t>
  </si>
  <si>
    <t>V/24/15/01/2018-Adjn</t>
  </si>
  <si>
    <t>SCN Reply given. Demand pertaining to sales after OC.</t>
  </si>
  <si>
    <t>65/2012-Adjn-ST-Commr</t>
  </si>
  <si>
    <t>Commr</t>
  </si>
  <si>
    <t>HYD - EXCUS - 001 - COM - 003 - 16 - 17</t>
  </si>
  <si>
    <t xml:space="preserve">OIO combined for 11 &amp; 12. Appeal filed with CESTAT. </t>
  </si>
  <si>
    <t>Jan'12-Jun'12</t>
  </si>
  <si>
    <t>84/2013-Adjn.(ST)(ADC)</t>
  </si>
  <si>
    <t>V/24/15/08/2018-Adjn</t>
  </si>
  <si>
    <t>Reply to SCN filed. OIO awaited. OIO unlikely to be issued. PH Adjurned On 15.03.2021</t>
  </si>
  <si>
    <t>Modi Ventures</t>
  </si>
  <si>
    <t>95/2012-Adjn-ST-Commr</t>
  </si>
  <si>
    <t>HYD-SVTAX-000-COM-04&amp;05-15-16</t>
  </si>
  <si>
    <t xml:space="preserve">2011 to March 14 OIO combined. Appeal filed in CESTAT. </t>
  </si>
  <si>
    <t>Jan'12-Mar'14</t>
  </si>
  <si>
    <t>163/2014-Adjn.(ST) (Comr.)</t>
  </si>
  <si>
    <t xml:space="preserve"> - do -</t>
  </si>
  <si>
    <t>V/24/15/03/2018-Adjn</t>
  </si>
  <si>
    <t>Reply to SCN filed. OIO awaited. OIO unlikely to be issued.</t>
  </si>
  <si>
    <t>Apr'15 to Jun'17</t>
  </si>
  <si>
    <t>19/2020-21- Sec-Adjn-Commr (ST)</t>
  </si>
  <si>
    <t>Reply to SCN filed. PH on 14.06.2021 in Asst. Commr. As on date statement also submited PH done A waiting for OIO</t>
  </si>
  <si>
    <t>Marked Case was under licening with ADC we to b expect for close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</si>
</sst>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_ * #,##0_ ;_ * \-#,##0_ ;_ * &quot;-&quot;??_ ;_ @_ "/>
    <numFmt numFmtId="178" formatCode="_ &quot;₹&quot;* #,##0_ ;_ &quot;₹&quot;* \-#,##0_ ;_ &quot;₹&quot;* &quot;-&quot;_ ;_ @_ "/>
    <numFmt numFmtId="179" formatCode="_ * #,##0_ ;_ * \-#,##0_ ;_ * &quot;-&quot;_ ;_ @_ "/>
    <numFmt numFmtId="180" formatCode="[$-409]dd/mmm/yy;@"/>
    <numFmt numFmtId="181" formatCode="_ &quot;₹&quot;* #,##0.00_ ;_ &quot;₹&quot;* \-#,##0.00_ ;_ &quot;₹&quot;* &quot;-&quot;??_ ;_ @_ "/>
    <numFmt numFmtId="182" formatCode="_(* #,##0_);_(* \(#,##0\);_(* &quot;-&quot;??_);_(@_)"/>
  </numFmts>
  <fonts count="21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14" borderId="3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13" borderId="2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13" borderId="1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0" xfId="0" applyFill="1" applyAlignment="1">
      <alignment horizontal="center"/>
    </xf>
    <xf numFmtId="0" fontId="0" fillId="0" borderId="0" xfId="0" applyFill="1"/>
    <xf numFmtId="180" fontId="0" fillId="0" borderId="0" xfId="0" applyNumberFormat="1" applyFill="1" applyAlignment="1">
      <alignment horizontal="center"/>
    </xf>
    <xf numFmtId="177" fontId="0" fillId="0" borderId="0" xfId="2" applyNumberFormat="1" applyFill="1"/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wrapText="1"/>
    </xf>
    <xf numFmtId="177" fontId="0" fillId="0" borderId="0" xfId="2" applyNumberFormat="1" applyFill="1" applyAlignment="1">
      <alignment horizontal="left"/>
    </xf>
    <xf numFmtId="180" fontId="0" fillId="0" borderId="0" xfId="0" applyNumberFormat="1" applyFill="1" applyAlignment="1">
      <alignment horizontal="center" vertical="center" wrapText="1"/>
    </xf>
    <xf numFmtId="177" fontId="0" fillId="0" borderId="0" xfId="2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top"/>
    </xf>
    <xf numFmtId="180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horizontal="left" vertical="top"/>
    </xf>
    <xf numFmtId="177" fontId="0" fillId="0" borderId="0" xfId="2" applyNumberFormat="1" applyFill="1" applyAlignment="1">
      <alignment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182" fontId="1" fillId="0" borderId="0" xfId="2" applyNumberFormat="1" applyFont="1" applyFill="1" applyBorder="1" applyAlignment="1">
      <alignment vertical="top" wrapText="1"/>
    </xf>
    <xf numFmtId="0" fontId="0" fillId="0" borderId="0" xfId="0" applyFill="1" applyAlignment="1"/>
    <xf numFmtId="180" fontId="0" fillId="0" borderId="0" xfId="0" applyNumberFormat="1" applyFill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 vertical="center" wrapText="1"/>
    </xf>
    <xf numFmtId="180" fontId="0" fillId="0" borderId="0" xfId="0" applyNumberFormat="1" applyFill="1" applyAlignment="1" applyProtection="1">
      <alignment horizontal="center" vertical="top"/>
      <protection locked="0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0" fillId="0" borderId="0" xfId="2" applyNumberFormat="1" applyFont="1" applyFill="1" applyAlignment="1">
      <alignment vertical="top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182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/>
    <xf numFmtId="180" fontId="1" fillId="0" borderId="0" xfId="0" applyNumberFormat="1" applyFont="1" applyAlignment="1">
      <alignment horizontal="center"/>
    </xf>
    <xf numFmtId="177" fontId="1" fillId="0" borderId="0" xfId="2" applyNumberFormat="1" applyFont="1"/>
    <xf numFmtId="0" fontId="1" fillId="0" borderId="0" xfId="0" applyFont="1" applyAlignment="1">
      <alignment wrapText="1"/>
    </xf>
    <xf numFmtId="177" fontId="1" fillId="0" borderId="0" xfId="2" applyNumberFormat="1" applyFont="1" applyAlignment="1">
      <alignment horizontal="left"/>
    </xf>
    <xf numFmtId="180" fontId="1" fillId="0" borderId="0" xfId="0" applyNumberFormat="1" applyFont="1" applyAlignment="1">
      <alignment horizontal="center" vertical="center" wrapText="1"/>
    </xf>
    <xf numFmtId="177" fontId="1" fillId="0" borderId="0" xfId="2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180" fontId="1" fillId="0" borderId="0" xfId="0" applyNumberFormat="1" applyFont="1" applyAlignment="1">
      <alignment horizontal="center" vertical="top"/>
    </xf>
    <xf numFmtId="177" fontId="1" fillId="0" borderId="0" xfId="2" applyNumberFormat="1" applyFont="1" applyAlignment="1">
      <alignment vertical="top"/>
    </xf>
    <xf numFmtId="180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180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F8" sqref="F8"/>
    </sheetView>
  </sheetViews>
  <sheetFormatPr defaultColWidth="9.14285714285714" defaultRowHeight="12.75"/>
  <cols>
    <col min="1" max="1" width="6" style="36" customWidth="1"/>
    <col min="2" max="2" width="25.1428571428571" style="37" customWidth="1"/>
    <col min="3" max="3" width="16" style="36" customWidth="1"/>
    <col min="4" max="4" width="10.1428571428571" style="36" customWidth="1"/>
    <col min="5" max="5" width="9.57142857142857" style="38" customWidth="1"/>
    <col min="6" max="6" width="19" style="36" customWidth="1"/>
    <col min="7" max="7" width="12.7142857142857" style="39" customWidth="1"/>
    <col min="8" max="8" width="8.42857142857143" style="36" customWidth="1"/>
    <col min="9" max="9" width="11.2857142857143" style="38" customWidth="1"/>
    <col min="10" max="10" width="12.4285714285714" style="36" customWidth="1"/>
    <col min="11" max="11" width="9.28571428571429" style="38" customWidth="1"/>
    <col min="12" max="12" width="12.5714285714286" style="39" customWidth="1"/>
    <col min="13" max="13" width="11" style="39" customWidth="1"/>
    <col min="14" max="14" width="28.1428571428571" style="40" customWidth="1"/>
    <col min="15" max="16384" width="9.14285714285714" style="37"/>
  </cols>
  <sheetData>
    <row r="1" s="33" customFormat="1" spans="1:14">
      <c r="A1" s="33" t="s">
        <v>0</v>
      </c>
      <c r="C1" s="33" t="s">
        <v>1</v>
      </c>
      <c r="D1" s="36"/>
      <c r="E1" s="38"/>
      <c r="F1" s="36"/>
      <c r="G1" s="41" t="s">
        <v>2</v>
      </c>
      <c r="H1" s="36"/>
      <c r="I1" s="47" t="s">
        <v>3</v>
      </c>
      <c r="J1" s="36"/>
      <c r="K1" s="38"/>
      <c r="L1" s="41"/>
      <c r="M1" s="41"/>
      <c r="N1" s="48"/>
    </row>
    <row r="2" s="33" customFormat="1" spans="1:14">
      <c r="A2" s="33" t="s">
        <v>4</v>
      </c>
      <c r="C2" s="33" t="s">
        <v>5</v>
      </c>
      <c r="D2" s="36"/>
      <c r="E2" s="38"/>
      <c r="F2" s="36"/>
      <c r="G2" s="41" t="s">
        <v>6</v>
      </c>
      <c r="H2" s="36"/>
      <c r="I2" s="47">
        <v>44658</v>
      </c>
      <c r="J2" s="36"/>
      <c r="K2" s="38"/>
      <c r="L2" s="41"/>
      <c r="M2" s="41"/>
      <c r="N2" s="48"/>
    </row>
    <row r="3" s="33" customFormat="1" spans="1:14">
      <c r="A3" s="33" t="s">
        <v>7</v>
      </c>
      <c r="C3" s="33" t="s">
        <v>8</v>
      </c>
      <c r="D3" s="36"/>
      <c r="E3" s="38"/>
      <c r="F3" s="36"/>
      <c r="G3" s="41"/>
      <c r="H3" s="36"/>
      <c r="I3" s="38"/>
      <c r="J3" s="36"/>
      <c r="K3" s="38"/>
      <c r="L3" s="41"/>
      <c r="M3" s="41"/>
      <c r="N3" s="48"/>
    </row>
    <row r="5" s="34" customFormat="1" ht="25.5" spans="1:14">
      <c r="A5" s="34" t="s">
        <v>9</v>
      </c>
      <c r="B5" s="34" t="s">
        <v>10</v>
      </c>
      <c r="C5" s="34" t="s">
        <v>11</v>
      </c>
      <c r="D5" s="34" t="s">
        <v>12</v>
      </c>
      <c r="E5" s="42" t="s">
        <v>13</v>
      </c>
      <c r="F5" s="34" t="s">
        <v>14</v>
      </c>
      <c r="G5" s="43" t="s">
        <v>15</v>
      </c>
      <c r="H5" s="34" t="s">
        <v>16</v>
      </c>
      <c r="I5" s="42" t="s">
        <v>17</v>
      </c>
      <c r="J5" s="34" t="s">
        <v>18</v>
      </c>
      <c r="K5" s="42" t="s">
        <v>19</v>
      </c>
      <c r="L5" s="43" t="s">
        <v>20</v>
      </c>
      <c r="M5" s="43" t="s">
        <v>21</v>
      </c>
      <c r="N5" s="34" t="s">
        <v>22</v>
      </c>
    </row>
    <row r="6" s="35" customFormat="1" ht="25.5" spans="1:14">
      <c r="A6" s="44">
        <v>1</v>
      </c>
      <c r="B6" s="35" t="s">
        <v>23</v>
      </c>
      <c r="C6" s="44" t="s">
        <v>24</v>
      </c>
      <c r="D6" s="44" t="s">
        <v>25</v>
      </c>
      <c r="E6" s="45">
        <v>43774</v>
      </c>
      <c r="F6" s="51" t="s">
        <v>26</v>
      </c>
      <c r="G6" s="46">
        <v>119743</v>
      </c>
      <c r="H6" s="44" t="s">
        <v>27</v>
      </c>
      <c r="I6" s="49">
        <v>43921</v>
      </c>
      <c r="J6" s="44" t="s">
        <v>28</v>
      </c>
      <c r="K6" s="45">
        <v>44582</v>
      </c>
      <c r="L6" s="46">
        <v>119743</v>
      </c>
      <c r="M6" s="46">
        <v>14967.875</v>
      </c>
      <c r="N6" s="50" t="s">
        <v>29</v>
      </c>
    </row>
    <row r="7" s="35" customFormat="1" spans="1:14">
      <c r="A7" s="44">
        <v>2</v>
      </c>
      <c r="B7" s="35" t="s">
        <v>30</v>
      </c>
      <c r="C7" s="44" t="s">
        <v>24</v>
      </c>
      <c r="D7" s="44" t="s">
        <v>25</v>
      </c>
      <c r="E7" s="45">
        <v>43774</v>
      </c>
      <c r="F7" s="51" t="s">
        <v>31</v>
      </c>
      <c r="G7" s="46">
        <v>6585.61</v>
      </c>
      <c r="H7" s="44" t="s">
        <v>27</v>
      </c>
      <c r="I7" s="49">
        <v>43921</v>
      </c>
      <c r="J7" s="44" t="s">
        <v>32</v>
      </c>
      <c r="K7" s="45"/>
      <c r="L7" s="46">
        <v>6585.61</v>
      </c>
      <c r="M7" s="46">
        <v>0</v>
      </c>
      <c r="N7" s="50" t="s">
        <v>33</v>
      </c>
    </row>
    <row r="8" s="35" customFormat="1" ht="25.5" spans="1:14">
      <c r="A8" s="44">
        <v>3</v>
      </c>
      <c r="B8" s="35" t="s">
        <v>34</v>
      </c>
      <c r="C8" s="44" t="s">
        <v>24</v>
      </c>
      <c r="D8" s="44" t="s">
        <v>25</v>
      </c>
      <c r="E8" s="45">
        <v>43774</v>
      </c>
      <c r="F8" s="51" t="s">
        <v>35</v>
      </c>
      <c r="G8" s="46">
        <v>127265</v>
      </c>
      <c r="H8" s="44" t="s">
        <v>27</v>
      </c>
      <c r="I8" s="49">
        <v>43921</v>
      </c>
      <c r="J8" s="44" t="s">
        <v>36</v>
      </c>
      <c r="K8" s="45">
        <v>44582</v>
      </c>
      <c r="L8" s="46">
        <v>127265</v>
      </c>
      <c r="M8" s="46">
        <v>15908.125</v>
      </c>
      <c r="N8" s="50" t="s">
        <v>29</v>
      </c>
    </row>
    <row r="9" s="35" customFormat="1" ht="25.5" spans="1:14">
      <c r="A9" s="44">
        <v>4</v>
      </c>
      <c r="B9" s="35" t="s">
        <v>37</v>
      </c>
      <c r="C9" s="44" t="s">
        <v>24</v>
      </c>
      <c r="D9" s="44" t="s">
        <v>25</v>
      </c>
      <c r="E9" s="45">
        <v>43774</v>
      </c>
      <c r="F9" s="51" t="s">
        <v>38</v>
      </c>
      <c r="G9" s="46">
        <v>153612</v>
      </c>
      <c r="H9" s="44" t="s">
        <v>27</v>
      </c>
      <c r="I9" s="49">
        <v>43921</v>
      </c>
      <c r="J9" s="44" t="s">
        <v>39</v>
      </c>
      <c r="K9" s="45">
        <v>44582</v>
      </c>
      <c r="L9" s="46">
        <v>153612</v>
      </c>
      <c r="M9" s="46">
        <v>19201.5</v>
      </c>
      <c r="N9" s="50" t="s">
        <v>29</v>
      </c>
    </row>
    <row r="10" s="35" customFormat="1" ht="25.5" spans="1:14">
      <c r="A10" s="44">
        <v>5</v>
      </c>
      <c r="B10" s="35" t="s">
        <v>40</v>
      </c>
      <c r="C10" s="44" t="s">
        <v>24</v>
      </c>
      <c r="D10" s="44" t="s">
        <v>25</v>
      </c>
      <c r="E10" s="45">
        <v>43774</v>
      </c>
      <c r="F10" s="51" t="s">
        <v>41</v>
      </c>
      <c r="G10" s="46">
        <v>121967</v>
      </c>
      <c r="H10" s="44" t="s">
        <v>27</v>
      </c>
      <c r="I10" s="49">
        <v>43921</v>
      </c>
      <c r="J10" s="44" t="s">
        <v>42</v>
      </c>
      <c r="K10" s="45">
        <v>44582</v>
      </c>
      <c r="L10" s="46">
        <v>127967</v>
      </c>
      <c r="M10" s="46">
        <v>15995.875</v>
      </c>
      <c r="N10" s="50" t="s">
        <v>29</v>
      </c>
    </row>
    <row r="11" s="35" customFormat="1" ht="25.5" spans="1:14">
      <c r="A11" s="44">
        <v>6</v>
      </c>
      <c r="B11" s="35" t="s">
        <v>43</v>
      </c>
      <c r="C11" s="44" t="s">
        <v>44</v>
      </c>
      <c r="D11" s="44" t="s">
        <v>25</v>
      </c>
      <c r="E11" s="45">
        <v>44060</v>
      </c>
      <c r="F11" s="51" t="s">
        <v>45</v>
      </c>
      <c r="G11" s="46">
        <v>46337</v>
      </c>
      <c r="H11" s="44" t="s">
        <v>27</v>
      </c>
      <c r="I11" s="45">
        <v>44286</v>
      </c>
      <c r="J11" s="44" t="s">
        <v>46</v>
      </c>
      <c r="K11" s="45">
        <v>44277</v>
      </c>
      <c r="L11" s="46">
        <v>46337</v>
      </c>
      <c r="M11" s="46">
        <f>L11*12.5%</f>
        <v>5792.125</v>
      </c>
      <c r="N11" s="50" t="s">
        <v>29</v>
      </c>
    </row>
    <row r="12" s="35" customFormat="1" spans="1:14">
      <c r="A12" s="44">
        <v>7</v>
      </c>
      <c r="B12" s="35" t="s">
        <v>47</v>
      </c>
      <c r="C12" s="44" t="s">
        <v>44</v>
      </c>
      <c r="D12" s="44" t="s">
        <v>25</v>
      </c>
      <c r="E12" s="45">
        <v>44068</v>
      </c>
      <c r="F12" s="51" t="s">
        <v>48</v>
      </c>
      <c r="G12" s="46">
        <v>16448</v>
      </c>
      <c r="H12" s="44" t="s">
        <v>27</v>
      </c>
      <c r="I12" s="45">
        <v>44286</v>
      </c>
      <c r="J12" s="44" t="s">
        <v>49</v>
      </c>
      <c r="K12" s="45">
        <v>44277</v>
      </c>
      <c r="L12" s="46">
        <v>16448</v>
      </c>
      <c r="M12" s="46">
        <v>0</v>
      </c>
      <c r="N12" s="50" t="s">
        <v>33</v>
      </c>
    </row>
    <row r="13" s="35" customFormat="1" spans="1:14">
      <c r="A13" s="44"/>
      <c r="C13" s="44"/>
      <c r="D13" s="44"/>
      <c r="E13" s="45"/>
      <c r="F13" s="44"/>
      <c r="G13" s="46"/>
      <c r="H13" s="44"/>
      <c r="I13" s="45"/>
      <c r="J13" s="44"/>
      <c r="K13" s="45"/>
      <c r="L13" s="46"/>
      <c r="M13" s="46"/>
      <c r="N13" s="50"/>
    </row>
    <row r="14" s="35" customFormat="1" spans="1:14">
      <c r="A14" s="44"/>
      <c r="C14" s="44"/>
      <c r="D14" s="44"/>
      <c r="E14" s="45"/>
      <c r="F14" s="44"/>
      <c r="G14" s="46"/>
      <c r="H14" s="44"/>
      <c r="I14" s="45"/>
      <c r="J14" s="44"/>
      <c r="K14" s="45"/>
      <c r="L14" s="46"/>
      <c r="M14" s="46"/>
      <c r="N14" s="50"/>
    </row>
    <row r="15" s="35" customFormat="1" spans="1:14">
      <c r="A15" s="44"/>
      <c r="C15" s="44"/>
      <c r="D15" s="44"/>
      <c r="E15" s="45"/>
      <c r="F15" s="44"/>
      <c r="G15" s="46"/>
      <c r="H15" s="44"/>
      <c r="I15" s="45"/>
      <c r="J15" s="44"/>
      <c r="K15" s="45"/>
      <c r="L15" s="46"/>
      <c r="M15" s="46"/>
      <c r="N15" s="50"/>
    </row>
    <row r="16" s="35" customFormat="1" spans="1:14">
      <c r="A16" s="44"/>
      <c r="C16" s="44"/>
      <c r="D16" s="44"/>
      <c r="E16" s="45"/>
      <c r="F16" s="44"/>
      <c r="G16" s="46"/>
      <c r="H16" s="44"/>
      <c r="I16" s="45"/>
      <c r="J16" s="44"/>
      <c r="K16" s="45"/>
      <c r="L16" s="46"/>
      <c r="M16" s="46"/>
      <c r="N16" s="50"/>
    </row>
    <row r="17" s="35" customFormat="1" spans="1:14">
      <c r="A17" s="44"/>
      <c r="C17" s="44"/>
      <c r="D17" s="44"/>
      <c r="E17" s="45"/>
      <c r="F17" s="44"/>
      <c r="G17" s="46"/>
      <c r="H17" s="44"/>
      <c r="I17" s="45"/>
      <c r="J17" s="44"/>
      <c r="K17" s="45"/>
      <c r="L17" s="46"/>
      <c r="M17" s="46"/>
      <c r="N17" s="50"/>
    </row>
    <row r="18" s="35" customFormat="1" spans="1:14">
      <c r="A18" s="44"/>
      <c r="C18" s="44"/>
      <c r="D18" s="44"/>
      <c r="E18" s="45"/>
      <c r="F18" s="44"/>
      <c r="G18" s="46"/>
      <c r="H18" s="44"/>
      <c r="I18" s="45"/>
      <c r="J18" s="44"/>
      <c r="K18" s="45"/>
      <c r="L18" s="46"/>
      <c r="M18" s="46"/>
      <c r="N18" s="50"/>
    </row>
    <row r="19" s="35" customFormat="1" spans="1:14">
      <c r="A19" s="44"/>
      <c r="C19" s="44"/>
      <c r="D19" s="44"/>
      <c r="E19" s="45"/>
      <c r="F19" s="44"/>
      <c r="G19" s="46"/>
      <c r="H19" s="44"/>
      <c r="I19" s="45"/>
      <c r="J19" s="44"/>
      <c r="K19" s="45"/>
      <c r="L19" s="46"/>
      <c r="M19" s="46"/>
      <c r="N19" s="50"/>
    </row>
    <row r="20" s="35" customFormat="1" spans="1:14">
      <c r="A20" s="44"/>
      <c r="C20" s="44"/>
      <c r="D20" s="44"/>
      <c r="E20" s="45"/>
      <c r="F20" s="44"/>
      <c r="G20" s="46"/>
      <c r="H20" s="44"/>
      <c r="I20" s="45"/>
      <c r="J20" s="44"/>
      <c r="K20" s="45"/>
      <c r="L20" s="46"/>
      <c r="M20" s="46"/>
      <c r="N20" s="50"/>
    </row>
    <row r="21" s="35" customFormat="1" spans="1:14">
      <c r="A21" s="44"/>
      <c r="C21" s="44"/>
      <c r="D21" s="44"/>
      <c r="E21" s="45"/>
      <c r="F21" s="44"/>
      <c r="G21" s="46"/>
      <c r="H21" s="44"/>
      <c r="I21" s="45"/>
      <c r="J21" s="44"/>
      <c r="K21" s="45"/>
      <c r="L21" s="46"/>
      <c r="M21" s="46"/>
      <c r="N21" s="50"/>
    </row>
    <row r="22" s="35" customFormat="1" spans="1:14">
      <c r="A22" s="44"/>
      <c r="C22" s="44"/>
      <c r="D22" s="44"/>
      <c r="E22" s="45"/>
      <c r="F22" s="44"/>
      <c r="G22" s="46"/>
      <c r="H22" s="44"/>
      <c r="I22" s="45"/>
      <c r="J22" s="44"/>
      <c r="K22" s="45"/>
      <c r="L22" s="46"/>
      <c r="M22" s="46"/>
      <c r="N22" s="50"/>
    </row>
    <row r="23" s="35" customFormat="1" spans="1:14">
      <c r="A23" s="44"/>
      <c r="C23" s="44"/>
      <c r="D23" s="44"/>
      <c r="E23" s="45"/>
      <c r="F23" s="44"/>
      <c r="G23" s="46"/>
      <c r="H23" s="44"/>
      <c r="I23" s="45"/>
      <c r="J23" s="44"/>
      <c r="K23" s="45"/>
      <c r="L23" s="46"/>
      <c r="M23" s="46"/>
      <c r="N23" s="50"/>
    </row>
    <row r="24" s="35" customFormat="1" spans="1:14">
      <c r="A24" s="44"/>
      <c r="C24" s="44"/>
      <c r="D24" s="44"/>
      <c r="E24" s="45"/>
      <c r="F24" s="44"/>
      <c r="G24" s="46"/>
      <c r="H24" s="44"/>
      <c r="I24" s="45"/>
      <c r="J24" s="44"/>
      <c r="K24" s="45"/>
      <c r="L24" s="46"/>
      <c r="M24" s="46"/>
      <c r="N24" s="50"/>
    </row>
    <row r="25" s="35" customFormat="1" spans="1:14">
      <c r="A25" s="44"/>
      <c r="C25" s="44"/>
      <c r="D25" s="44"/>
      <c r="E25" s="45"/>
      <c r="F25" s="44"/>
      <c r="G25" s="46"/>
      <c r="H25" s="44"/>
      <c r="I25" s="45"/>
      <c r="J25" s="44"/>
      <c r="K25" s="45"/>
      <c r="L25" s="46"/>
      <c r="M25" s="46"/>
      <c r="N25" s="50"/>
    </row>
    <row r="26" s="35" customFormat="1" spans="1:14">
      <c r="A26" s="44"/>
      <c r="C26" s="44"/>
      <c r="D26" s="44"/>
      <c r="E26" s="45"/>
      <c r="F26" s="44"/>
      <c r="G26" s="46"/>
      <c r="H26" s="44"/>
      <c r="I26" s="45"/>
      <c r="J26" s="44"/>
      <c r="K26" s="45"/>
      <c r="L26" s="46"/>
      <c r="M26" s="46"/>
      <c r="N26" s="50"/>
    </row>
  </sheetData>
  <printOptions gridLines="1"/>
  <pageMargins left="0.751388888888889" right="0.751388888888889" top="1" bottom="1" header="0.5" footer="0.5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A14" workbookViewId="0">
      <selection activeCell="A28" sqref="A28"/>
    </sheetView>
  </sheetViews>
  <sheetFormatPr defaultColWidth="9.14285714285714" defaultRowHeight="12.75"/>
  <cols>
    <col min="1" max="1" width="6" style="36" customWidth="1"/>
    <col min="2" max="2" width="24.2857142857143" style="37" customWidth="1"/>
    <col min="3" max="3" width="15.2857142857143" style="36" customWidth="1"/>
    <col min="4" max="4" width="10.1428571428571" style="36" customWidth="1"/>
    <col min="5" max="5" width="9.57142857142857" style="38" customWidth="1"/>
    <col min="6" max="6" width="19.1428571428571" style="36" customWidth="1"/>
    <col min="7" max="7" width="10.4285714285714" style="39" customWidth="1"/>
    <col min="8" max="8" width="8.42857142857143" style="36" customWidth="1"/>
    <col min="9" max="9" width="11.1428571428571" style="38" customWidth="1"/>
    <col min="10" max="10" width="12.5714285714286" style="36" customWidth="1"/>
    <col min="11" max="11" width="9.71428571428571" style="38" customWidth="1"/>
    <col min="12" max="12" width="12.5714285714286" style="39" customWidth="1"/>
    <col min="13" max="13" width="11" style="39" customWidth="1"/>
    <col min="14" max="14" width="35.8666666666667" style="40" customWidth="1"/>
    <col min="15" max="16384" width="9.14285714285714" style="37"/>
  </cols>
  <sheetData>
    <row r="1" s="33" customFormat="1" spans="1:14">
      <c r="A1" s="33" t="s">
        <v>0</v>
      </c>
      <c r="C1" s="33" t="s">
        <v>50</v>
      </c>
      <c r="D1" s="36"/>
      <c r="E1" s="38"/>
      <c r="F1" s="36"/>
      <c r="G1" s="41" t="s">
        <v>2</v>
      </c>
      <c r="H1" s="36"/>
      <c r="I1" s="47" t="s">
        <v>3</v>
      </c>
      <c r="J1" s="36"/>
      <c r="K1" s="38"/>
      <c r="L1" s="41"/>
      <c r="M1" s="41"/>
      <c r="N1" s="48"/>
    </row>
    <row r="2" s="33" customFormat="1" spans="1:14">
      <c r="A2" s="33" t="s">
        <v>4</v>
      </c>
      <c r="C2" s="33" t="s">
        <v>5</v>
      </c>
      <c r="D2" s="36"/>
      <c r="E2" s="38"/>
      <c r="F2" s="36"/>
      <c r="G2" s="41" t="s">
        <v>6</v>
      </c>
      <c r="H2" s="36"/>
      <c r="I2" s="47">
        <v>44658</v>
      </c>
      <c r="J2" s="36"/>
      <c r="K2" s="38"/>
      <c r="L2" s="41"/>
      <c r="M2" s="41"/>
      <c r="N2" s="48"/>
    </row>
    <row r="3" s="33" customFormat="1" spans="1:14">
      <c r="A3" s="33" t="s">
        <v>7</v>
      </c>
      <c r="C3" s="33" t="s">
        <v>8</v>
      </c>
      <c r="D3" s="36"/>
      <c r="E3" s="38"/>
      <c r="F3" s="36"/>
      <c r="G3" s="41"/>
      <c r="H3" s="36"/>
      <c r="I3" s="38"/>
      <c r="J3" s="36"/>
      <c r="K3" s="38"/>
      <c r="L3" s="41"/>
      <c r="M3" s="41"/>
      <c r="N3" s="48"/>
    </row>
    <row r="5" s="34" customFormat="1" ht="25.5" spans="1:14">
      <c r="A5" s="34" t="s">
        <v>9</v>
      </c>
      <c r="B5" s="34" t="s">
        <v>10</v>
      </c>
      <c r="C5" s="34" t="s">
        <v>11</v>
      </c>
      <c r="D5" s="34" t="s">
        <v>12</v>
      </c>
      <c r="E5" s="42" t="s">
        <v>13</v>
      </c>
      <c r="F5" s="34" t="s">
        <v>14</v>
      </c>
      <c r="G5" s="43" t="s">
        <v>15</v>
      </c>
      <c r="H5" s="34" t="s">
        <v>16</v>
      </c>
      <c r="I5" s="42" t="s">
        <v>17</v>
      </c>
      <c r="J5" s="34" t="s">
        <v>18</v>
      </c>
      <c r="K5" s="42" t="s">
        <v>19</v>
      </c>
      <c r="L5" s="43" t="s">
        <v>20</v>
      </c>
      <c r="M5" s="43" t="s">
        <v>21</v>
      </c>
      <c r="N5" s="34" t="s">
        <v>22</v>
      </c>
    </row>
    <row r="6" s="35" customFormat="1" ht="25.5" spans="1:14">
      <c r="A6" s="44">
        <v>1</v>
      </c>
      <c r="B6" s="35" t="s">
        <v>51</v>
      </c>
      <c r="C6" s="44" t="s">
        <v>52</v>
      </c>
      <c r="D6" s="44" t="s">
        <v>25</v>
      </c>
      <c r="E6" s="45">
        <v>43908</v>
      </c>
      <c r="F6" s="44" t="s">
        <v>53</v>
      </c>
      <c r="G6" s="46">
        <v>1467376</v>
      </c>
      <c r="H6" s="44" t="s">
        <v>27</v>
      </c>
      <c r="I6" s="49">
        <v>43921</v>
      </c>
      <c r="J6" s="44" t="s">
        <v>54</v>
      </c>
      <c r="K6" s="45">
        <v>44020</v>
      </c>
      <c r="L6" s="46">
        <v>1467376</v>
      </c>
      <c r="M6" s="46">
        <v>733688</v>
      </c>
      <c r="N6" s="50" t="s">
        <v>55</v>
      </c>
    </row>
    <row r="7" s="35" customFormat="1" ht="38.25" spans="1:14">
      <c r="A7" s="44">
        <f t="shared" ref="A7:A29" si="0">A6+1</f>
        <v>2</v>
      </c>
      <c r="B7" s="35" t="s">
        <v>56</v>
      </c>
      <c r="C7" s="44" t="s">
        <v>57</v>
      </c>
      <c r="D7" s="44" t="s">
        <v>25</v>
      </c>
      <c r="E7" s="45">
        <v>40932</v>
      </c>
      <c r="F7" s="44" t="s">
        <v>58</v>
      </c>
      <c r="G7" s="46">
        <v>2746805</v>
      </c>
      <c r="H7" s="44" t="s">
        <v>59</v>
      </c>
      <c r="I7" s="45">
        <v>41022</v>
      </c>
      <c r="J7" s="44">
        <v>162</v>
      </c>
      <c r="K7" s="45">
        <v>41088</v>
      </c>
      <c r="L7" s="46">
        <v>3881737</v>
      </c>
      <c r="M7" s="46">
        <v>1940869</v>
      </c>
      <c r="N7" s="50" t="s">
        <v>60</v>
      </c>
    </row>
    <row r="8" s="35" customFormat="1" ht="38.25" spans="1:14">
      <c r="A8" s="44">
        <f t="shared" si="0"/>
        <v>3</v>
      </c>
      <c r="B8" s="35" t="s">
        <v>56</v>
      </c>
      <c r="C8" s="44" t="s">
        <v>61</v>
      </c>
      <c r="D8" s="44" t="s">
        <v>25</v>
      </c>
      <c r="E8" s="45">
        <v>41145</v>
      </c>
      <c r="F8" s="44" t="s">
        <v>53</v>
      </c>
      <c r="G8" s="46">
        <v>6118693</v>
      </c>
      <c r="H8" s="44" t="s">
        <v>62</v>
      </c>
      <c r="I8" s="45">
        <v>42083</v>
      </c>
      <c r="J8" s="44">
        <v>366</v>
      </c>
      <c r="K8" s="45">
        <v>42161</v>
      </c>
      <c r="L8" s="46">
        <v>1584765</v>
      </c>
      <c r="M8" s="46">
        <v>792383</v>
      </c>
      <c r="N8" s="50" t="s">
        <v>63</v>
      </c>
    </row>
    <row r="9" s="35" customFormat="1" ht="25.5" spans="1:14">
      <c r="A9" s="44">
        <f t="shared" si="0"/>
        <v>4</v>
      </c>
      <c r="B9" s="35" t="s">
        <v>56</v>
      </c>
      <c r="C9" s="44" t="s">
        <v>61</v>
      </c>
      <c r="D9" s="44" t="s">
        <v>25</v>
      </c>
      <c r="E9" s="45">
        <v>41381</v>
      </c>
      <c r="F9" s="44" t="s">
        <v>64</v>
      </c>
      <c r="G9" s="46">
        <v>1584765</v>
      </c>
      <c r="H9" s="44" t="s">
        <v>27</v>
      </c>
      <c r="I9" s="45" t="s">
        <v>65</v>
      </c>
      <c r="J9" s="44" t="s">
        <v>65</v>
      </c>
      <c r="K9" s="45" t="s">
        <v>65</v>
      </c>
      <c r="L9" s="46">
        <v>1584765</v>
      </c>
      <c r="M9" s="46" t="s">
        <v>65</v>
      </c>
      <c r="N9" s="50" t="s">
        <v>66</v>
      </c>
    </row>
    <row r="10" s="35" customFormat="1" ht="25.5" spans="1:14">
      <c r="A10" s="44">
        <f t="shared" si="0"/>
        <v>5</v>
      </c>
      <c r="B10" s="35" t="s">
        <v>56</v>
      </c>
      <c r="C10" s="44" t="s">
        <v>67</v>
      </c>
      <c r="D10" s="44" t="s">
        <v>25</v>
      </c>
      <c r="E10" s="45">
        <v>41145</v>
      </c>
      <c r="F10" s="44" t="s">
        <v>53</v>
      </c>
      <c r="G10" s="46">
        <v>4741396</v>
      </c>
      <c r="H10" s="44" t="s">
        <v>62</v>
      </c>
      <c r="I10" s="45">
        <v>42083</v>
      </c>
      <c r="J10" s="44">
        <v>367</v>
      </c>
      <c r="K10" s="45">
        <v>42161</v>
      </c>
      <c r="L10" s="46">
        <v>-227529</v>
      </c>
      <c r="M10" s="46" t="s">
        <v>65</v>
      </c>
      <c r="N10" s="50" t="s">
        <v>68</v>
      </c>
    </row>
    <row r="11" s="35" customFormat="1" ht="38.25" spans="1:14">
      <c r="A11" s="44">
        <f t="shared" si="0"/>
        <v>6</v>
      </c>
      <c r="B11" s="35" t="s">
        <v>56</v>
      </c>
      <c r="C11" s="44" t="s">
        <v>69</v>
      </c>
      <c r="D11" s="44" t="s">
        <v>25</v>
      </c>
      <c r="E11" s="45">
        <v>41328</v>
      </c>
      <c r="F11" s="44" t="s">
        <v>53</v>
      </c>
      <c r="G11" s="46">
        <v>4485000</v>
      </c>
      <c r="H11" s="44" t="s">
        <v>62</v>
      </c>
      <c r="I11" s="45">
        <v>42083</v>
      </c>
      <c r="J11" s="44">
        <v>368</v>
      </c>
      <c r="K11" s="45">
        <v>42161</v>
      </c>
      <c r="L11" s="46">
        <v>4485000</v>
      </c>
      <c r="M11" s="46">
        <v>2242500</v>
      </c>
      <c r="N11" s="50" t="s">
        <v>63</v>
      </c>
    </row>
    <row r="12" s="35" customFormat="1" ht="38.25" spans="1:14">
      <c r="A12" s="44">
        <f t="shared" si="0"/>
        <v>7</v>
      </c>
      <c r="B12" s="35" t="s">
        <v>56</v>
      </c>
      <c r="C12" s="44" t="s">
        <v>69</v>
      </c>
      <c r="D12" s="44" t="s">
        <v>25</v>
      </c>
      <c r="E12" s="45">
        <v>41381</v>
      </c>
      <c r="F12" s="44" t="s">
        <v>53</v>
      </c>
      <c r="G12" s="46">
        <v>448500</v>
      </c>
      <c r="H12" s="44" t="s">
        <v>62</v>
      </c>
      <c r="I12" s="45">
        <v>42083</v>
      </c>
      <c r="J12" s="44">
        <v>369</v>
      </c>
      <c r="K12" s="45">
        <v>42179</v>
      </c>
      <c r="L12" s="46">
        <v>448500</v>
      </c>
      <c r="M12" s="46">
        <v>224250</v>
      </c>
      <c r="N12" s="50" t="s">
        <v>63</v>
      </c>
    </row>
    <row r="13" s="35" customFormat="1" ht="38.25" spans="1:14">
      <c r="A13" s="44">
        <f t="shared" si="0"/>
        <v>8</v>
      </c>
      <c r="B13" s="35" t="s">
        <v>70</v>
      </c>
      <c r="C13" s="44" t="s">
        <v>71</v>
      </c>
      <c r="D13" s="44" t="s">
        <v>25</v>
      </c>
      <c r="E13" s="45">
        <v>43147</v>
      </c>
      <c r="F13" s="44" t="s">
        <v>53</v>
      </c>
      <c r="G13" s="46">
        <v>23608939</v>
      </c>
      <c r="H13" s="44" t="s">
        <v>27</v>
      </c>
      <c r="I13" s="45">
        <v>43239</v>
      </c>
      <c r="J13" s="44" t="s">
        <v>72</v>
      </c>
      <c r="K13" s="45">
        <v>43397</v>
      </c>
      <c r="L13" s="46">
        <v>1073595</v>
      </c>
      <c r="M13" s="46"/>
      <c r="N13" s="50" t="s">
        <v>73</v>
      </c>
    </row>
    <row r="14" s="35" customFormat="1" ht="25.5" spans="1:14">
      <c r="A14" s="44">
        <f t="shared" si="0"/>
        <v>9</v>
      </c>
      <c r="B14" s="35" t="s">
        <v>74</v>
      </c>
      <c r="C14" s="44" t="s">
        <v>75</v>
      </c>
      <c r="D14" s="44" t="s">
        <v>25</v>
      </c>
      <c r="E14" s="45">
        <v>43851</v>
      </c>
      <c r="F14" s="44" t="s">
        <v>53</v>
      </c>
      <c r="G14" s="46">
        <v>878505</v>
      </c>
      <c r="H14" s="44" t="s">
        <v>27</v>
      </c>
      <c r="I14" s="45">
        <v>43890</v>
      </c>
      <c r="J14" s="44" t="s">
        <v>76</v>
      </c>
      <c r="K14" s="45">
        <v>43905</v>
      </c>
      <c r="L14" s="46">
        <v>878505</v>
      </c>
      <c r="M14" s="46">
        <v>439253</v>
      </c>
      <c r="N14" s="50" t="s">
        <v>77</v>
      </c>
    </row>
    <row r="15" s="35" customFormat="1" ht="25.5" spans="1:14">
      <c r="A15" s="44">
        <f t="shared" si="0"/>
        <v>10</v>
      </c>
      <c r="B15" s="35" t="s">
        <v>74</v>
      </c>
      <c r="C15" s="44" t="s">
        <v>75</v>
      </c>
      <c r="D15" s="44" t="s">
        <v>25</v>
      </c>
      <c r="E15" s="45">
        <v>43890</v>
      </c>
      <c r="F15" s="44" t="s">
        <v>64</v>
      </c>
      <c r="G15" s="46">
        <v>219626</v>
      </c>
      <c r="H15" s="44" t="s">
        <v>27</v>
      </c>
      <c r="I15" s="49">
        <v>43921</v>
      </c>
      <c r="J15" s="44" t="s">
        <v>78</v>
      </c>
      <c r="K15" s="45">
        <v>43905</v>
      </c>
      <c r="L15" s="46">
        <v>219626</v>
      </c>
      <c r="M15" s="46">
        <v>27453</v>
      </c>
      <c r="N15" s="50" t="s">
        <v>79</v>
      </c>
    </row>
    <row r="16" s="35" customFormat="1" ht="25.5" spans="1:14">
      <c r="A16" s="44">
        <f t="shared" si="0"/>
        <v>11</v>
      </c>
      <c r="B16" s="35" t="s">
        <v>74</v>
      </c>
      <c r="C16" s="44" t="s">
        <v>80</v>
      </c>
      <c r="D16" s="44" t="s">
        <v>25</v>
      </c>
      <c r="E16" s="45">
        <v>43851</v>
      </c>
      <c r="F16" s="44" t="s">
        <v>53</v>
      </c>
      <c r="G16" s="46">
        <v>387278</v>
      </c>
      <c r="H16" s="44" t="s">
        <v>27</v>
      </c>
      <c r="I16" s="45">
        <v>43890</v>
      </c>
      <c r="J16" s="44" t="s">
        <v>81</v>
      </c>
      <c r="K16" s="45">
        <v>43969</v>
      </c>
      <c r="L16" s="46">
        <v>387278</v>
      </c>
      <c r="M16" s="46">
        <v>193278</v>
      </c>
      <c r="N16" s="50" t="s">
        <v>77</v>
      </c>
    </row>
    <row r="17" s="35" customFormat="1" spans="1:14">
      <c r="A17" s="44">
        <f t="shared" si="0"/>
        <v>12</v>
      </c>
      <c r="B17" s="35" t="s">
        <v>74</v>
      </c>
      <c r="C17" s="44" t="s">
        <v>80</v>
      </c>
      <c r="D17" s="44" t="s">
        <v>25</v>
      </c>
      <c r="E17" s="45">
        <v>43890</v>
      </c>
      <c r="F17" s="44" t="s">
        <v>64</v>
      </c>
      <c r="G17" s="46">
        <v>96819</v>
      </c>
      <c r="H17" s="44" t="s">
        <v>27</v>
      </c>
      <c r="I17" s="45" t="s">
        <v>65</v>
      </c>
      <c r="J17" s="44" t="s">
        <v>65</v>
      </c>
      <c r="K17" s="45" t="s">
        <v>65</v>
      </c>
      <c r="L17" s="46">
        <v>96819</v>
      </c>
      <c r="M17" s="46" t="s">
        <v>65</v>
      </c>
      <c r="N17" s="50" t="s">
        <v>82</v>
      </c>
    </row>
    <row r="18" s="35" customFormat="1" spans="1:14">
      <c r="A18" s="44">
        <f t="shared" si="0"/>
        <v>13</v>
      </c>
      <c r="B18" s="35" t="s">
        <v>83</v>
      </c>
      <c r="C18" s="44" t="s">
        <v>84</v>
      </c>
      <c r="D18" s="44" t="s">
        <v>25</v>
      </c>
      <c r="E18" s="45">
        <v>40550</v>
      </c>
      <c r="F18" s="44" t="s">
        <v>85</v>
      </c>
      <c r="G18" s="46">
        <v>239684</v>
      </c>
      <c r="H18" s="44" t="s">
        <v>62</v>
      </c>
      <c r="I18" s="45">
        <v>40633</v>
      </c>
      <c r="J18" s="44" t="s">
        <v>86</v>
      </c>
      <c r="K18" s="45">
        <v>40694</v>
      </c>
      <c r="L18" s="46">
        <v>239684</v>
      </c>
      <c r="M18" s="46">
        <v>73757</v>
      </c>
      <c r="N18" s="50" t="s">
        <v>87</v>
      </c>
    </row>
    <row r="19" s="35" customFormat="1" spans="1:14">
      <c r="A19" s="44">
        <f t="shared" si="0"/>
        <v>14</v>
      </c>
      <c r="B19" s="35" t="s">
        <v>83</v>
      </c>
      <c r="C19" s="44" t="s">
        <v>88</v>
      </c>
      <c r="D19" s="44" t="s">
        <v>25</v>
      </c>
      <c r="E19" s="45">
        <v>40528</v>
      </c>
      <c r="F19" s="44" t="s">
        <v>53</v>
      </c>
      <c r="G19" s="46">
        <v>133422</v>
      </c>
      <c r="H19" s="44" t="s">
        <v>62</v>
      </c>
      <c r="I19" s="45">
        <v>41886</v>
      </c>
      <c r="J19" s="44">
        <v>373</v>
      </c>
      <c r="K19" s="45" t="s">
        <v>65</v>
      </c>
      <c r="L19" s="46">
        <v>133422</v>
      </c>
      <c r="M19" s="46">
        <v>16678</v>
      </c>
      <c r="N19" s="50" t="s">
        <v>89</v>
      </c>
    </row>
    <row r="20" s="35" customFormat="1" spans="1:14">
      <c r="A20" s="44">
        <f t="shared" si="0"/>
        <v>15</v>
      </c>
      <c r="B20" s="35" t="s">
        <v>83</v>
      </c>
      <c r="C20" s="44" t="s">
        <v>61</v>
      </c>
      <c r="D20" s="44" t="s">
        <v>25</v>
      </c>
      <c r="E20" s="45">
        <v>40987</v>
      </c>
      <c r="F20" s="44" t="s">
        <v>53</v>
      </c>
      <c r="G20" s="46">
        <v>273950</v>
      </c>
      <c r="H20" s="44" t="s">
        <v>27</v>
      </c>
      <c r="I20" s="45">
        <v>41263</v>
      </c>
      <c r="J20" s="44">
        <v>373</v>
      </c>
      <c r="K20" s="45" t="s">
        <v>65</v>
      </c>
      <c r="L20" s="46">
        <v>273950</v>
      </c>
      <c r="M20" s="46">
        <v>136975</v>
      </c>
      <c r="N20" s="50" t="s">
        <v>89</v>
      </c>
    </row>
    <row r="21" s="35" customFormat="1" ht="25.5" spans="1:14">
      <c r="A21" s="44">
        <f t="shared" si="0"/>
        <v>16</v>
      </c>
      <c r="B21" s="35" t="s">
        <v>83</v>
      </c>
      <c r="C21" s="44" t="s">
        <v>52</v>
      </c>
      <c r="D21" s="44" t="s">
        <v>25</v>
      </c>
      <c r="E21" s="45">
        <v>43357</v>
      </c>
      <c r="F21" s="44" t="s">
        <v>53</v>
      </c>
      <c r="G21" s="46">
        <v>681171</v>
      </c>
      <c r="H21" s="44" t="s">
        <v>62</v>
      </c>
      <c r="I21" s="45">
        <v>44193</v>
      </c>
      <c r="J21" s="44">
        <v>2424</v>
      </c>
      <c r="K21" s="45" t="s">
        <v>65</v>
      </c>
      <c r="L21" s="46">
        <v>681171</v>
      </c>
      <c r="M21" s="46">
        <v>340585</v>
      </c>
      <c r="N21" s="50" t="s">
        <v>90</v>
      </c>
    </row>
    <row r="22" s="35" customFormat="1" ht="25.5" spans="1:14">
      <c r="A22" s="44">
        <f t="shared" si="0"/>
        <v>17</v>
      </c>
      <c r="B22" s="35" t="s">
        <v>83</v>
      </c>
      <c r="C22" s="44" t="s">
        <v>52</v>
      </c>
      <c r="D22" s="44" t="s">
        <v>25</v>
      </c>
      <c r="E22" s="45">
        <v>43455</v>
      </c>
      <c r="F22" s="44" t="s">
        <v>64</v>
      </c>
      <c r="G22" s="46">
        <v>170293</v>
      </c>
      <c r="H22" s="44" t="s">
        <v>62</v>
      </c>
      <c r="I22" s="45">
        <v>44193</v>
      </c>
      <c r="J22" s="44">
        <v>2425</v>
      </c>
      <c r="K22" s="45" t="s">
        <v>65</v>
      </c>
      <c r="L22" s="46">
        <v>170293</v>
      </c>
      <c r="M22" s="46">
        <v>0</v>
      </c>
      <c r="N22" s="50" t="s">
        <v>90</v>
      </c>
    </row>
    <row r="23" s="35" customFormat="1" ht="38.25" spans="1:14">
      <c r="A23" s="44">
        <f t="shared" si="0"/>
        <v>18</v>
      </c>
      <c r="B23" s="35" t="s">
        <v>91</v>
      </c>
      <c r="C23" s="44" t="s">
        <v>92</v>
      </c>
      <c r="D23" s="44" t="s">
        <v>25</v>
      </c>
      <c r="E23" s="45">
        <v>41716</v>
      </c>
      <c r="F23" s="44" t="s">
        <v>53</v>
      </c>
      <c r="G23" s="46">
        <v>8770117</v>
      </c>
      <c r="H23" s="44" t="s">
        <v>62</v>
      </c>
      <c r="I23" s="45">
        <v>42083</v>
      </c>
      <c r="J23" s="44">
        <v>370</v>
      </c>
      <c r="K23" s="45">
        <v>42161</v>
      </c>
      <c r="L23" s="46">
        <v>3526335</v>
      </c>
      <c r="M23" s="46">
        <v>1763167.5</v>
      </c>
      <c r="N23" s="50" t="s">
        <v>60</v>
      </c>
    </row>
    <row r="24" s="35" customFormat="1" ht="25.5" spans="1:14">
      <c r="A24" s="44">
        <f t="shared" si="0"/>
        <v>19</v>
      </c>
      <c r="B24" s="35" t="s">
        <v>91</v>
      </c>
      <c r="C24" s="44" t="s">
        <v>93</v>
      </c>
      <c r="D24" s="44" t="s">
        <v>25</v>
      </c>
      <c r="E24" s="45">
        <v>43741</v>
      </c>
      <c r="F24" s="44" t="s">
        <v>53</v>
      </c>
      <c r="G24" s="46">
        <v>837552</v>
      </c>
      <c r="H24" s="44" t="s">
        <v>27</v>
      </c>
      <c r="I24" s="45">
        <v>43808</v>
      </c>
      <c r="J24" s="44" t="s">
        <v>94</v>
      </c>
      <c r="K24" s="45">
        <v>44613</v>
      </c>
      <c r="L24" s="46">
        <v>1418019</v>
      </c>
      <c r="M24" s="46">
        <v>709010</v>
      </c>
      <c r="N24" s="50" t="s">
        <v>55</v>
      </c>
    </row>
    <row r="25" s="35" customFormat="1" ht="25.5" hidden="1" spans="1:14">
      <c r="A25" s="44">
        <f t="shared" si="0"/>
        <v>20</v>
      </c>
      <c r="B25" s="35" t="s">
        <v>91</v>
      </c>
      <c r="C25" s="44" t="s">
        <v>93</v>
      </c>
      <c r="D25" s="44" t="s">
        <v>25</v>
      </c>
      <c r="E25" s="45">
        <v>43809</v>
      </c>
      <c r="F25" s="44" t="s">
        <v>64</v>
      </c>
      <c r="G25" s="46">
        <v>354505</v>
      </c>
      <c r="H25" s="44" t="s">
        <v>27</v>
      </c>
      <c r="I25" s="45" t="s">
        <v>65</v>
      </c>
      <c r="J25" s="44" t="s">
        <v>65</v>
      </c>
      <c r="K25" s="45" t="s">
        <v>65</v>
      </c>
      <c r="L25" s="46">
        <v>354505</v>
      </c>
      <c r="M25" s="46" t="s">
        <v>65</v>
      </c>
      <c r="N25" s="50" t="s">
        <v>95</v>
      </c>
    </row>
    <row r="26" s="35" customFormat="1" ht="25.5" spans="1:14">
      <c r="A26" s="44">
        <f t="shared" si="0"/>
        <v>21</v>
      </c>
      <c r="B26" s="35" t="s">
        <v>96</v>
      </c>
      <c r="C26" s="44" t="s">
        <v>97</v>
      </c>
      <c r="D26" s="44" t="s">
        <v>25</v>
      </c>
      <c r="E26" s="45">
        <v>43741</v>
      </c>
      <c r="F26" s="44" t="s">
        <v>53</v>
      </c>
      <c r="G26" s="46">
        <v>210008</v>
      </c>
      <c r="H26" s="44" t="s">
        <v>27</v>
      </c>
      <c r="I26" s="45">
        <v>43804</v>
      </c>
      <c r="J26" s="44" t="s">
        <v>98</v>
      </c>
      <c r="K26" s="45">
        <v>44613</v>
      </c>
      <c r="L26" s="46">
        <v>210008</v>
      </c>
      <c r="M26" s="46">
        <v>105004</v>
      </c>
      <c r="N26" s="50" t="s">
        <v>55</v>
      </c>
    </row>
    <row r="27" s="35" customFormat="1" ht="25.5" spans="1:14">
      <c r="A27" s="44">
        <f t="shared" si="0"/>
        <v>22</v>
      </c>
      <c r="B27" s="35" t="s">
        <v>30</v>
      </c>
      <c r="C27" s="44" t="s">
        <v>97</v>
      </c>
      <c r="D27" s="44" t="s">
        <v>25</v>
      </c>
      <c r="E27" s="45">
        <v>43147</v>
      </c>
      <c r="F27" s="44" t="s">
        <v>53</v>
      </c>
      <c r="G27" s="46">
        <v>558808</v>
      </c>
      <c r="H27" s="44" t="s">
        <v>27</v>
      </c>
      <c r="I27" s="45">
        <v>43228</v>
      </c>
      <c r="J27" s="44" t="s">
        <v>99</v>
      </c>
      <c r="K27" s="45">
        <v>43269</v>
      </c>
      <c r="L27" s="46">
        <v>558808</v>
      </c>
      <c r="M27" s="46">
        <v>66601</v>
      </c>
      <c r="N27" s="50" t="s">
        <v>55</v>
      </c>
    </row>
    <row r="28" s="35" customFormat="1" ht="25.5" spans="1:14">
      <c r="A28" s="44">
        <f t="shared" si="0"/>
        <v>23</v>
      </c>
      <c r="B28" s="35" t="s">
        <v>37</v>
      </c>
      <c r="C28" s="44" t="s">
        <v>97</v>
      </c>
      <c r="D28" s="44" t="s">
        <v>25</v>
      </c>
      <c r="E28" s="45">
        <v>43176</v>
      </c>
      <c r="F28" s="44" t="s">
        <v>53</v>
      </c>
      <c r="G28" s="46">
        <v>24233973</v>
      </c>
      <c r="H28" s="44" t="s">
        <v>62</v>
      </c>
      <c r="I28" s="45">
        <v>43523</v>
      </c>
      <c r="J28" s="44" t="s">
        <v>100</v>
      </c>
      <c r="K28" s="45">
        <v>43584</v>
      </c>
      <c r="L28" s="46">
        <v>15741135</v>
      </c>
      <c r="M28" s="46">
        <v>1967641</v>
      </c>
      <c r="N28" s="50" t="s">
        <v>55</v>
      </c>
    </row>
    <row r="29" s="35" customFormat="1" ht="25.5" spans="1:14">
      <c r="A29" s="44">
        <f t="shared" si="0"/>
        <v>24</v>
      </c>
      <c r="B29" s="35" t="s">
        <v>37</v>
      </c>
      <c r="C29" s="44" t="s">
        <v>97</v>
      </c>
      <c r="D29" s="44" t="s">
        <v>25</v>
      </c>
      <c r="E29" s="45">
        <v>43213</v>
      </c>
      <c r="F29" s="44" t="s">
        <v>64</v>
      </c>
      <c r="G29" s="46">
        <v>3935284</v>
      </c>
      <c r="H29" s="44" t="s">
        <v>62</v>
      </c>
      <c r="I29" s="45">
        <v>43529</v>
      </c>
      <c r="J29" s="44" t="s">
        <v>101</v>
      </c>
      <c r="K29" s="45" t="s">
        <v>65</v>
      </c>
      <c r="L29" s="46">
        <v>3935284</v>
      </c>
      <c r="M29" s="46">
        <v>491910.5</v>
      </c>
      <c r="N29" s="50" t="s">
        <v>55</v>
      </c>
    </row>
  </sheetData>
  <printOptions gridLines="1"/>
  <pageMargins left="0.511805555555556" right="0.590277777777778" top="1" bottom="1" header="0.5" footer="0.5"/>
  <pageSetup paperSize="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topLeftCell="F13" workbookViewId="0">
      <selection activeCell="I2" sqref="I2"/>
    </sheetView>
  </sheetViews>
  <sheetFormatPr defaultColWidth="9.14285714285714" defaultRowHeight="15"/>
  <cols>
    <col min="1" max="1" width="6" style="5" customWidth="1"/>
    <col min="2" max="2" width="27.5714285714286" style="6" customWidth="1"/>
    <col min="3" max="3" width="16.4285714285714" style="5" customWidth="1"/>
    <col min="4" max="4" width="11.2857142857143" style="5" customWidth="1"/>
    <col min="5" max="5" width="11.8571428571429" style="7" customWidth="1"/>
    <col min="6" max="6" width="29.8571428571429" style="5" customWidth="1"/>
    <col min="7" max="7" width="13.5714285714286" style="8" customWidth="1"/>
    <col min="8" max="8" width="14.2857142857143" style="5" customWidth="1"/>
    <col min="9" max="9" width="11.7142857142857" style="7" customWidth="1"/>
    <col min="10" max="10" width="20.5714285714286" style="9" customWidth="1"/>
    <col min="11" max="11" width="11.1428571428571" style="7"/>
    <col min="12" max="12" width="15.2857142857143" style="8"/>
    <col min="13" max="13" width="12.8571428571429" style="8" customWidth="1"/>
    <col min="14" max="14" width="45.7142857142857" style="10" customWidth="1"/>
    <col min="15" max="16384" width="9.14285714285714" style="6"/>
  </cols>
  <sheetData>
    <row r="1" s="1" customFormat="1" spans="1:14">
      <c r="A1" s="1" t="s">
        <v>0</v>
      </c>
      <c r="C1" s="1" t="s">
        <v>102</v>
      </c>
      <c r="D1" s="5"/>
      <c r="E1" s="7"/>
      <c r="F1" s="5"/>
      <c r="G1" s="11" t="s">
        <v>2</v>
      </c>
      <c r="H1" s="5"/>
      <c r="I1" s="22" t="s">
        <v>3</v>
      </c>
      <c r="J1" s="9"/>
      <c r="K1" s="7"/>
      <c r="L1" s="11"/>
      <c r="M1" s="11"/>
      <c r="N1" s="23"/>
    </row>
    <row r="2" s="1" customFormat="1" spans="1:14">
      <c r="A2" s="1" t="s">
        <v>4</v>
      </c>
      <c r="C2" s="1" t="s">
        <v>8</v>
      </c>
      <c r="D2" s="5"/>
      <c r="E2" s="7"/>
      <c r="F2" s="5"/>
      <c r="G2" s="11" t="s">
        <v>6</v>
      </c>
      <c r="H2" s="5"/>
      <c r="I2" s="22">
        <v>44658</v>
      </c>
      <c r="J2" s="9"/>
      <c r="K2" s="7"/>
      <c r="L2" s="11"/>
      <c r="M2" s="11"/>
      <c r="N2" s="23"/>
    </row>
    <row r="3" s="1" customFormat="1" spans="1:14">
      <c r="A3" s="1" t="s">
        <v>7</v>
      </c>
      <c r="C3" s="1" t="s">
        <v>8</v>
      </c>
      <c r="D3" s="5"/>
      <c r="E3" s="7"/>
      <c r="F3" s="5"/>
      <c r="G3" s="11"/>
      <c r="H3" s="5"/>
      <c r="I3" s="7"/>
      <c r="J3" s="9"/>
      <c r="K3" s="7"/>
      <c r="L3" s="11"/>
      <c r="M3" s="11"/>
      <c r="N3" s="23"/>
    </row>
    <row r="5" s="2" customFormat="1" ht="30" spans="1:14">
      <c r="A5" s="2" t="s">
        <v>9</v>
      </c>
      <c r="B5" s="2" t="s">
        <v>10</v>
      </c>
      <c r="C5" s="2" t="s">
        <v>11</v>
      </c>
      <c r="D5" s="2" t="s">
        <v>12</v>
      </c>
      <c r="E5" s="12" t="s">
        <v>13</v>
      </c>
      <c r="F5" s="2" t="s">
        <v>14</v>
      </c>
      <c r="G5" s="13" t="s">
        <v>15</v>
      </c>
      <c r="H5" s="2" t="s">
        <v>16</v>
      </c>
      <c r="I5" s="12" t="s">
        <v>17</v>
      </c>
      <c r="J5" s="9" t="s">
        <v>18</v>
      </c>
      <c r="K5" s="12" t="s">
        <v>19</v>
      </c>
      <c r="L5" s="13" t="s">
        <v>20</v>
      </c>
      <c r="M5" s="13" t="s">
        <v>21</v>
      </c>
      <c r="N5" s="24" t="s">
        <v>22</v>
      </c>
    </row>
    <row r="6" s="3" customFormat="1" ht="63.75" spans="1:14">
      <c r="A6" s="14">
        <v>1</v>
      </c>
      <c r="B6" s="3" t="s">
        <v>74</v>
      </c>
      <c r="C6" s="14" t="s">
        <v>103</v>
      </c>
      <c r="D6" s="14" t="s">
        <v>25</v>
      </c>
      <c r="E6" s="15">
        <v>40656</v>
      </c>
      <c r="F6" s="16" t="s">
        <v>104</v>
      </c>
      <c r="G6" s="17">
        <v>4800391</v>
      </c>
      <c r="H6" s="14" t="s">
        <v>105</v>
      </c>
      <c r="I6" s="25">
        <v>44403</v>
      </c>
      <c r="J6" s="18" t="s">
        <v>106</v>
      </c>
      <c r="K6" s="15">
        <v>41373</v>
      </c>
      <c r="L6" s="17">
        <v>4800391</v>
      </c>
      <c r="M6" s="17">
        <v>2311234</v>
      </c>
      <c r="N6" s="26" t="s">
        <v>107</v>
      </c>
    </row>
    <row r="7" s="3" customFormat="1" ht="38.25" spans="1:14">
      <c r="A7" s="14">
        <f t="shared" ref="A7:A24" si="0">A6+1</f>
        <v>2</v>
      </c>
      <c r="B7" s="3" t="s">
        <v>74</v>
      </c>
      <c r="C7" s="14" t="s">
        <v>108</v>
      </c>
      <c r="D7" s="14" t="s">
        <v>25</v>
      </c>
      <c r="E7" s="15">
        <v>40657</v>
      </c>
      <c r="F7" s="16" t="s">
        <v>109</v>
      </c>
      <c r="G7" s="17">
        <v>4681850</v>
      </c>
      <c r="H7" s="14" t="s">
        <v>105</v>
      </c>
      <c r="I7" s="25">
        <v>44403</v>
      </c>
      <c r="J7" s="18" t="s">
        <v>106</v>
      </c>
      <c r="K7" s="15">
        <v>41373</v>
      </c>
      <c r="L7" s="17">
        <v>4681850</v>
      </c>
      <c r="M7" s="17">
        <v>0</v>
      </c>
      <c r="N7" s="52" t="s">
        <v>110</v>
      </c>
    </row>
    <row r="8" s="3" customFormat="1" ht="38.25" spans="1:14">
      <c r="A8" s="14">
        <f t="shared" si="0"/>
        <v>3</v>
      </c>
      <c r="B8" s="3" t="s">
        <v>74</v>
      </c>
      <c r="C8" s="14" t="s">
        <v>111</v>
      </c>
      <c r="D8" s="14" t="s">
        <v>25</v>
      </c>
      <c r="E8" s="15">
        <v>42298</v>
      </c>
      <c r="F8" s="16" t="s">
        <v>112</v>
      </c>
      <c r="G8" s="17">
        <v>6913733</v>
      </c>
      <c r="H8" s="14" t="s">
        <v>105</v>
      </c>
      <c r="I8" s="15">
        <v>43798</v>
      </c>
      <c r="J8" s="18" t="s">
        <v>113</v>
      </c>
      <c r="K8" s="15">
        <v>43192</v>
      </c>
      <c r="L8" s="17">
        <v>6913733</v>
      </c>
      <c r="M8" s="28">
        <v>0</v>
      </c>
      <c r="N8" s="29" t="s">
        <v>114</v>
      </c>
    </row>
    <row r="9" s="3" customFormat="1" ht="38.25" spans="1:14">
      <c r="A9" s="14">
        <f t="shared" si="0"/>
        <v>4</v>
      </c>
      <c r="B9" s="3" t="s">
        <v>74</v>
      </c>
      <c r="C9" s="14" t="s">
        <v>115</v>
      </c>
      <c r="D9" s="14" t="s">
        <v>25</v>
      </c>
      <c r="E9" s="15">
        <v>43207</v>
      </c>
      <c r="F9" s="16" t="s">
        <v>116</v>
      </c>
      <c r="G9" s="17">
        <v>4201762</v>
      </c>
      <c r="H9" s="14" t="s">
        <v>117</v>
      </c>
      <c r="I9" s="15">
        <v>44406</v>
      </c>
      <c r="J9" s="18" t="s">
        <v>118</v>
      </c>
      <c r="K9" s="15"/>
      <c r="L9" s="17">
        <v>3223306</v>
      </c>
      <c r="M9" s="17">
        <v>0</v>
      </c>
      <c r="N9" s="26" t="s">
        <v>119</v>
      </c>
    </row>
    <row r="10" s="3" customFormat="1" ht="63.75" spans="1:14">
      <c r="A10" s="14">
        <f t="shared" si="0"/>
        <v>5</v>
      </c>
      <c r="B10" s="3" t="s">
        <v>120</v>
      </c>
      <c r="C10" s="14" t="s">
        <v>103</v>
      </c>
      <c r="D10" s="14" t="s">
        <v>25</v>
      </c>
      <c r="E10" s="15">
        <v>40656</v>
      </c>
      <c r="F10" s="16" t="s">
        <v>121</v>
      </c>
      <c r="G10" s="17">
        <v>3503113</v>
      </c>
      <c r="H10" s="14" t="s">
        <v>105</v>
      </c>
      <c r="I10" s="15">
        <v>41332</v>
      </c>
      <c r="J10" s="30" t="s">
        <v>122</v>
      </c>
      <c r="K10" s="15">
        <v>41373</v>
      </c>
      <c r="L10" s="17">
        <f>G10</f>
        <v>3503113</v>
      </c>
      <c r="M10" s="17">
        <v>1972916</v>
      </c>
      <c r="N10" s="26" t="s">
        <v>123</v>
      </c>
    </row>
    <row r="11" s="3" customFormat="1" spans="1:14">
      <c r="A11" s="14">
        <f t="shared" si="0"/>
        <v>6</v>
      </c>
      <c r="B11" s="3" t="s">
        <v>120</v>
      </c>
      <c r="C11" s="14" t="s">
        <v>108</v>
      </c>
      <c r="D11" s="14" t="s">
        <v>25</v>
      </c>
      <c r="E11" s="15">
        <v>41023</v>
      </c>
      <c r="F11" s="16" t="s">
        <v>109</v>
      </c>
      <c r="G11" s="17">
        <v>4833495</v>
      </c>
      <c r="H11" s="14" t="s">
        <v>105</v>
      </c>
      <c r="I11" s="15">
        <v>41332</v>
      </c>
      <c r="J11" s="30" t="s">
        <v>122</v>
      </c>
      <c r="K11" s="15">
        <v>41373</v>
      </c>
      <c r="L11" s="17">
        <f>G11</f>
        <v>4833495</v>
      </c>
      <c r="M11" s="17">
        <v>0</v>
      </c>
      <c r="N11" s="52" t="s">
        <v>110</v>
      </c>
    </row>
    <row r="12" s="3" customFormat="1" spans="1:14">
      <c r="A12" s="14">
        <f t="shared" si="0"/>
        <v>7</v>
      </c>
      <c r="B12" s="3" t="s">
        <v>120</v>
      </c>
      <c r="C12" s="14" t="s">
        <v>124</v>
      </c>
      <c r="D12" s="14" t="s">
        <v>25</v>
      </c>
      <c r="E12" s="15">
        <v>41908</v>
      </c>
      <c r="F12" s="16" t="s">
        <v>125</v>
      </c>
      <c r="G12" s="17">
        <v>8894003</v>
      </c>
      <c r="H12" s="14" t="s">
        <v>126</v>
      </c>
      <c r="I12" s="15">
        <v>43343</v>
      </c>
      <c r="J12" s="9" t="s">
        <v>127</v>
      </c>
      <c r="K12" s="15">
        <v>42352</v>
      </c>
      <c r="L12" s="17">
        <v>12337565</v>
      </c>
      <c r="M12" s="17">
        <v>0</v>
      </c>
      <c r="N12" s="26" t="s">
        <v>128</v>
      </c>
    </row>
    <row r="13" s="3" customFormat="1" ht="30" spans="1:14">
      <c r="A13" s="14">
        <f t="shared" si="0"/>
        <v>8</v>
      </c>
      <c r="B13" s="3" t="s">
        <v>120</v>
      </c>
      <c r="C13" s="14" t="s">
        <v>129</v>
      </c>
      <c r="D13" s="14" t="s">
        <v>25</v>
      </c>
      <c r="E13" s="15">
        <v>42475</v>
      </c>
      <c r="F13" s="16" t="s">
        <v>130</v>
      </c>
      <c r="G13" s="17">
        <v>640391</v>
      </c>
      <c r="H13" s="14" t="s">
        <v>126</v>
      </c>
      <c r="I13" s="15">
        <v>43095</v>
      </c>
      <c r="J13" s="9" t="s">
        <v>131</v>
      </c>
      <c r="K13" s="15">
        <v>42473</v>
      </c>
      <c r="L13" s="17">
        <v>640391</v>
      </c>
      <c r="M13" s="17">
        <v>0</v>
      </c>
      <c r="N13" s="26" t="s">
        <v>132</v>
      </c>
    </row>
    <row r="14" s="3" customFormat="1" spans="1:14">
      <c r="A14" s="14">
        <f t="shared" si="0"/>
        <v>9</v>
      </c>
      <c r="B14" s="3" t="s">
        <v>43</v>
      </c>
      <c r="C14" s="14" t="s">
        <v>115</v>
      </c>
      <c r="D14" s="14" t="s">
        <v>25</v>
      </c>
      <c r="E14" s="15">
        <v>43207</v>
      </c>
      <c r="F14" s="16" t="s">
        <v>133</v>
      </c>
      <c r="G14" s="17">
        <v>4207651</v>
      </c>
      <c r="H14" s="14" t="s">
        <v>65</v>
      </c>
      <c r="I14" s="15" t="s">
        <v>65</v>
      </c>
      <c r="J14" s="9" t="s">
        <v>65</v>
      </c>
      <c r="K14" s="15">
        <v>43265</v>
      </c>
      <c r="L14" s="17">
        <v>4207651</v>
      </c>
      <c r="M14" s="17">
        <v>0</v>
      </c>
      <c r="N14" s="26" t="s">
        <v>134</v>
      </c>
    </row>
    <row r="15" s="3" customFormat="1" ht="51" spans="1:14">
      <c r="A15" s="14">
        <f t="shared" si="0"/>
        <v>10</v>
      </c>
      <c r="B15" s="3" t="s">
        <v>96</v>
      </c>
      <c r="C15" s="14" t="s">
        <v>103</v>
      </c>
      <c r="D15" s="14" t="s">
        <v>25</v>
      </c>
      <c r="E15" s="15">
        <v>40656</v>
      </c>
      <c r="F15" s="16" t="s">
        <v>135</v>
      </c>
      <c r="G15" s="17">
        <v>446406</v>
      </c>
      <c r="H15" s="14" t="s">
        <v>105</v>
      </c>
      <c r="I15" s="15">
        <v>41264</v>
      </c>
      <c r="J15" s="15" t="s">
        <v>136</v>
      </c>
      <c r="K15" s="15">
        <v>41373</v>
      </c>
      <c r="L15" s="17">
        <v>446406</v>
      </c>
      <c r="M15" s="17">
        <v>0</v>
      </c>
      <c r="N15" s="26" t="s">
        <v>137</v>
      </c>
    </row>
    <row r="16" s="3" customFormat="1" spans="1:14">
      <c r="A16" s="14">
        <f t="shared" si="0"/>
        <v>11</v>
      </c>
      <c r="B16" s="3" t="s">
        <v>96</v>
      </c>
      <c r="C16" s="14" t="s">
        <v>108</v>
      </c>
      <c r="D16" s="14" t="s">
        <v>25</v>
      </c>
      <c r="E16" s="15">
        <v>41023</v>
      </c>
      <c r="F16" s="16" t="s">
        <v>138</v>
      </c>
      <c r="G16" s="17">
        <v>205658</v>
      </c>
      <c r="H16" s="14" t="s">
        <v>105</v>
      </c>
      <c r="I16" s="15">
        <v>41264</v>
      </c>
      <c r="J16" s="15" t="s">
        <v>136</v>
      </c>
      <c r="K16" s="15">
        <v>41373</v>
      </c>
      <c r="L16" s="17">
        <v>205658</v>
      </c>
      <c r="M16" s="17">
        <v>0</v>
      </c>
      <c r="N16" s="52" t="s">
        <v>110</v>
      </c>
    </row>
    <row r="17" s="3" customFormat="1" spans="1:14">
      <c r="A17" s="14">
        <f t="shared" si="0"/>
        <v>12</v>
      </c>
      <c r="B17" s="3" t="s">
        <v>96</v>
      </c>
      <c r="C17" s="14" t="s">
        <v>115</v>
      </c>
      <c r="D17" s="14" t="s">
        <v>25</v>
      </c>
      <c r="E17" s="15">
        <v>43206</v>
      </c>
      <c r="F17" s="16" t="s">
        <v>139</v>
      </c>
      <c r="G17" s="17">
        <v>1192815</v>
      </c>
      <c r="H17" s="14" t="s">
        <v>65</v>
      </c>
      <c r="I17" s="15" t="s">
        <v>65</v>
      </c>
      <c r="J17" s="9" t="s">
        <v>65</v>
      </c>
      <c r="K17" s="15">
        <v>43265</v>
      </c>
      <c r="L17" s="17">
        <v>1192815</v>
      </c>
      <c r="M17" s="17">
        <v>0</v>
      </c>
      <c r="N17" s="26" t="s">
        <v>140</v>
      </c>
    </row>
    <row r="18" s="3" customFormat="1" ht="30" spans="1:14">
      <c r="A18" s="14">
        <f t="shared" si="0"/>
        <v>13</v>
      </c>
      <c r="B18" s="3" t="s">
        <v>56</v>
      </c>
      <c r="C18" s="14" t="s">
        <v>108</v>
      </c>
      <c r="D18" s="14" t="s">
        <v>25</v>
      </c>
      <c r="E18" s="15">
        <v>41009</v>
      </c>
      <c r="F18" s="16" t="s">
        <v>141</v>
      </c>
      <c r="G18" s="17">
        <v>4487039</v>
      </c>
      <c r="H18" s="14" t="s">
        <v>142</v>
      </c>
      <c r="I18" s="25">
        <v>42485</v>
      </c>
      <c r="J18" s="9" t="s">
        <v>143</v>
      </c>
      <c r="K18" s="15">
        <v>42521</v>
      </c>
      <c r="L18" s="17">
        <v>4487039</v>
      </c>
      <c r="M18" s="17">
        <v>0</v>
      </c>
      <c r="N18" s="26" t="s">
        <v>144</v>
      </c>
    </row>
    <row r="19" s="3" customFormat="1" ht="30" spans="1:14">
      <c r="A19" s="14">
        <f t="shared" si="0"/>
        <v>14</v>
      </c>
      <c r="B19" s="3" t="s">
        <v>56</v>
      </c>
      <c r="C19" s="14" t="s">
        <v>145</v>
      </c>
      <c r="D19" s="14" t="s">
        <v>25</v>
      </c>
      <c r="E19" s="15">
        <v>41654</v>
      </c>
      <c r="F19" s="16" t="s">
        <v>146</v>
      </c>
      <c r="G19" s="17">
        <v>2529830</v>
      </c>
      <c r="H19" s="14" t="s">
        <v>142</v>
      </c>
      <c r="I19" s="15">
        <v>42485</v>
      </c>
      <c r="J19" s="9" t="s">
        <v>143</v>
      </c>
      <c r="K19" s="15">
        <v>42521</v>
      </c>
      <c r="L19" s="17">
        <v>2529830</v>
      </c>
      <c r="M19" s="17">
        <v>0</v>
      </c>
      <c r="N19" s="26" t="s">
        <v>144</v>
      </c>
    </row>
    <row r="20" s="3" customFormat="1" ht="25.5" spans="1:14">
      <c r="A20" s="14">
        <f t="shared" si="0"/>
        <v>15</v>
      </c>
      <c r="B20" s="3" t="s">
        <v>56</v>
      </c>
      <c r="C20" s="14" t="s">
        <v>115</v>
      </c>
      <c r="D20" s="14" t="s">
        <v>25</v>
      </c>
      <c r="E20" s="15">
        <v>43210</v>
      </c>
      <c r="F20" s="16" t="s">
        <v>147</v>
      </c>
      <c r="G20" s="17">
        <v>3942774</v>
      </c>
      <c r="H20" s="14" t="s">
        <v>65</v>
      </c>
      <c r="I20" s="15" t="s">
        <v>65</v>
      </c>
      <c r="J20" s="9" t="s">
        <v>65</v>
      </c>
      <c r="K20" s="15">
        <v>43265</v>
      </c>
      <c r="L20" s="17">
        <v>3942774</v>
      </c>
      <c r="M20" s="17">
        <v>0</v>
      </c>
      <c r="N20" s="26" t="s">
        <v>148</v>
      </c>
    </row>
    <row r="21" s="3" customFormat="1" ht="30" spans="1:14">
      <c r="A21" s="14">
        <f t="shared" si="0"/>
        <v>16</v>
      </c>
      <c r="B21" s="3" t="s">
        <v>149</v>
      </c>
      <c r="C21" s="14" t="s">
        <v>108</v>
      </c>
      <c r="D21" s="14" t="s">
        <v>25</v>
      </c>
      <c r="E21" s="15">
        <v>41009</v>
      </c>
      <c r="F21" s="16" t="s">
        <v>150</v>
      </c>
      <c r="G21" s="17">
        <v>6063492</v>
      </c>
      <c r="H21" s="14" t="s">
        <v>142</v>
      </c>
      <c r="I21" s="15">
        <v>42247</v>
      </c>
      <c r="J21" s="9" t="s">
        <v>151</v>
      </c>
      <c r="K21" s="15">
        <v>42354</v>
      </c>
      <c r="L21" s="17">
        <v>6063492</v>
      </c>
      <c r="M21" s="17">
        <v>0</v>
      </c>
      <c r="N21" s="26" t="s">
        <v>152</v>
      </c>
    </row>
    <row r="22" s="3" customFormat="1" ht="30" spans="1:14">
      <c r="A22" s="14">
        <f t="shared" si="0"/>
        <v>17</v>
      </c>
      <c r="B22" s="3" t="s">
        <v>149</v>
      </c>
      <c r="C22" s="14" t="s">
        <v>153</v>
      </c>
      <c r="D22" s="14" t="s">
        <v>25</v>
      </c>
      <c r="E22" s="15">
        <v>41783</v>
      </c>
      <c r="F22" s="16" t="s">
        <v>154</v>
      </c>
      <c r="G22" s="17">
        <v>4517427</v>
      </c>
      <c r="H22" s="14" t="s">
        <v>142</v>
      </c>
      <c r="I22" s="15">
        <v>42247</v>
      </c>
      <c r="J22" s="9" t="s">
        <v>151</v>
      </c>
      <c r="K22" s="15">
        <v>42354</v>
      </c>
      <c r="L22" s="17">
        <v>4517427</v>
      </c>
      <c r="M22" s="17">
        <v>0</v>
      </c>
      <c r="N22" s="27" t="s">
        <v>155</v>
      </c>
    </row>
    <row r="23" s="3" customFormat="1" spans="1:14">
      <c r="A23" s="14">
        <f t="shared" si="0"/>
        <v>18</v>
      </c>
      <c r="B23" s="3" t="s">
        <v>47</v>
      </c>
      <c r="C23" s="14" t="s">
        <v>115</v>
      </c>
      <c r="D23" s="14" t="s">
        <v>25</v>
      </c>
      <c r="E23" s="15">
        <v>43206</v>
      </c>
      <c r="F23" s="16" t="s">
        <v>156</v>
      </c>
      <c r="G23" s="17">
        <v>1448436</v>
      </c>
      <c r="H23" s="14" t="s">
        <v>65</v>
      </c>
      <c r="I23" s="15" t="s">
        <v>65</v>
      </c>
      <c r="J23" s="9" t="s">
        <v>65</v>
      </c>
      <c r="K23" s="15">
        <v>43264</v>
      </c>
      <c r="L23" s="17">
        <v>1448436</v>
      </c>
      <c r="M23" s="17">
        <v>0</v>
      </c>
      <c r="N23" s="26" t="s">
        <v>157</v>
      </c>
    </row>
    <row r="24" s="4" customFormat="1" ht="40" customHeight="1" spans="1:16">
      <c r="A24" s="14">
        <f t="shared" si="0"/>
        <v>19</v>
      </c>
      <c r="B24" s="4" t="s">
        <v>37</v>
      </c>
      <c r="C24" s="18" t="s">
        <v>158</v>
      </c>
      <c r="D24" s="14" t="s">
        <v>25</v>
      </c>
      <c r="E24" s="15">
        <v>44186</v>
      </c>
      <c r="F24" s="19" t="s">
        <v>159</v>
      </c>
      <c r="G24" s="20">
        <v>44430407</v>
      </c>
      <c r="H24" s="14" t="s">
        <v>65</v>
      </c>
      <c r="I24" s="15" t="s">
        <v>65</v>
      </c>
      <c r="J24" s="9" t="s">
        <v>65</v>
      </c>
      <c r="K24" s="15">
        <v>44245</v>
      </c>
      <c r="L24" s="31">
        <f>G24</f>
        <v>44430407</v>
      </c>
      <c r="M24" s="17">
        <v>0</v>
      </c>
      <c r="N24" s="32" t="s">
        <v>160</v>
      </c>
      <c r="P24" s="32"/>
    </row>
    <row r="27" spans="2:2">
      <c r="B27" s="21" t="s">
        <v>161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Pending CST Cases</vt:lpstr>
      <vt:lpstr>Pending VAT Cases</vt:lpstr>
      <vt:lpstr>Pending ST Cases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Soham Modi</dc:creator>
  <cp:lastModifiedBy>accts</cp:lastModifiedBy>
  <dcterms:created xsi:type="dcterms:W3CDTF">2020-04-04T09:15:00Z</dcterms:created>
  <cp:lastPrinted>2021-05-14T10:50:00Z</cp:lastPrinted>
  <dcterms:modified xsi:type="dcterms:W3CDTF">2022-04-07T09:57:00Z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1033-11.2.0.11070</vt:lpwstr>
  </property>
  <property fmtid="{D5CDD505-2E9C-101B-9397-08002B2CF9AE}" pid="3" name="ICV">
    <vt:lpwstr>DF5DCDB2533744728AE9D562535D5A9D</vt:lpwstr>
  </property>
</Properties>
</file>