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Ramesh\TDS-2021-22\TDS 2021-22\FEB-22\SOV-III\"/>
    </mc:Choice>
  </mc:AlternateContent>
  <xr:revisionPtr revIDLastSave="0" documentId="13_ncr:1_{E695FDC4-2D23-4151-B098-B55CB18F88B7}" xr6:coauthVersionLast="47" xr6:coauthVersionMax="47" xr10:uidLastSave="{00000000-0000-0000-0000-000000000000}"/>
  <bookViews>
    <workbookView xWindow="0" yWindow="0" windowWidth="20490" windowHeight="10920" firstSheet="4" activeTab="6"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consolidated!$A$3:$W$229</definedName>
    <definedName name="LstDedSection">[1]Master!$E$2:$E$16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9" i="9" l="1"/>
  <c r="C9" i="9"/>
  <c r="E43" i="4"/>
  <c r="I29" i="6"/>
  <c r="E34" i="4"/>
  <c r="C34" i="4" s="1"/>
  <c r="E35" i="4"/>
  <c r="F24" i="6"/>
  <c r="E26" i="4"/>
  <c r="D26" i="4"/>
  <c r="G9" i="9"/>
  <c r="J7" i="9"/>
  <c r="J6" i="9"/>
  <c r="J5" i="9"/>
  <c r="G229" i="6"/>
  <c r="I228" i="6"/>
  <c r="I103" i="6"/>
  <c r="I31" i="6"/>
  <c r="I98" i="6"/>
  <c r="F102" i="6"/>
  <c r="F229" i="6" s="1"/>
  <c r="F101" i="6"/>
  <c r="D78" i="2"/>
  <c r="D79" i="2"/>
  <c r="I30" i="6"/>
  <c r="I28" i="6"/>
  <c r="F28" i="6"/>
  <c r="I22" i="6"/>
  <c r="F22" i="6"/>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C26" i="4" l="1"/>
  <c r="D28" i="4"/>
  <c r="D43" i="4" s="1"/>
  <c r="E28" i="4"/>
  <c r="I229" i="6"/>
  <c r="I271" i="6" s="1"/>
  <c r="F271" i="6"/>
  <c r="C24" i="4"/>
  <c r="C33" i="4"/>
  <c r="D19" i="5"/>
  <c r="D91" i="2"/>
</calcChain>
</file>

<file path=xl/sharedStrings.xml><?xml version="1.0" encoding="utf-8"?>
<sst xmlns="http://schemas.openxmlformats.org/spreadsheetml/2006/main" count="1374" uniqueCount="234">
  <si>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</si>
  <si>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</si>
  <si>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</si>
  <si>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</si>
  <si>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</si>
  <si>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</si>
  <si>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</si>
  <si>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</si>
  <si>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</si>
  <si>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</si>
  <si>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</si>
  <si>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</si>
  <si>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</si>
  <si>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</si>
  <si>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</si>
  <si>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</si>
  <si>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</si>
  <si>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</si>
  <si>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</si>
  <si>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</si>
  <si>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</si>
  <si>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</si>
  <si>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</si>
  <si>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</si>
  <si>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</si>
  <si>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</si>
  <si>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</si>
  <si>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</si>
  <si>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</si>
  <si>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</si>
  <si>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</si>
  <si>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</si>
  <si>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</si>
  <si>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</si>
  <si>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</si>
  <si>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</si>
  <si>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</si>
  <si>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</si>
  <si>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</si>
  <si>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</si>
  <si>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</si>
  <si>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</si>
  <si>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</si>
  <si>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</si>
  <si>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</si>
  <si>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</si>
  <si>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</si>
  <si>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</si>
  <si>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</si>
  <si>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</si>
  <si>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</si>
  <si>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</si>
  <si>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</si>
  <si>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</si>
  <si>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</si>
  <si>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</si>
  <si>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</si>
  <si>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</si>
  <si>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</si>
  <si>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</si>
  <si>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</si>
  <si>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</si>
  <si>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</si>
  <si>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</si>
  <si>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</si>
  <si>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</si>
  <si>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</si>
  <si>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</si>
  <si>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</si>
  <si>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</si>
  <si>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</si>
  <si>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</si>
  <si>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</si>
  <si>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</si>
  <si>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</si>
  <si>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</si>
  <si>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</si>
  <si>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</si>
  <si>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</si>
  <si>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</si>
  <si>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</si>
  <si>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</si>
  <si>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</si>
  <si>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</si>
  <si>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</si>
  <si>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</si>
  <si>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</si>
  <si>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</si>
  <si>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</si>
  <si>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</si>
  <si>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</si>
  <si>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</si>
  <si>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</si>
  <si>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</si>
  <si>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</si>
  <si>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</si>
  <si>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</si>
  <si>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</si>
  <si>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</si>
  <si>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</si>
  <si>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</si>
  <si>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</si>
  <si>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</si>
  <si>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</si>
  <si>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</si>
  <si>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</si>
  <si>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</si>
  <si>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</si>
  <si>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</si>
  <si>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</si>
  <si>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</si>
  <si>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</si>
  <si>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</si>
  <si>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</si>
  <si>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Anirudh Dhal</t>
  </si>
  <si>
    <t>AZTPB5838K</t>
  </si>
  <si>
    <t>ARAPB3941N</t>
  </si>
  <si>
    <t>G Mannem</t>
  </si>
  <si>
    <t>Jyothiram</t>
  </si>
  <si>
    <t>N Nagaraju</t>
  </si>
  <si>
    <t>01-Companies</t>
  </si>
  <si>
    <t>AMRPT4104H</t>
  </si>
  <si>
    <t>ARMPV8876C</t>
  </si>
  <si>
    <t>GLLPS8753N</t>
  </si>
  <si>
    <t>Shreyas Services</t>
  </si>
  <si>
    <t>BPLPS9325F</t>
  </si>
  <si>
    <t>Bohini Basappa</t>
  </si>
  <si>
    <t xml:space="preserve">Total </t>
  </si>
  <si>
    <t>Statement of e-TDS for Q-4( Jan 2022 to March2022)</t>
  </si>
  <si>
    <t>J Sushanth Kumar</t>
  </si>
  <si>
    <t>Sanku Suresh</t>
  </si>
  <si>
    <t>Anirudh</t>
  </si>
  <si>
    <t>Janardhan Prasad on Alc</t>
  </si>
  <si>
    <t>V Bal Reddy</t>
  </si>
  <si>
    <t xml:space="preserve"> Biroporida</t>
  </si>
  <si>
    <t xml:space="preserve"> N. Nagaraju</t>
  </si>
  <si>
    <t>Duguru Ramulu</t>
  </si>
  <si>
    <t>Radha Krishna</t>
  </si>
  <si>
    <t>Y.Pushpalatha</t>
  </si>
  <si>
    <t>Mohd Ishaq</t>
  </si>
  <si>
    <t>Mohd Ishaq( Turnkey Contractor)</t>
  </si>
  <si>
    <t>Rohan Constructions</t>
  </si>
  <si>
    <t>Surasani Constructions Pvt Ltd-III</t>
  </si>
  <si>
    <t>Vasanthi Constructions &amp; Developers</t>
  </si>
  <si>
    <t>Expert Security Guards</t>
  </si>
  <si>
    <t>Serene Constructions LLP</t>
  </si>
  <si>
    <t>0.1%</t>
  </si>
  <si>
    <t xml:space="preserve">Statementof e-TDS for Q-I(April 2021 to June 2021)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</si>
  <si>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</si>
  <si>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</si>
  <si>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</si>
  <si>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</si>
  <si>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</si>
  <si>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</si>
  <si>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</si>
  <si>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</si>
  <si>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</si>
  <si>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</si>
  <si>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</si>
  <si>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</si>
  <si>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</si>
  <si>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</si>
  <si>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</si>
  <si>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</si>
  <si>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Summary_Statement of e-TDS  SOV-III_COnsolidated for Q 4 of FY 2021-22</t>
  </si>
  <si>
    <t>Y pushpalatha</t>
  </si>
  <si>
    <t>ACVF57909P</t>
  </si>
  <si>
    <t>CBGPD1053B</t>
  </si>
  <si>
    <t>Summit sales LLP</t>
  </si>
  <si>
    <t>09.03.2022</t>
  </si>
  <si>
    <t>12.04.2022</t>
  </si>
  <si>
    <t>11.05.2022</t>
  </si>
  <si>
    <t>AXKPK6993M</t>
  </si>
  <si>
    <t>AATPM6413C</t>
  </si>
  <si>
    <t>ASDPM5467A</t>
  </si>
  <si>
    <t>APYPY9568E</t>
  </si>
  <si>
    <t>AASFK7372D</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</si>
  <si>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</si>
  <si>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</si>
  <si>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</si>
  <si>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</si>
  <si>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</si>
  <si>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</si>
  <si>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</si>
  <si>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</si>
  <si>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</si>
  <si>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</si>
  <si>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</si>
  <si>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</si>
  <si>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</si>
  <si>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</si>
  <si>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</si>
  <si>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</si>
  <si>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</si>
  <si>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</si>
  <si>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</si>
  <si>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</si>
  <si>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</si>
  <si>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</si>
  <si>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</si>
  <si>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</si>
  <si>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</si>
  <si>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</si>
  <si>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</si>
  <si>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</si>
  <si>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</si>
  <si>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</si>
  <si>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</si>
  <si>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</si>
  <si>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</si>
  <si>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</si>
  <si>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</si>
  <si>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</si>
  <si>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</si>
  <si>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</si>
  <si>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</si>
  <si>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</si>
  <si>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</si>
  <si>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</si>
  <si>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</si>
  <si>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</si>
  <si>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</si>
  <si>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</si>
  <si>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</si>
  <si>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</si>
  <si>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</si>
  <si>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</si>
  <si>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</si>
  <si>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</si>
  <si>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</si>
  <si>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</si>
  <si>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</si>
  <si>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AZEPJ0151G</t>
  </si>
  <si>
    <t>ADYPI4103K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</si>
</sst>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38">
    <font>
      <sz val="11"/>
      <color theme="1"/>
      <name val="Calibri"/>
      <family val="2"/>
      <scheme val="minor"/>
    </font>
    <font>
      <sz val="11"/>
      <color theme="1"/>
      <name val="Calibri"/>
      <family val="2"/>
      <scheme val="minor"/>
    </font>
    <font>
      <sz val="10.5"/>
      <color theme="1"/>
      <name val="Times New Roman"/>
      <charset val="134"/>
    </font>
    <font>
      <sz val="11"/>
      <color theme="1"/>
      <name val="Calibri"/>
      <charset val="134"/>
      <scheme val="minor"/>
    </font>
    <font>
      <u/>
      <sz val="10.5"/>
      <color theme="1"/>
      <name val="Times New Roman"/>
      <charset val="134"/>
    </font>
    <font>
      <sz val="10.5"/>
      <name val="Times New Roman"/>
      <charset val="134"/>
    </font>
    <font>
      <b/>
      <sz val="10.5"/>
      <color theme="1"/>
      <name val="Times New Roman"/>
      <charset val="134"/>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charset val="134"/>
    </font>
    <font>
      <sz val="11"/>
      <color indexed="8"/>
      <name val="Calibri"/>
      <charset val="134"/>
    </font>
    <font>
      <sz val="11"/>
      <name val="Times New Roman"/>
      <charset val="134"/>
    </font>
    <font>
      <b/>
      <u/>
      <sz val="11"/>
      <name val="Times New Roman"/>
      <charset val="134"/>
    </font>
    <font>
      <sz val="10"/>
      <color theme="1"/>
      <name val="Times New Roman"/>
    </font>
    <font>
      <sz val="11"/>
      <color theme="1"/>
      <name val="Times New Roman"/>
    </font>
    <font>
      <sz val="10"/>
      <color theme="1"/>
      <name val="Times New Roman"/>
      <charset val="134"/>
    </font>
    <font>
      <b/>
      <sz val="11"/>
      <color theme="1"/>
      <name val="Times New Roman"/>
      <charset val="134"/>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sz val="10"/>
      <color indexed="8"/>
      <name val="Arial"/>
      <family val="2"/>
    </font>
    <font>
      <sz val="9"/>
      <color indexed="8"/>
      <name val="Arial"/>
      <family val="2"/>
    </font>
    <font>
      <b/>
      <sz val="12"/>
      <color theme="1"/>
      <name val="Calibri"/>
      <family val="2"/>
    </font>
    <font>
      <b/>
      <sz val="12"/>
      <name val="Calibri"/>
      <family val="2"/>
    </font>
    <font>
      <b/>
      <sz val="10"/>
      <name val="Arial"/>
      <family val="2"/>
    </font>
    <font>
      <b/>
      <sz val="11"/>
      <color indexed="8"/>
      <name val="Times New Roman"/>
      <family val="1"/>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cellStyleXfs>
  <cellXfs count="248">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0" fontId="2" fillId="0" borderId="1" xfId="0" applyFont="1" applyBorder="1" applyAlignment="1">
      <alignment horizontal="center"/>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171" fontId="25" fillId="0" borderId="0" xfId="0" applyNumberFormat="1" applyFont="1" applyAlignment="1" applyProtection="1">
      <alignment horizontal="center"/>
      <protection locked="0"/>
    </xf>
    <xf numFmtId="0" fontId="28" fillId="0" borderId="0" xfId="0" applyFont="1" applyAlignment="1">
      <alignment horizontal="center" vertical="center" wrapText="1"/>
    </xf>
    <xf numFmtId="0" fontId="28" fillId="0" borderId="0" xfId="0" applyFont="1" applyAlignment="1">
      <alignment horizontal="left" vertical="center"/>
    </xf>
    <xf numFmtId="0" fontId="14" fillId="0" borderId="0" xfId="5" applyFont="1" applyAlignment="1"/>
    <xf numFmtId="164" fontId="1" fillId="0" borderId="0" xfId="1" applyNumberFormat="1"/>
    <xf numFmtId="0" fontId="29" fillId="0" borderId="0" xfId="5" applyFont="1" applyAlignment="1"/>
    <xf numFmtId="171" fontId="25" fillId="0" borderId="0" xfId="0" applyNumberFormat="1" applyFont="1" applyAlignment="1" applyProtection="1">
      <alignment horizontal="left"/>
      <protection locked="0"/>
    </xf>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43" fontId="28" fillId="0" borderId="0" xfId="1" applyFont="1" applyFill="1" applyBorder="1" applyAlignment="1">
      <alignment horizontal="center" vertical="center"/>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49" fontId="14" fillId="0" borderId="0" xfId="0" applyNumberFormat="1" applyFont="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49" fontId="32" fillId="0" borderId="0" xfId="0" applyNumberFormat="1" applyFont="1" applyAlignment="1">
      <alignment vertical="top"/>
    </xf>
    <xf numFmtId="49" fontId="33" fillId="0" borderId="0" xfId="0" applyNumberFormat="1" applyFont="1" applyAlignment="1">
      <alignment vertical="top"/>
    </xf>
    <xf numFmtId="49" fontId="34" fillId="0" borderId="9" xfId="0" applyNumberFormat="1" applyFont="1" applyBorder="1" applyAlignment="1">
      <alignment horizontal="left" vertical="top"/>
    </xf>
    <xf numFmtId="0" fontId="34" fillId="0" borderId="10" xfId="5" applyFont="1" applyBorder="1" applyAlignment="1"/>
    <xf numFmtId="164" fontId="35" fillId="0" borderId="10" xfId="1" applyNumberFormat="1" applyFont="1" applyFill="1" applyBorder="1" applyAlignment="1" applyProtection="1">
      <alignment horizontal="right"/>
      <protection locked="0"/>
    </xf>
    <xf numFmtId="0" fontId="35" fillId="0" borderId="10" xfId="1" applyNumberFormat="1" applyFont="1" applyFill="1" applyBorder="1" applyAlignment="1">
      <alignment horizontal="center"/>
    </xf>
    <xf numFmtId="0" fontId="35" fillId="0" borderId="0" xfId="1" applyNumberFormat="1" applyFont="1" applyFill="1" applyBorder="1" applyAlignment="1">
      <alignment horizontal="center"/>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6" fillId="0" borderId="9" xfId="0" applyFont="1" applyBorder="1"/>
    <xf numFmtId="0" fontId="36" fillId="0" borderId="10" xfId="0" applyFont="1" applyBorder="1"/>
    <xf numFmtId="49" fontId="12" fillId="0" borderId="0" xfId="0" applyNumberFormat="1" applyFont="1" applyBorder="1" applyAlignment="1">
      <alignment vertical="top"/>
    </xf>
    <xf numFmtId="165" fontId="12" fillId="0" borderId="0" xfId="1" applyNumberFormat="1" applyFont="1" applyBorder="1" applyAlignment="1">
      <alignment horizontal="right" vertical="top"/>
    </xf>
    <xf numFmtId="0" fontId="2" fillId="0" borderId="0" xfId="0" applyFont="1" applyBorder="1"/>
    <xf numFmtId="49" fontId="5" fillId="0" borderId="0" xfId="0" applyNumberFormat="1" applyFont="1" applyBorder="1" applyAlignment="1" applyProtection="1">
      <alignment horizontal="center"/>
      <protection locked="0"/>
    </xf>
    <xf numFmtId="49" fontId="7" fillId="0" borderId="0" xfId="0" applyNumberFormat="1" applyFont="1" applyBorder="1" applyAlignment="1">
      <alignment vertical="top"/>
    </xf>
    <xf numFmtId="0" fontId="29" fillId="0" borderId="0" xfId="5" applyFont="1" applyBorder="1" applyAlignment="1"/>
    <xf numFmtId="0" fontId="0" fillId="0" borderId="0" xfId="0" applyBorder="1"/>
    <xf numFmtId="165" fontId="2" fillId="0" borderId="0" xfId="1" applyNumberFormat="1" applyFont="1" applyFill="1" applyBorder="1" applyAlignment="1">
      <alignment horizontal="right" vertical="top"/>
    </xf>
    <xf numFmtId="164" fontId="7" fillId="0" borderId="0" xfId="1" applyNumberFormat="1" applyFont="1" applyFill="1" applyBorder="1" applyAlignment="1"/>
    <xf numFmtId="49" fontId="7" fillId="0" borderId="0" xfId="3" applyNumberFormat="1" applyFont="1" applyBorder="1" applyAlignment="1">
      <alignment vertical="top"/>
    </xf>
    <xf numFmtId="0" fontId="7" fillId="0" borderId="0" xfId="0" applyFont="1" applyBorder="1"/>
    <xf numFmtId="9" fontId="0" fillId="0" borderId="0" xfId="0" applyNumberFormat="1" applyBorder="1"/>
    <xf numFmtId="164" fontId="2" fillId="0" borderId="0" xfId="1" applyNumberFormat="1" applyFont="1" applyFill="1" applyBorder="1" applyAlignment="1">
      <alignment horizontal="right" vertical="top"/>
    </xf>
    <xf numFmtId="9" fontId="2" fillId="0" borderId="0" xfId="2" applyFont="1" applyFill="1" applyBorder="1" applyAlignment="1">
      <alignment horizontal="right"/>
    </xf>
    <xf numFmtId="9" fontId="0" fillId="0" borderId="0" xfId="0" applyNumberFormat="1" applyBorder="1" applyAlignment="1">
      <alignment horizontal="right"/>
    </xf>
    <xf numFmtId="49" fontId="8" fillId="0" borderId="0" xfId="0" applyNumberFormat="1" applyFont="1" applyBorder="1" applyAlignment="1">
      <alignment vertical="top"/>
    </xf>
    <xf numFmtId="165" fontId="14" fillId="0" borderId="0" xfId="1" applyNumberFormat="1" applyFont="1" applyBorder="1"/>
    <xf numFmtId="43" fontId="25" fillId="0" borderId="0" xfId="1" applyFont="1" applyFill="1" applyBorder="1" applyAlignment="1" applyProtection="1">
      <alignment horizontal="right"/>
      <protection locked="0"/>
    </xf>
    <xf numFmtId="165" fontId="1" fillId="0" borderId="0" xfId="1" applyNumberFormat="1" applyBorder="1"/>
    <xf numFmtId="43" fontId="1" fillId="0" borderId="0" xfId="1" applyBorder="1"/>
    <xf numFmtId="2" fontId="25" fillId="0" borderId="0" xfId="0" applyNumberFormat="1" applyFont="1" applyBorder="1" applyAlignment="1" applyProtection="1">
      <alignment horizontal="right"/>
      <protection locked="0"/>
    </xf>
    <xf numFmtId="164" fontId="35" fillId="0" borderId="0" xfId="1" applyNumberFormat="1" applyFont="1" applyFill="1" applyBorder="1" applyAlignment="1" applyProtection="1">
      <alignment horizontal="right"/>
      <protection locked="0"/>
    </xf>
    <xf numFmtId="43" fontId="30" fillId="0" borderId="0" xfId="1" applyFont="1" applyFill="1" applyBorder="1" applyAlignment="1" applyProtection="1">
      <alignment horizontal="right"/>
      <protection locked="0"/>
    </xf>
    <xf numFmtId="43" fontId="35" fillId="0" borderId="0" xfId="1" applyFont="1" applyFill="1" applyBorder="1" applyAlignment="1" applyProtection="1">
      <alignment horizontal="right"/>
      <protection locked="0"/>
    </xf>
    <xf numFmtId="9" fontId="25" fillId="0" borderId="0" xfId="1" applyNumberFormat="1" applyFont="1" applyFill="1" applyBorder="1" applyAlignment="1">
      <alignment horizontal="right"/>
    </xf>
    <xf numFmtId="9" fontId="2" fillId="0" borderId="0" xfId="2" applyNumberFormat="1" applyFont="1" applyFill="1" applyBorder="1" applyAlignment="1">
      <alignment horizontal="right"/>
    </xf>
    <xf numFmtId="9" fontId="25" fillId="0" borderId="0" xfId="2" applyNumberFormat="1" applyFont="1" applyFill="1" applyBorder="1" applyAlignment="1">
      <alignment horizontal="right"/>
    </xf>
    <xf numFmtId="9" fontId="29" fillId="0" borderId="0" xfId="2" applyNumberFormat="1" applyFont="1" applyFill="1" applyBorder="1" applyAlignment="1">
      <alignment horizontal="right" vertical="top"/>
    </xf>
    <xf numFmtId="9" fontId="0" fillId="0" borderId="0" xfId="0" quotePrefix="1" applyNumberFormat="1" applyBorder="1" applyAlignment="1">
      <alignment horizontal="right"/>
    </xf>
    <xf numFmtId="9" fontId="34" fillId="0" borderId="0" xfId="2" applyNumberFormat="1" applyFont="1" applyFill="1" applyBorder="1" applyAlignment="1">
      <alignment horizontal="right" vertical="top"/>
    </xf>
    <xf numFmtId="9" fontId="36" fillId="0" borderId="0" xfId="0" applyNumberFormat="1" applyFont="1" applyBorder="1" applyAlignment="1">
      <alignment horizontal="right"/>
    </xf>
    <xf numFmtId="165" fontId="8" fillId="0" borderId="0" xfId="1" applyNumberFormat="1" applyFont="1" applyBorder="1" applyAlignment="1">
      <alignment horizontal="right" vertical="top"/>
    </xf>
    <xf numFmtId="0" fontId="14" fillId="0" borderId="0" xfId="0" applyFont="1" applyBorder="1"/>
    <xf numFmtId="171" fontId="30" fillId="0" borderId="0" xfId="0" applyNumberFormat="1" applyFont="1" applyBorder="1" applyAlignment="1" applyProtection="1">
      <alignment horizontal="center"/>
      <protection locked="0"/>
    </xf>
    <xf numFmtId="166" fontId="2" fillId="0" borderId="0" xfId="0" applyNumberFormat="1" applyFont="1" applyBorder="1" applyAlignment="1">
      <alignment horizontal="right"/>
    </xf>
    <xf numFmtId="49" fontId="30" fillId="0" borderId="0" xfId="0" applyNumberFormat="1" applyFont="1" applyBorder="1" applyAlignment="1">
      <alignment horizontal="left"/>
    </xf>
    <xf numFmtId="2" fontId="30" fillId="0" borderId="0" xfId="0" applyNumberFormat="1" applyFont="1" applyBorder="1" applyAlignment="1">
      <alignment horizontal="right"/>
    </xf>
    <xf numFmtId="2" fontId="30" fillId="0" borderId="0" xfId="0" applyNumberFormat="1" applyFont="1" applyBorder="1" applyAlignment="1" applyProtection="1">
      <alignment horizontal="right"/>
      <protection locked="0"/>
    </xf>
    <xf numFmtId="9" fontId="2" fillId="0" borderId="0" xfId="0" applyNumberFormat="1" applyFont="1" applyBorder="1" applyAlignment="1">
      <alignment horizontal="right"/>
    </xf>
    <xf numFmtId="0" fontId="28" fillId="0" borderId="0" xfId="0" applyFont="1" applyAlignment="1">
      <alignment horizontal="center" vertical="center"/>
    </xf>
    <xf numFmtId="0" fontId="0" fillId="0" borderId="0" xfId="0" applyAlignment="1">
      <alignment horizontal="center"/>
    </xf>
    <xf numFmtId="0" fontId="34" fillId="0" borderId="14" xfId="5" applyFont="1" applyBorder="1" applyAlignment="1"/>
    <xf numFmtId="165" fontId="37" fillId="0" borderId="14" xfId="1" applyNumberFormat="1" applyFont="1" applyFill="1" applyBorder="1" applyAlignment="1">
      <alignment horizontal="center" vertical="center"/>
    </xf>
    <xf numFmtId="9" fontId="26" fillId="2" borderId="1" xfId="1" applyNumberFormat="1" applyFont="1" applyFill="1" applyBorder="1" applyAlignment="1">
      <alignment horizontal="right" vertical="center" wrapText="1"/>
    </xf>
    <xf numFmtId="0" fontId="0" fillId="2" borderId="0" xfId="0" applyFill="1"/>
    <xf numFmtId="171" fontId="30" fillId="2" borderId="0" xfId="0" applyNumberFormat="1" applyFont="1" applyFill="1" applyAlignment="1" applyProtection="1">
      <alignment horizontal="center"/>
      <protection locked="0"/>
    </xf>
    <xf numFmtId="49" fontId="30" fillId="2" borderId="0" xfId="0" applyNumberFormat="1" applyFont="1" applyFill="1" applyAlignment="1" applyProtection="1">
      <alignment horizontal="center"/>
      <protection locked="0"/>
    </xf>
    <xf numFmtId="171" fontId="25" fillId="2" borderId="0" xfId="0" applyNumberFormat="1" applyFont="1" applyFill="1" applyAlignment="1" applyProtection="1">
      <alignment horizontal="left"/>
      <protection locked="0"/>
    </xf>
    <xf numFmtId="0" fontId="7" fillId="2" borderId="0" xfId="0" applyFont="1" applyFill="1" applyBorder="1"/>
    <xf numFmtId="164" fontId="2" fillId="2" borderId="0" xfId="1" applyNumberFormat="1" applyFont="1" applyFill="1" applyBorder="1" applyAlignment="1"/>
    <xf numFmtId="0" fontId="0" fillId="2" borderId="0" xfId="0" applyFill="1" applyBorder="1"/>
    <xf numFmtId="9" fontId="0" fillId="2" borderId="0" xfId="0" quotePrefix="1" applyNumberFormat="1" applyFill="1" applyBorder="1" applyAlignment="1">
      <alignment horizontal="right"/>
    </xf>
    <xf numFmtId="171" fontId="25" fillId="0" borderId="0" xfId="0" applyNumberFormat="1" applyFont="1" applyFill="1" applyAlignment="1" applyProtection="1">
      <alignment horizontal="center"/>
      <protection locked="0"/>
    </xf>
    <xf numFmtId="0" fontId="28" fillId="0" borderId="0" xfId="0" applyFont="1" applyFill="1" applyAlignment="1">
      <alignment horizontal="center" vertical="center" wrapText="1"/>
    </xf>
    <xf numFmtId="0" fontId="28" fillId="0" borderId="0" xfId="0" applyFont="1" applyFill="1" applyAlignment="1">
      <alignment horizontal="left" vertical="center"/>
    </xf>
    <xf numFmtId="0" fontId="19" fillId="0" borderId="0" xfId="5" applyFont="1" applyFill="1" applyAlignment="1"/>
    <xf numFmtId="0" fontId="0" fillId="0" borderId="0" xfId="0" applyFill="1" applyAlignment="1">
      <alignment vertical="center"/>
    </xf>
    <xf numFmtId="9" fontId="0" fillId="0" borderId="0" xfId="0" applyNumberFormat="1" applyFill="1" applyBorder="1" applyAlignment="1">
      <alignment horizontal="right"/>
    </xf>
    <xf numFmtId="0" fontId="0" fillId="0" borderId="0" xfId="0" applyFill="1"/>
    <xf numFmtId="43" fontId="0" fillId="0" borderId="0" xfId="0" applyNumberFormat="1" applyFill="1"/>
    <xf numFmtId="165" fontId="0" fillId="0" borderId="0" xfId="1" applyNumberFormat="1" applyFont="1" applyBorder="1" applyAlignment="1">
      <alignment vertical="center"/>
    </xf>
    <xf numFmtId="165" fontId="0" fillId="0" borderId="0" xfId="1" applyNumberFormat="1" applyFont="1" applyFill="1" applyBorder="1" applyAlignment="1">
      <alignment vertical="center"/>
    </xf>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5" fillId="5" borderId="1" xfId="0" applyNumberFormat="1" applyFont="1" applyFill="1" applyBorder="1" applyAlignment="1">
      <alignment horizontal="center" vertical="center" wrapText="1"/>
    </xf>
    <xf numFmtId="2" fontId="35" fillId="5" borderId="1" xfId="0" applyNumberFormat="1" applyFont="1" applyFill="1" applyBorder="1" applyAlignment="1">
      <alignment horizontal="center" vertical="center" wrapText="1"/>
    </xf>
    <xf numFmtId="49" fontId="35"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5"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164" fontId="35" fillId="0" borderId="1" xfId="7" applyNumberFormat="1" applyFont="1" applyFill="1" applyBorder="1" applyAlignment="1" applyProtection="1">
      <alignment horizontal="right" vertical="center"/>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0" fontId="0" fillId="0" borderId="0" xfId="0" applyBorder="1" applyAlignment="1">
      <alignment vertical="center"/>
    </xf>
    <xf numFmtId="1" fontId="30" fillId="0" borderId="12" xfId="0" applyNumberFormat="1" applyFont="1" applyBorder="1" applyAlignment="1">
      <alignment horizontal="center"/>
    </xf>
    <xf numFmtId="0" fontId="30" fillId="0" borderId="13" xfId="0" applyFont="1" applyBorder="1" applyAlignment="1">
      <alignment horizontal="center"/>
    </xf>
    <xf numFmtId="49" fontId="36"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6" fillId="6" borderId="1" xfId="0" applyNumberFormat="1" applyFont="1" applyFill="1" applyBorder="1"/>
    <xf numFmtId="49" fontId="0" fillId="7" borderId="1" xfId="0" applyNumberFormat="1" applyFill="1" applyBorder="1" applyAlignment="1" applyProtection="1">
      <alignment horizontal="left"/>
      <protection locked="0"/>
    </xf>
    <xf numFmtId="49" fontId="36" fillId="7" borderId="1" xfId="0" applyNumberFormat="1" applyFont="1" applyFill="1" applyBorder="1"/>
    <xf numFmtId="49" fontId="0" fillId="7" borderId="0" xfId="0" applyNumberFormat="1" applyFill="1"/>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5" fillId="4" borderId="9" xfId="0" applyNumberFormat="1" applyFont="1" applyFill="1" applyBorder="1" applyAlignment="1" applyProtection="1">
      <alignment horizontal="center"/>
      <protection locked="0"/>
    </xf>
    <xf numFmtId="49" fontId="35" fillId="4" borderId="15" xfId="0" applyNumberFormat="1" applyFont="1" applyFill="1" applyBorder="1" applyAlignment="1" applyProtection="1">
      <alignment horizontal="center"/>
      <protection locked="0"/>
    </xf>
    <xf numFmtId="49" fontId="35" fillId="4" borderId="10" xfId="0" applyNumberFormat="1" applyFont="1" applyFill="1" applyBorder="1" applyAlignment="1" applyProtection="1">
      <alignment horizontal="center"/>
      <protection locked="0"/>
    </xf>
    <xf numFmtId="49" fontId="35" fillId="4" borderId="11" xfId="0" applyNumberFormat="1" applyFont="1" applyFill="1" applyBorder="1" applyAlignment="1" applyProtection="1">
      <alignment horizontal="center"/>
      <protection locked="0"/>
    </xf>
    <xf numFmtId="171" fontId="35" fillId="0" borderId="12" xfId="0" applyNumberFormat="1" applyFont="1" applyBorder="1" applyAlignment="1" applyProtection="1">
      <alignment horizontal="center"/>
      <protection locked="0"/>
    </xf>
    <xf numFmtId="171" fontId="35" fillId="0" borderId="13" xfId="0" applyNumberFormat="1" applyFont="1" applyBorder="1" applyAlignment="1" applyProtection="1">
      <alignment horizontal="center"/>
      <protection locked="0"/>
    </xf>
  </cellXfs>
  <cellStyles count="8">
    <cellStyle name="Comma" xfId="1" builtinId="3"/>
    <cellStyle name="Comma 2" xfId="7" xr:uid="{EEE501FE-E106-4390-AF74-EB7E1E0A85AC}"/>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61" t="s">
        <v>72</v>
      </c>
      <c r="B1" s="62" t="s">
        <v>73</v>
      </c>
      <c r="C1" s="61" t="s">
        <v>74</v>
      </c>
      <c r="D1" s="62" t="s">
        <v>75</v>
      </c>
    </row>
    <row r="2" spans="1:5">
      <c r="A2" s="61" t="s">
        <v>72</v>
      </c>
      <c r="B2" s="62" t="s">
        <v>73</v>
      </c>
      <c r="C2" s="61" t="s">
        <v>76</v>
      </c>
      <c r="D2" s="63">
        <v>44594</v>
      </c>
    </row>
    <row r="3" spans="1:5">
      <c r="A3" s="62"/>
      <c r="B3" s="62"/>
      <c r="C3" s="62"/>
      <c r="D3" s="62"/>
      <c r="E3" s="62"/>
    </row>
    <row r="4" spans="1:5">
      <c r="A4" s="64" t="s">
        <v>77</v>
      </c>
      <c r="B4" s="64"/>
      <c r="C4" s="65"/>
      <c r="D4" s="66"/>
      <c r="E4" s="66"/>
    </row>
    <row r="5" spans="1:5">
      <c r="A5" s="67" t="s">
        <v>78</v>
      </c>
      <c r="B5" s="67" t="s">
        <v>2</v>
      </c>
      <c r="C5" s="68" t="s">
        <v>79</v>
      </c>
      <c r="D5" s="69" t="s">
        <v>4</v>
      </c>
      <c r="E5" s="69" t="s">
        <v>5</v>
      </c>
    </row>
    <row r="6" spans="1:5">
      <c r="A6" s="70" t="s">
        <v>80</v>
      </c>
      <c r="B6" s="64" t="s">
        <v>35</v>
      </c>
      <c r="C6" s="71">
        <f t="shared" ref="C6:C26" si="0">E6/D6</f>
        <v>0.01</v>
      </c>
      <c r="D6" s="72">
        <v>44100</v>
      </c>
      <c r="E6" s="72">
        <v>441</v>
      </c>
    </row>
    <row r="7" spans="1:5">
      <c r="A7" s="70" t="s">
        <v>81</v>
      </c>
      <c r="B7" s="64" t="s">
        <v>61</v>
      </c>
      <c r="C7" s="71">
        <f t="shared" si="0"/>
        <v>0.01</v>
      </c>
      <c r="D7" s="72">
        <v>4800</v>
      </c>
      <c r="E7" s="72">
        <v>48</v>
      </c>
    </row>
    <row r="8" spans="1:5">
      <c r="A8" s="73"/>
      <c r="B8" s="64" t="s">
        <v>29</v>
      </c>
      <c r="C8" s="71">
        <f t="shared" si="0"/>
        <v>0.01</v>
      </c>
      <c r="D8" s="72">
        <v>15000</v>
      </c>
      <c r="E8" s="72">
        <v>150</v>
      </c>
    </row>
    <row r="9" spans="1:5">
      <c r="A9" s="74" t="s">
        <v>82</v>
      </c>
      <c r="B9" s="64" t="s">
        <v>30</v>
      </c>
      <c r="C9" s="71">
        <f t="shared" si="0"/>
        <v>0.01</v>
      </c>
      <c r="D9" s="72">
        <v>6000</v>
      </c>
      <c r="E9" s="72">
        <v>60</v>
      </c>
    </row>
    <row r="10" spans="1:5">
      <c r="A10" s="70" t="s">
        <v>83</v>
      </c>
      <c r="B10" s="64" t="s">
        <v>11</v>
      </c>
      <c r="C10" s="71">
        <f t="shared" si="0"/>
        <v>0.01</v>
      </c>
      <c r="D10" s="72">
        <v>110000</v>
      </c>
      <c r="E10" s="72">
        <v>1100</v>
      </c>
    </row>
    <row r="11" spans="1:5">
      <c r="A11" s="70" t="s">
        <v>84</v>
      </c>
      <c r="B11" s="64" t="s">
        <v>14</v>
      </c>
      <c r="C11" s="71">
        <f t="shared" si="0"/>
        <v>0.01</v>
      </c>
      <c r="D11" s="72">
        <v>50000</v>
      </c>
      <c r="E11" s="72">
        <v>500</v>
      </c>
    </row>
    <row r="12" spans="1:5">
      <c r="A12" s="73"/>
      <c r="B12" s="64" t="s">
        <v>28</v>
      </c>
      <c r="C12" s="71">
        <f t="shared" si="0"/>
        <v>0.01</v>
      </c>
      <c r="D12" s="72">
        <v>200000</v>
      </c>
      <c r="E12" s="72">
        <v>2000</v>
      </c>
    </row>
    <row r="13" spans="1:5">
      <c r="A13" s="70" t="s">
        <v>85</v>
      </c>
      <c r="B13" s="64" t="s">
        <v>16</v>
      </c>
      <c r="C13" s="71">
        <f t="shared" si="0"/>
        <v>0.01</v>
      </c>
      <c r="D13" s="72">
        <v>115000</v>
      </c>
      <c r="E13" s="72">
        <v>1150</v>
      </c>
    </row>
    <row r="14" spans="1:5">
      <c r="A14" s="73"/>
      <c r="B14" s="64" t="s">
        <v>56</v>
      </c>
      <c r="C14" s="71">
        <f t="shared" si="0"/>
        <v>0.01</v>
      </c>
      <c r="D14" s="72">
        <v>30000</v>
      </c>
      <c r="E14" s="72">
        <v>300</v>
      </c>
    </row>
    <row r="15" spans="1:5">
      <c r="A15" s="73"/>
      <c r="B15" s="64" t="s">
        <v>41</v>
      </c>
      <c r="C15" s="71">
        <f t="shared" si="0"/>
        <v>0.01</v>
      </c>
      <c r="D15" s="72">
        <v>1200</v>
      </c>
      <c r="E15" s="72">
        <v>12</v>
      </c>
    </row>
    <row r="16" spans="1:5">
      <c r="A16" s="70" t="s">
        <v>81</v>
      </c>
      <c r="B16" s="64" t="s">
        <v>34</v>
      </c>
      <c r="C16" s="71">
        <f t="shared" si="0"/>
        <v>0.01</v>
      </c>
      <c r="D16" s="72">
        <v>17500</v>
      </c>
      <c r="E16" s="72">
        <v>175</v>
      </c>
    </row>
    <row r="17" spans="1:5">
      <c r="A17" s="70" t="s">
        <v>83</v>
      </c>
      <c r="B17" s="64" t="s">
        <v>31</v>
      </c>
      <c r="C17" s="71">
        <f t="shared" si="0"/>
        <v>0.01</v>
      </c>
      <c r="D17" s="72">
        <v>21800</v>
      </c>
      <c r="E17" s="72">
        <v>218</v>
      </c>
    </row>
    <row r="18" spans="1:5">
      <c r="A18" s="70" t="s">
        <v>86</v>
      </c>
      <c r="B18" s="64" t="s">
        <v>32</v>
      </c>
      <c r="C18" s="71">
        <f t="shared" si="0"/>
        <v>9.8684210526315784E-3</v>
      </c>
      <c r="D18" s="72">
        <v>11248</v>
      </c>
      <c r="E18" s="72">
        <v>111</v>
      </c>
    </row>
    <row r="19" spans="1:5">
      <c r="A19" s="70" t="s">
        <v>80</v>
      </c>
      <c r="B19" s="64" t="s">
        <v>55</v>
      </c>
      <c r="C19" s="71">
        <f t="shared" si="0"/>
        <v>9.9854862119013055E-3</v>
      </c>
      <c r="D19" s="72">
        <v>34450</v>
      </c>
      <c r="E19" s="72">
        <v>344</v>
      </c>
    </row>
    <row r="20" spans="1:5">
      <c r="A20" s="70" t="s">
        <v>87</v>
      </c>
      <c r="B20" s="64" t="s">
        <v>33</v>
      </c>
      <c r="C20" s="71">
        <f t="shared" si="0"/>
        <v>9.9654826856697479E-3</v>
      </c>
      <c r="D20" s="72">
        <v>17962</v>
      </c>
      <c r="E20" s="72">
        <v>179</v>
      </c>
    </row>
    <row r="21" spans="1:5">
      <c r="A21" s="73"/>
      <c r="B21" s="64" t="s">
        <v>88</v>
      </c>
      <c r="C21" s="71">
        <f t="shared" si="0"/>
        <v>9.9792638672887499E-3</v>
      </c>
      <c r="D21" s="72">
        <v>7716</v>
      </c>
      <c r="E21" s="72">
        <v>77</v>
      </c>
    </row>
    <row r="22" spans="1:5">
      <c r="A22" s="70" t="s">
        <v>89</v>
      </c>
      <c r="B22" s="64" t="s">
        <v>90</v>
      </c>
      <c r="C22" s="71">
        <f t="shared" si="0"/>
        <v>9.9997302837415043E-3</v>
      </c>
      <c r="D22" s="72">
        <v>444912</v>
      </c>
      <c r="E22" s="72">
        <v>4449</v>
      </c>
    </row>
    <row r="23" spans="1:5">
      <c r="A23" s="70" t="s">
        <v>89</v>
      </c>
      <c r="B23" s="64" t="s">
        <v>37</v>
      </c>
      <c r="C23" s="71">
        <f t="shared" si="0"/>
        <v>1.0000508644124313E-2</v>
      </c>
      <c r="D23" s="72">
        <v>1415528</v>
      </c>
      <c r="E23" s="72">
        <v>14156</v>
      </c>
    </row>
    <row r="24" spans="1:5">
      <c r="A24" s="70" t="s">
        <v>91</v>
      </c>
      <c r="B24" s="64" t="s">
        <v>43</v>
      </c>
      <c r="C24" s="71">
        <f t="shared" si="0"/>
        <v>0.01</v>
      </c>
      <c r="D24" s="72">
        <f>1500000-500000</f>
        <v>1000000</v>
      </c>
      <c r="E24" s="72">
        <f>15000-5000</f>
        <v>10000</v>
      </c>
    </row>
    <row r="25" spans="1:5">
      <c r="A25" s="70" t="s">
        <v>92</v>
      </c>
      <c r="B25" s="64" t="s">
        <v>42</v>
      </c>
      <c r="C25" s="71">
        <f t="shared" si="0"/>
        <v>2.0001110144873907E-2</v>
      </c>
      <c r="D25" s="72">
        <v>216188</v>
      </c>
      <c r="E25" s="72">
        <v>4324</v>
      </c>
    </row>
    <row r="26" spans="1:5">
      <c r="A26" s="70" t="s">
        <v>92</v>
      </c>
      <c r="B26" s="64" t="s">
        <v>17</v>
      </c>
      <c r="C26" s="71">
        <f t="shared" si="0"/>
        <v>9.9990561362939198E-3</v>
      </c>
      <c r="D26" s="75">
        <f>96716+36400+36400</f>
        <v>169516</v>
      </c>
      <c r="E26" s="75">
        <f>967+364+364</f>
        <v>1695</v>
      </c>
    </row>
    <row r="27" spans="1:5">
      <c r="A27" s="70"/>
      <c r="B27" s="64"/>
      <c r="C27" s="71"/>
      <c r="D27" s="220"/>
      <c r="E27" s="220"/>
    </row>
    <row r="28" spans="1:5" ht="15.75" thickBot="1">
      <c r="A28" s="76"/>
      <c r="B28" s="77" t="s">
        <v>93</v>
      </c>
      <c r="C28" s="76"/>
      <c r="D28" s="78">
        <f>SUM(D6:D26)</f>
        <v>3932920</v>
      </c>
      <c r="E28" s="78">
        <f>SUM(E6:E26)</f>
        <v>41489</v>
      </c>
    </row>
    <row r="29" spans="1:5">
      <c r="A29" s="62"/>
      <c r="B29" s="62"/>
      <c r="C29" s="62"/>
      <c r="D29" s="62"/>
      <c r="E29" s="62"/>
    </row>
    <row r="30" spans="1:5">
      <c r="A30" s="70"/>
      <c r="B30" s="64" t="s">
        <v>69</v>
      </c>
      <c r="C30" s="71">
        <f t="shared" ref="C30:C34" si="1">E30/D30</f>
        <v>2.0001669123988094E-2</v>
      </c>
      <c r="D30" s="72">
        <v>71894</v>
      </c>
      <c r="E30" s="72">
        <v>1438</v>
      </c>
    </row>
    <row r="31" spans="1:5">
      <c r="A31" s="70" t="s">
        <v>94</v>
      </c>
      <c r="B31" s="64" t="s">
        <v>21</v>
      </c>
      <c r="C31" s="71">
        <f t="shared" si="1"/>
        <v>2.0213490801726096E-2</v>
      </c>
      <c r="D31" s="72">
        <v>39627</v>
      </c>
      <c r="E31" s="72">
        <v>801</v>
      </c>
    </row>
    <row r="32" spans="1:5">
      <c r="A32" s="73" t="s">
        <v>166</v>
      </c>
      <c r="B32" s="64" t="s">
        <v>68</v>
      </c>
      <c r="C32" s="71">
        <f t="shared" si="1"/>
        <v>0.02</v>
      </c>
      <c r="D32" s="72">
        <v>1412000</v>
      </c>
      <c r="E32" s="72">
        <v>28240</v>
      </c>
    </row>
    <row r="33" spans="1:5">
      <c r="A33" s="70" t="s">
        <v>91</v>
      </c>
      <c r="B33" s="64" t="s">
        <v>43</v>
      </c>
      <c r="C33" s="71">
        <f t="shared" si="1"/>
        <v>2.0001109407506379E-2</v>
      </c>
      <c r="D33" s="72">
        <f>2001213+355634-500000</f>
        <v>1856847</v>
      </c>
      <c r="E33" s="72">
        <f>40026+7113-10000</f>
        <v>37139</v>
      </c>
    </row>
    <row r="34" spans="1:5">
      <c r="A34" s="70" t="s">
        <v>92</v>
      </c>
      <c r="B34" s="64" t="s">
        <v>42</v>
      </c>
      <c r="C34" s="71">
        <f t="shared" si="1"/>
        <v>2.3941053858369952E-2</v>
      </c>
      <c r="D34" s="75">
        <v>1805309</v>
      </c>
      <c r="E34" s="75">
        <f>36108+7113</f>
        <v>43221</v>
      </c>
    </row>
    <row r="35" spans="1:5" ht="15.75" thickBot="1">
      <c r="A35" s="76"/>
      <c r="B35" s="77" t="s">
        <v>95</v>
      </c>
      <c r="C35" s="76"/>
      <c r="D35" s="78">
        <f>SUM(D30:D34)</f>
        <v>5185677</v>
      </c>
      <c r="E35" s="78">
        <f>SUM(E30:E34)</f>
        <v>110839</v>
      </c>
    </row>
    <row r="36" spans="1:5">
      <c r="A36" s="62"/>
      <c r="B36" s="62"/>
      <c r="C36" s="62"/>
      <c r="D36" s="62"/>
      <c r="E36" s="62"/>
    </row>
    <row r="37" spans="1:5">
      <c r="A37" s="74" t="s">
        <v>96</v>
      </c>
      <c r="B37" s="64" t="s">
        <v>97</v>
      </c>
      <c r="C37" s="71">
        <f>E37/D37</f>
        <v>9.9987456192466379E-2</v>
      </c>
      <c r="D37" s="79">
        <v>24793.11</v>
      </c>
      <c r="E37" s="79">
        <v>2479</v>
      </c>
    </row>
    <row r="38" spans="1:5" ht="15.75" thickBot="1">
      <c r="A38" s="76"/>
      <c r="B38" s="77" t="s">
        <v>98</v>
      </c>
      <c r="C38" s="80"/>
      <c r="D38" s="78">
        <f>SUM(D37:D37)</f>
        <v>24793.11</v>
      </c>
      <c r="E38" s="78">
        <f>SUM(E37:E37)</f>
        <v>2479</v>
      </c>
    </row>
    <row r="39" spans="1:5">
      <c r="A39" s="62"/>
      <c r="B39" s="62"/>
      <c r="C39" s="81"/>
      <c r="D39" s="62"/>
      <c r="E39" s="62"/>
    </row>
    <row r="40" spans="1:5">
      <c r="A40" s="62" t="s">
        <v>96</v>
      </c>
      <c r="B40" s="64" t="s">
        <v>99</v>
      </c>
      <c r="C40" s="71">
        <f>E40/D40</f>
        <v>1.158469763162159E-3</v>
      </c>
      <c r="D40" s="82">
        <v>2265056.96</v>
      </c>
      <c r="E40" s="82">
        <v>2624</v>
      </c>
    </row>
    <row r="41" spans="1:5" ht="15.75" thickBot="1">
      <c r="A41" s="76"/>
      <c r="B41" s="77" t="s">
        <v>100</v>
      </c>
      <c r="C41" s="80"/>
      <c r="D41" s="78">
        <f>SUM(D40:D40)</f>
        <v>2265056.96</v>
      </c>
      <c r="E41" s="78">
        <f>SUM(E40:E40)</f>
        <v>2624</v>
      </c>
    </row>
    <row r="42" spans="1:5">
      <c r="A42" s="83"/>
      <c r="B42" s="84"/>
      <c r="C42" s="85"/>
      <c r="D42" s="86"/>
      <c r="E42" s="86"/>
    </row>
    <row r="43" spans="1:5">
      <c r="A43" s="87"/>
      <c r="B43" s="88" t="s">
        <v>9</v>
      </c>
      <c r="C43" s="84"/>
      <c r="D43" s="89">
        <f>D28+D35+D38+D41</f>
        <v>11408447.07</v>
      </c>
      <c r="E43" s="89">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c r="A1" s="231" t="s">
        <v>10</v>
      </c>
      <c r="B1" s="231"/>
      <c r="C1" s="231"/>
      <c r="D1" s="232"/>
      <c r="E1" s="232"/>
      <c r="F1" s="231"/>
    </row>
    <row r="2" spans="1:8">
      <c r="A2" s="231" t="s">
        <v>0</v>
      </c>
      <c r="B2" s="231"/>
      <c r="C2" s="231"/>
      <c r="D2" s="232"/>
      <c r="E2" s="232"/>
      <c r="F2" s="231"/>
    </row>
    <row r="3" spans="1:8">
      <c r="A3" s="8" t="s">
        <v>1</v>
      </c>
      <c r="B3" s="9" t="s">
        <v>2</v>
      </c>
      <c r="C3" s="9" t="s">
        <v>3</v>
      </c>
      <c r="D3" s="10" t="s">
        <v>4</v>
      </c>
      <c r="E3" s="10" t="s">
        <v>5</v>
      </c>
      <c r="F3" s="9" t="s">
        <v>6</v>
      </c>
    </row>
    <row r="4" spans="1:8" ht="15">
      <c r="A4" s="31"/>
      <c r="B4" s="31" t="s">
        <v>53</v>
      </c>
      <c r="C4" s="9"/>
      <c r="D4" s="10"/>
      <c r="E4" s="10"/>
      <c r="F4" s="25" t="s">
        <v>8</v>
      </c>
    </row>
    <row r="5" spans="1:8">
      <c r="A5" s="48">
        <v>1</v>
      </c>
      <c r="B5" s="32" t="s">
        <v>49</v>
      </c>
      <c r="C5" s="12">
        <v>0.01</v>
      </c>
      <c r="D5" s="10">
        <v>3000</v>
      </c>
      <c r="E5" s="15">
        <v>30</v>
      </c>
      <c r="F5" s="9"/>
      <c r="G5" s="3"/>
      <c r="H5" s="4"/>
    </row>
    <row r="6" spans="1:8">
      <c r="A6" s="48">
        <f>A5+1</f>
        <v>2</v>
      </c>
      <c r="B6" s="32" t="s">
        <v>48</v>
      </c>
      <c r="C6" s="12">
        <v>0.01</v>
      </c>
      <c r="D6" s="10">
        <v>2500</v>
      </c>
      <c r="E6" s="15">
        <v>25</v>
      </c>
      <c r="F6" s="9"/>
      <c r="G6" s="3"/>
      <c r="H6" s="4"/>
    </row>
    <row r="7" spans="1:8">
      <c r="A7" s="48">
        <f t="shared" ref="A7:A70" si="0">A6+1</f>
        <v>3</v>
      </c>
      <c r="B7" s="32" t="s">
        <v>35</v>
      </c>
      <c r="C7" s="12">
        <v>0.01</v>
      </c>
      <c r="D7" s="10">
        <v>16800</v>
      </c>
      <c r="E7" s="15">
        <v>168</v>
      </c>
      <c r="F7" s="9"/>
      <c r="G7" s="3"/>
      <c r="H7" s="4"/>
    </row>
    <row r="8" spans="1:8">
      <c r="A8" s="48">
        <f t="shared" si="0"/>
        <v>4</v>
      </c>
      <c r="B8" s="32" t="s">
        <v>35</v>
      </c>
      <c r="C8" s="12">
        <v>0.01</v>
      </c>
      <c r="D8" s="10">
        <v>11400</v>
      </c>
      <c r="E8" s="15">
        <v>114</v>
      </c>
      <c r="F8" s="9"/>
      <c r="G8" s="3"/>
      <c r="H8" s="4"/>
    </row>
    <row r="9" spans="1:8">
      <c r="A9" s="48">
        <f t="shared" si="0"/>
        <v>5</v>
      </c>
      <c r="B9" s="32" t="s">
        <v>35</v>
      </c>
      <c r="C9" s="12">
        <v>0.01</v>
      </c>
      <c r="D9" s="10">
        <v>13600</v>
      </c>
      <c r="E9" s="15">
        <v>136</v>
      </c>
      <c r="F9" s="9"/>
      <c r="G9" s="3"/>
      <c r="H9" s="4"/>
    </row>
    <row r="10" spans="1:8">
      <c r="A10" s="48">
        <f t="shared" si="0"/>
        <v>6</v>
      </c>
      <c r="B10" s="32" t="s">
        <v>35</v>
      </c>
      <c r="C10" s="12">
        <v>0.01</v>
      </c>
      <c r="D10" s="10">
        <v>8800</v>
      </c>
      <c r="E10" s="15">
        <v>88</v>
      </c>
      <c r="F10" s="9"/>
      <c r="G10" s="3"/>
      <c r="H10" s="4"/>
    </row>
    <row r="11" spans="1:8">
      <c r="A11" s="48">
        <f t="shared" si="0"/>
        <v>7</v>
      </c>
      <c r="B11" s="32" t="s">
        <v>29</v>
      </c>
      <c r="C11" s="12">
        <v>0.01</v>
      </c>
      <c r="D11" s="10">
        <v>35000</v>
      </c>
      <c r="E11" s="15">
        <v>350</v>
      </c>
      <c r="F11" s="9"/>
      <c r="G11" s="3"/>
      <c r="H11" s="4"/>
    </row>
    <row r="12" spans="1:8">
      <c r="A12" s="48">
        <f t="shared" si="0"/>
        <v>8</v>
      </c>
      <c r="B12" s="32" t="s">
        <v>29</v>
      </c>
      <c r="C12" s="12">
        <v>0.01</v>
      </c>
      <c r="D12" s="10">
        <v>6000</v>
      </c>
      <c r="E12" s="15">
        <v>60</v>
      </c>
      <c r="F12" s="9"/>
      <c r="G12" s="3"/>
      <c r="H12" s="4"/>
    </row>
    <row r="13" spans="1:8">
      <c r="A13" s="48">
        <f t="shared" si="0"/>
        <v>9</v>
      </c>
      <c r="B13" s="32" t="s">
        <v>30</v>
      </c>
      <c r="C13" s="12">
        <v>0.01</v>
      </c>
      <c r="D13" s="10">
        <v>20000</v>
      </c>
      <c r="E13" s="15">
        <v>200</v>
      </c>
      <c r="F13" s="9"/>
      <c r="G13" s="3"/>
      <c r="H13" s="4"/>
    </row>
    <row r="14" spans="1:8">
      <c r="A14" s="48">
        <f t="shared" si="0"/>
        <v>10</v>
      </c>
      <c r="B14" s="32" t="s">
        <v>30</v>
      </c>
      <c r="C14" s="12">
        <v>0.01</v>
      </c>
      <c r="D14" s="10">
        <v>15000</v>
      </c>
      <c r="E14" s="15">
        <v>150</v>
      </c>
      <c r="F14" s="9"/>
      <c r="G14" s="3"/>
      <c r="H14" s="4"/>
    </row>
    <row r="15" spans="1:8">
      <c r="A15" s="48">
        <f t="shared" si="0"/>
        <v>11</v>
      </c>
      <c r="B15" s="32" t="s">
        <v>46</v>
      </c>
      <c r="C15" s="12">
        <v>0.01</v>
      </c>
      <c r="D15" s="10">
        <v>10374</v>
      </c>
      <c r="E15" s="15">
        <v>104</v>
      </c>
      <c r="F15" s="9"/>
      <c r="G15" s="3"/>
      <c r="H15" s="4"/>
    </row>
    <row r="16" spans="1:8">
      <c r="A16" s="48">
        <f t="shared" si="0"/>
        <v>12</v>
      </c>
      <c r="B16" s="32" t="s">
        <v>11</v>
      </c>
      <c r="C16" s="12">
        <v>0.01</v>
      </c>
      <c r="D16" s="10">
        <v>50000</v>
      </c>
      <c r="E16" s="15">
        <v>500</v>
      </c>
      <c r="F16" s="9"/>
      <c r="G16" s="3"/>
      <c r="H16" s="4"/>
    </row>
    <row r="17" spans="1:8">
      <c r="A17" s="48">
        <f t="shared" si="0"/>
        <v>13</v>
      </c>
      <c r="B17" s="32" t="s">
        <v>11</v>
      </c>
      <c r="C17" s="12">
        <v>0.01</v>
      </c>
      <c r="D17" s="10">
        <v>50000</v>
      </c>
      <c r="E17" s="15">
        <v>500</v>
      </c>
      <c r="F17" s="9"/>
      <c r="G17" s="3"/>
      <c r="H17" s="4"/>
    </row>
    <row r="18" spans="1:8">
      <c r="A18" s="48">
        <f t="shared" si="0"/>
        <v>14</v>
      </c>
      <c r="B18" s="32" t="s">
        <v>11</v>
      </c>
      <c r="C18" s="12">
        <v>0.01</v>
      </c>
      <c r="D18" s="10">
        <v>50000</v>
      </c>
      <c r="E18" s="15">
        <v>500</v>
      </c>
      <c r="F18" s="9"/>
      <c r="G18" s="3"/>
      <c r="H18" s="4"/>
    </row>
    <row r="19" spans="1:8">
      <c r="A19" s="48">
        <f t="shared" si="0"/>
        <v>15</v>
      </c>
      <c r="B19" s="32" t="s">
        <v>11</v>
      </c>
      <c r="C19" s="12">
        <v>0.01</v>
      </c>
      <c r="D19" s="10">
        <v>10000</v>
      </c>
      <c r="E19" s="15">
        <v>100</v>
      </c>
      <c r="F19" s="9"/>
      <c r="G19" s="3"/>
      <c r="H19" s="4"/>
    </row>
    <row r="20" spans="1:8">
      <c r="A20" s="48">
        <f t="shared" si="0"/>
        <v>16</v>
      </c>
      <c r="B20" s="32" t="s">
        <v>11</v>
      </c>
      <c r="C20" s="12">
        <v>0.01</v>
      </c>
      <c r="D20" s="10">
        <v>15000</v>
      </c>
      <c r="E20" s="15">
        <v>150</v>
      </c>
      <c r="F20" s="9"/>
      <c r="G20" s="3"/>
      <c r="H20" s="4"/>
    </row>
    <row r="21" spans="1:8">
      <c r="A21" s="48">
        <f t="shared" si="0"/>
        <v>17</v>
      </c>
      <c r="B21" s="32" t="s">
        <v>12</v>
      </c>
      <c r="C21" s="12">
        <v>0.01</v>
      </c>
      <c r="D21" s="10">
        <v>50000</v>
      </c>
      <c r="E21" s="15">
        <v>500</v>
      </c>
      <c r="F21" s="9"/>
      <c r="G21" s="3"/>
      <c r="H21" s="4"/>
    </row>
    <row r="22" spans="1:8">
      <c r="A22" s="48">
        <f t="shared" si="0"/>
        <v>18</v>
      </c>
      <c r="B22" s="32" t="s">
        <v>12</v>
      </c>
      <c r="C22" s="12">
        <v>0.01</v>
      </c>
      <c r="D22" s="10">
        <v>20000</v>
      </c>
      <c r="E22" s="15">
        <v>200</v>
      </c>
      <c r="F22" s="9"/>
      <c r="G22" s="3"/>
      <c r="H22" s="4"/>
    </row>
    <row r="23" spans="1:8">
      <c r="A23" s="48">
        <f t="shared" si="0"/>
        <v>19</v>
      </c>
      <c r="B23" s="32" t="s">
        <v>40</v>
      </c>
      <c r="C23" s="12">
        <v>0.01</v>
      </c>
      <c r="D23" s="10">
        <v>10000</v>
      </c>
      <c r="E23" s="15">
        <v>100</v>
      </c>
      <c r="F23" s="9"/>
      <c r="G23" s="3"/>
      <c r="H23" s="4"/>
    </row>
    <row r="24" spans="1:8">
      <c r="A24" s="48">
        <f t="shared" si="0"/>
        <v>20</v>
      </c>
      <c r="B24" s="32" t="s">
        <v>13</v>
      </c>
      <c r="C24" s="12">
        <v>0.01</v>
      </c>
      <c r="D24" s="10">
        <v>4000</v>
      </c>
      <c r="E24" s="15">
        <v>40</v>
      </c>
      <c r="F24" s="9"/>
      <c r="G24" s="3"/>
      <c r="H24" s="4"/>
    </row>
    <row r="25" spans="1:8">
      <c r="A25" s="48">
        <f t="shared" si="0"/>
        <v>21</v>
      </c>
      <c r="B25" s="32" t="s">
        <v>14</v>
      </c>
      <c r="C25" s="12">
        <v>0.01</v>
      </c>
      <c r="D25" s="10">
        <v>50000</v>
      </c>
      <c r="E25" s="15">
        <v>500</v>
      </c>
      <c r="F25" s="9"/>
      <c r="G25" s="3"/>
      <c r="H25" s="4"/>
    </row>
    <row r="26" spans="1:8">
      <c r="A26" s="48">
        <f t="shared" si="0"/>
        <v>22</v>
      </c>
      <c r="B26" s="32" t="s">
        <v>14</v>
      </c>
      <c r="C26" s="12">
        <v>0.01</v>
      </c>
      <c r="D26" s="10">
        <v>30000</v>
      </c>
      <c r="E26" s="15">
        <v>300</v>
      </c>
      <c r="F26" s="9"/>
      <c r="G26" s="3"/>
      <c r="H26" s="4"/>
    </row>
    <row r="27" spans="1:8">
      <c r="A27" s="48">
        <f t="shared" si="0"/>
        <v>23</v>
      </c>
      <c r="B27" s="32" t="s">
        <v>14</v>
      </c>
      <c r="C27" s="12">
        <v>0.01</v>
      </c>
      <c r="D27" s="10">
        <v>20000</v>
      </c>
      <c r="E27" s="15">
        <v>200</v>
      </c>
      <c r="F27" s="9"/>
      <c r="G27" s="3"/>
      <c r="H27" s="4"/>
    </row>
    <row r="28" spans="1:8">
      <c r="A28" s="48">
        <f t="shared" si="0"/>
        <v>24</v>
      </c>
      <c r="B28" s="32" t="s">
        <v>14</v>
      </c>
      <c r="C28" s="12">
        <v>0.01</v>
      </c>
      <c r="D28" s="10">
        <v>30000</v>
      </c>
      <c r="E28" s="15">
        <v>300</v>
      </c>
      <c r="F28" s="9"/>
      <c r="G28" s="3"/>
      <c r="H28" s="4"/>
    </row>
    <row r="29" spans="1:8">
      <c r="A29" s="48">
        <f t="shared" si="0"/>
        <v>25</v>
      </c>
      <c r="B29" s="32" t="s">
        <v>15</v>
      </c>
      <c r="C29" s="12">
        <v>0.01</v>
      </c>
      <c r="D29" s="10">
        <v>8000</v>
      </c>
      <c r="E29" s="15">
        <v>80</v>
      </c>
      <c r="F29" s="9"/>
      <c r="G29" s="3"/>
      <c r="H29" s="4"/>
    </row>
    <row r="30" spans="1:8">
      <c r="A30" s="48">
        <f t="shared" si="0"/>
        <v>26</v>
      </c>
      <c r="B30" s="32" t="s">
        <v>28</v>
      </c>
      <c r="C30" s="12">
        <v>0.01</v>
      </c>
      <c r="D30" s="10">
        <v>50000</v>
      </c>
      <c r="E30" s="15">
        <v>500</v>
      </c>
      <c r="F30" s="9"/>
      <c r="G30" s="3"/>
      <c r="H30" s="4"/>
    </row>
    <row r="31" spans="1:8">
      <c r="A31" s="48">
        <f t="shared" si="0"/>
        <v>27</v>
      </c>
      <c r="B31" s="32" t="s">
        <v>28</v>
      </c>
      <c r="C31" s="12">
        <v>0.01</v>
      </c>
      <c r="D31" s="10">
        <v>20000</v>
      </c>
      <c r="E31" s="15">
        <v>200</v>
      </c>
      <c r="F31" s="9"/>
      <c r="G31" s="3"/>
      <c r="H31" s="4"/>
    </row>
    <row r="32" spans="1:8">
      <c r="A32" s="48">
        <f t="shared" si="0"/>
        <v>28</v>
      </c>
      <c r="B32" s="32" t="s">
        <v>28</v>
      </c>
      <c r="C32" s="12">
        <v>0.01</v>
      </c>
      <c r="D32" s="10">
        <v>50000</v>
      </c>
      <c r="E32" s="15">
        <v>500</v>
      </c>
      <c r="F32" s="9"/>
      <c r="G32" s="3"/>
      <c r="H32" s="4"/>
    </row>
    <row r="33" spans="1:8">
      <c r="A33" s="48">
        <f t="shared" si="0"/>
        <v>29</v>
      </c>
      <c r="B33" s="32" t="s">
        <v>16</v>
      </c>
      <c r="C33" s="12">
        <v>0.01</v>
      </c>
      <c r="D33" s="10">
        <v>80000</v>
      </c>
      <c r="E33" s="15">
        <v>800</v>
      </c>
      <c r="F33" s="9"/>
      <c r="G33" s="3"/>
      <c r="H33" s="4"/>
    </row>
    <row r="34" spans="1:8">
      <c r="A34" s="48">
        <f t="shared" si="0"/>
        <v>30</v>
      </c>
      <c r="B34" s="32" t="s">
        <v>16</v>
      </c>
      <c r="C34" s="12">
        <v>0.01</v>
      </c>
      <c r="D34" s="10">
        <v>30000</v>
      </c>
      <c r="E34" s="15">
        <v>300</v>
      </c>
      <c r="F34" s="9"/>
      <c r="G34" s="3"/>
      <c r="H34" s="4"/>
    </row>
    <row r="35" spans="1:8">
      <c r="A35" s="48">
        <f t="shared" si="0"/>
        <v>31</v>
      </c>
      <c r="B35" s="32" t="s">
        <v>52</v>
      </c>
      <c r="C35" s="12">
        <v>0.01</v>
      </c>
      <c r="D35" s="10">
        <v>40000</v>
      </c>
      <c r="E35" s="15">
        <v>400</v>
      </c>
      <c r="F35" s="9"/>
      <c r="G35" s="3"/>
      <c r="H35" s="4"/>
    </row>
    <row r="36" spans="1:8">
      <c r="A36" s="48">
        <f t="shared" si="0"/>
        <v>32</v>
      </c>
      <c r="B36" s="32" t="s">
        <v>50</v>
      </c>
      <c r="C36" s="12">
        <v>0.01</v>
      </c>
      <c r="D36" s="10">
        <v>50000</v>
      </c>
      <c r="E36" s="15">
        <v>500</v>
      </c>
      <c r="F36" s="9"/>
      <c r="G36" s="3"/>
      <c r="H36" s="4"/>
    </row>
    <row r="37" spans="1:8">
      <c r="A37" s="48">
        <f t="shared" si="0"/>
        <v>33</v>
      </c>
      <c r="B37" s="32" t="s">
        <v>47</v>
      </c>
      <c r="C37" s="12">
        <v>0.01</v>
      </c>
      <c r="D37" s="10">
        <v>32656</v>
      </c>
      <c r="E37" s="15">
        <v>326</v>
      </c>
      <c r="F37" s="9"/>
      <c r="G37" s="3"/>
      <c r="H37" s="4"/>
    </row>
    <row r="38" spans="1:8">
      <c r="A38" s="48">
        <f t="shared" si="0"/>
        <v>34</v>
      </c>
      <c r="B38" s="32" t="s">
        <v>51</v>
      </c>
      <c r="C38" s="12">
        <v>0.01</v>
      </c>
      <c r="D38" s="10">
        <v>40000</v>
      </c>
      <c r="E38" s="15">
        <v>400</v>
      </c>
      <c r="F38" s="9"/>
      <c r="G38" s="3"/>
      <c r="H38" s="4"/>
    </row>
    <row r="39" spans="1:8">
      <c r="A39" s="48">
        <f t="shared" si="0"/>
        <v>35</v>
      </c>
      <c r="B39" s="32" t="s">
        <v>41</v>
      </c>
      <c r="C39" s="12">
        <v>0.01</v>
      </c>
      <c r="D39" s="10">
        <v>1200</v>
      </c>
      <c r="E39" s="15">
        <v>12</v>
      </c>
      <c r="F39" s="9"/>
      <c r="G39" s="3"/>
      <c r="H39" s="4"/>
    </row>
    <row r="40" spans="1:8">
      <c r="A40" s="48">
        <f t="shared" si="0"/>
        <v>36</v>
      </c>
      <c r="B40" s="32" t="s">
        <v>34</v>
      </c>
      <c r="C40" s="12">
        <v>0.01</v>
      </c>
      <c r="D40" s="10">
        <v>4200</v>
      </c>
      <c r="E40" s="15">
        <v>42</v>
      </c>
      <c r="F40" s="9"/>
      <c r="G40" s="3"/>
      <c r="H40" s="4"/>
    </row>
    <row r="41" spans="1:8">
      <c r="A41" s="48">
        <f t="shared" si="0"/>
        <v>37</v>
      </c>
      <c r="B41" s="32" t="s">
        <v>34</v>
      </c>
      <c r="C41" s="12">
        <v>0.01</v>
      </c>
      <c r="D41" s="10">
        <v>7000</v>
      </c>
      <c r="E41" s="15">
        <v>70</v>
      </c>
      <c r="F41" s="9"/>
      <c r="G41" s="3"/>
      <c r="H41" s="4"/>
    </row>
    <row r="42" spans="1:8">
      <c r="A42" s="48">
        <f t="shared" si="0"/>
        <v>38</v>
      </c>
      <c r="B42" s="32" t="s">
        <v>34</v>
      </c>
      <c r="C42" s="12">
        <v>0.01</v>
      </c>
      <c r="D42" s="10">
        <v>4200</v>
      </c>
      <c r="E42" s="15">
        <v>42</v>
      </c>
      <c r="F42" s="9"/>
      <c r="G42" s="3"/>
      <c r="H42" s="4"/>
    </row>
    <row r="43" spans="1:8">
      <c r="A43" s="48">
        <f t="shared" si="0"/>
        <v>39</v>
      </c>
      <c r="B43" s="32" t="s">
        <v>34</v>
      </c>
      <c r="C43" s="12">
        <v>0.01</v>
      </c>
      <c r="D43" s="10">
        <v>6300</v>
      </c>
      <c r="E43" s="15">
        <v>63</v>
      </c>
      <c r="F43" s="9"/>
      <c r="G43" s="3"/>
      <c r="H43" s="4"/>
    </row>
    <row r="44" spans="1:8">
      <c r="A44" s="48">
        <f t="shared" si="0"/>
        <v>40</v>
      </c>
      <c r="B44" s="32" t="s">
        <v>31</v>
      </c>
      <c r="C44" s="12">
        <v>0.01</v>
      </c>
      <c r="D44" s="10">
        <v>5700</v>
      </c>
      <c r="E44" s="15">
        <v>57</v>
      </c>
      <c r="F44" s="9"/>
      <c r="G44" s="3"/>
      <c r="H44" s="4"/>
    </row>
    <row r="45" spans="1:8">
      <c r="A45" s="48">
        <f t="shared" si="0"/>
        <v>41</v>
      </c>
      <c r="B45" s="32" t="s">
        <v>31</v>
      </c>
      <c r="C45" s="12">
        <v>0.01</v>
      </c>
      <c r="D45" s="10">
        <v>6250</v>
      </c>
      <c r="E45" s="15">
        <v>62</v>
      </c>
      <c r="F45" s="9"/>
      <c r="G45" s="3"/>
      <c r="H45" s="4"/>
    </row>
    <row r="46" spans="1:8">
      <c r="A46" s="48">
        <f t="shared" si="0"/>
        <v>42</v>
      </c>
      <c r="B46" s="32" t="s">
        <v>31</v>
      </c>
      <c r="C46" s="12">
        <v>0.01</v>
      </c>
      <c r="D46" s="10">
        <v>5550</v>
      </c>
      <c r="E46" s="15">
        <v>55</v>
      </c>
      <c r="F46" s="9"/>
      <c r="G46" s="3"/>
      <c r="H46" s="4"/>
    </row>
    <row r="47" spans="1:8">
      <c r="A47" s="48">
        <f t="shared" si="0"/>
        <v>43</v>
      </c>
      <c r="B47" s="32" t="s">
        <v>31</v>
      </c>
      <c r="C47" s="12">
        <v>0.01</v>
      </c>
      <c r="D47" s="10">
        <v>6250</v>
      </c>
      <c r="E47" s="15">
        <v>62</v>
      </c>
      <c r="F47" s="9"/>
      <c r="G47" s="3"/>
      <c r="H47" s="4"/>
    </row>
    <row r="48" spans="1:8">
      <c r="A48" s="48">
        <f t="shared" si="0"/>
        <v>44</v>
      </c>
      <c r="B48" s="32" t="s">
        <v>45</v>
      </c>
      <c r="C48" s="12">
        <v>0.01</v>
      </c>
      <c r="D48" s="10">
        <v>7500</v>
      </c>
      <c r="E48" s="15">
        <v>75</v>
      </c>
      <c r="F48" s="9"/>
      <c r="G48" s="3"/>
      <c r="H48" s="4"/>
    </row>
    <row r="49" spans="1:8">
      <c r="A49" s="48">
        <f t="shared" si="0"/>
        <v>45</v>
      </c>
      <c r="B49" s="32" t="s">
        <v>45</v>
      </c>
      <c r="C49" s="12">
        <v>0.01</v>
      </c>
      <c r="D49" s="10">
        <v>2275</v>
      </c>
      <c r="E49" s="15">
        <v>23</v>
      </c>
      <c r="F49" s="9"/>
      <c r="G49" s="3"/>
      <c r="H49" s="4"/>
    </row>
    <row r="50" spans="1:8">
      <c r="A50" s="48">
        <f t="shared" si="0"/>
        <v>46</v>
      </c>
      <c r="B50" s="32" t="s">
        <v>32</v>
      </c>
      <c r="C50" s="12">
        <v>0.01</v>
      </c>
      <c r="D50" s="10">
        <v>3200</v>
      </c>
      <c r="E50" s="15">
        <v>32</v>
      </c>
      <c r="F50" s="9"/>
      <c r="G50" s="3"/>
      <c r="H50" s="4"/>
    </row>
    <row r="51" spans="1:8">
      <c r="A51" s="48">
        <f t="shared" si="0"/>
        <v>47</v>
      </c>
      <c r="B51" s="32" t="s">
        <v>32</v>
      </c>
      <c r="C51" s="12">
        <v>0.01</v>
      </c>
      <c r="D51" s="10">
        <v>3050</v>
      </c>
      <c r="E51" s="15">
        <v>30</v>
      </c>
      <c r="F51" s="9"/>
      <c r="G51" s="3"/>
      <c r="H51" s="4"/>
    </row>
    <row r="52" spans="1:8">
      <c r="A52" s="48">
        <f t="shared" si="0"/>
        <v>48</v>
      </c>
      <c r="B52" s="32" t="s">
        <v>44</v>
      </c>
      <c r="C52" s="12">
        <v>0.01</v>
      </c>
      <c r="D52" s="10">
        <v>12600</v>
      </c>
      <c r="E52" s="15">
        <v>126</v>
      </c>
      <c r="F52" s="9"/>
      <c r="G52" s="3"/>
      <c r="H52" s="4"/>
    </row>
    <row r="53" spans="1:8">
      <c r="A53" s="48">
        <f t="shared" si="0"/>
        <v>49</v>
      </c>
      <c r="B53" s="32" t="s">
        <v>44</v>
      </c>
      <c r="C53" s="12">
        <v>0.01</v>
      </c>
      <c r="D53" s="10">
        <v>12500</v>
      </c>
      <c r="E53" s="15">
        <v>125</v>
      </c>
      <c r="F53" s="9"/>
      <c r="G53" s="3"/>
      <c r="H53" s="4"/>
    </row>
    <row r="54" spans="1:8">
      <c r="A54" s="48">
        <f t="shared" si="0"/>
        <v>50</v>
      </c>
      <c r="B54" s="32" t="s">
        <v>33</v>
      </c>
      <c r="C54" s="12">
        <v>0.01</v>
      </c>
      <c r="D54" s="10">
        <v>9300</v>
      </c>
      <c r="E54" s="15">
        <v>93</v>
      </c>
      <c r="F54" s="9"/>
      <c r="G54" s="3"/>
      <c r="H54" s="4"/>
    </row>
    <row r="55" spans="1:8">
      <c r="A55" s="48">
        <f t="shared" si="0"/>
        <v>51</v>
      </c>
      <c r="B55" s="32" t="s">
        <v>33</v>
      </c>
      <c r="C55" s="12">
        <v>0.01</v>
      </c>
      <c r="D55" s="10">
        <v>8800</v>
      </c>
      <c r="E55" s="15">
        <v>88</v>
      </c>
      <c r="F55" s="9"/>
      <c r="G55" s="3"/>
      <c r="H55" s="4"/>
    </row>
    <row r="56" spans="1:8">
      <c r="A56" s="48">
        <f t="shared" si="0"/>
        <v>52</v>
      </c>
      <c r="B56" s="32" t="s">
        <v>33</v>
      </c>
      <c r="C56" s="12">
        <v>0.01</v>
      </c>
      <c r="D56" s="10">
        <v>2100</v>
      </c>
      <c r="E56" s="15">
        <v>21</v>
      </c>
      <c r="F56" s="9"/>
      <c r="G56" s="3"/>
      <c r="H56" s="4"/>
    </row>
    <row r="57" spans="1:8">
      <c r="A57" s="48">
        <f t="shared" si="0"/>
        <v>53</v>
      </c>
      <c r="B57" s="32" t="s">
        <v>38</v>
      </c>
      <c r="C57" s="12">
        <v>0.01</v>
      </c>
      <c r="D57" s="10">
        <v>23400</v>
      </c>
      <c r="E57" s="15">
        <v>234</v>
      </c>
      <c r="F57" s="9"/>
      <c r="G57" s="3"/>
      <c r="H57" s="4"/>
    </row>
    <row r="58" spans="1:8">
      <c r="A58" s="48">
        <f t="shared" si="0"/>
        <v>54</v>
      </c>
      <c r="B58" s="32" t="s">
        <v>39</v>
      </c>
      <c r="C58" s="12">
        <v>0.01</v>
      </c>
      <c r="D58" s="10">
        <v>2000</v>
      </c>
      <c r="E58" s="15">
        <v>20</v>
      </c>
      <c r="F58" s="9"/>
      <c r="G58" s="3"/>
      <c r="H58" s="4"/>
    </row>
    <row r="59" spans="1:8">
      <c r="A59" s="48">
        <f t="shared" si="0"/>
        <v>55</v>
      </c>
      <c r="B59" s="32" t="s">
        <v>165</v>
      </c>
      <c r="C59" s="12">
        <v>0.01</v>
      </c>
      <c r="D59" s="10">
        <v>11480</v>
      </c>
      <c r="E59" s="15">
        <v>114</v>
      </c>
      <c r="F59" s="9"/>
      <c r="G59" s="3"/>
      <c r="H59" s="4"/>
    </row>
    <row r="60" spans="1:8">
      <c r="A60" s="48">
        <f t="shared" si="0"/>
        <v>56</v>
      </c>
      <c r="B60" s="32" t="s">
        <v>37</v>
      </c>
      <c r="C60" s="12">
        <v>0.01</v>
      </c>
      <c r="D60" s="10">
        <v>552895</v>
      </c>
      <c r="E60" s="15">
        <v>5529</v>
      </c>
      <c r="F60" s="9"/>
      <c r="G60" s="3"/>
      <c r="H60" s="4"/>
    </row>
    <row r="61" spans="1:8">
      <c r="A61" s="48">
        <f t="shared" si="0"/>
        <v>57</v>
      </c>
      <c r="B61" s="32" t="s">
        <v>37</v>
      </c>
      <c r="C61" s="12">
        <v>0.01</v>
      </c>
      <c r="D61" s="10">
        <v>639563</v>
      </c>
      <c r="E61" s="15">
        <v>6396</v>
      </c>
      <c r="F61" s="33"/>
      <c r="G61" s="3"/>
      <c r="H61" s="4"/>
    </row>
    <row r="62" spans="1:8">
      <c r="A62" s="48">
        <f t="shared" si="0"/>
        <v>58</v>
      </c>
      <c r="B62" s="32" t="s">
        <v>37</v>
      </c>
      <c r="C62" s="12">
        <v>0.01</v>
      </c>
      <c r="D62" s="10">
        <v>50700</v>
      </c>
      <c r="E62" s="15">
        <v>507</v>
      </c>
      <c r="F62" s="9"/>
      <c r="G62" s="3"/>
      <c r="H62" s="4"/>
    </row>
    <row r="63" spans="1:8">
      <c r="A63" s="48">
        <f t="shared" si="0"/>
        <v>59</v>
      </c>
      <c r="B63" s="32" t="s">
        <v>37</v>
      </c>
      <c r="C63" s="12">
        <v>0.01</v>
      </c>
      <c r="D63" s="10">
        <v>370060</v>
      </c>
      <c r="E63" s="15">
        <v>3701</v>
      </c>
      <c r="F63" s="9"/>
      <c r="G63" s="3"/>
      <c r="H63" s="4"/>
    </row>
    <row r="64" spans="1:8">
      <c r="A64" s="48">
        <f t="shared" si="0"/>
        <v>60</v>
      </c>
      <c r="B64" s="32" t="s">
        <v>37</v>
      </c>
      <c r="C64" s="12">
        <v>0.01</v>
      </c>
      <c r="D64" s="10">
        <v>1409678</v>
      </c>
      <c r="E64" s="15">
        <v>14097</v>
      </c>
      <c r="F64" s="9"/>
      <c r="G64" s="3"/>
      <c r="H64" s="4"/>
    </row>
    <row r="65" spans="1:9">
      <c r="A65" s="48">
        <f t="shared" si="0"/>
        <v>61</v>
      </c>
      <c r="B65" s="32" t="s">
        <v>43</v>
      </c>
      <c r="C65" s="12">
        <v>0.01</v>
      </c>
      <c r="D65" s="10">
        <v>47320</v>
      </c>
      <c r="E65" s="15">
        <v>473</v>
      </c>
      <c r="F65" s="9"/>
      <c r="G65" s="3"/>
      <c r="H65" s="4"/>
    </row>
    <row r="66" spans="1:9">
      <c r="A66" s="48">
        <f t="shared" si="0"/>
        <v>62</v>
      </c>
      <c r="B66" s="32" t="s">
        <v>42</v>
      </c>
      <c r="C66" s="12">
        <v>0.01</v>
      </c>
      <c r="D66" s="10">
        <v>102440</v>
      </c>
      <c r="E66" s="15">
        <v>1024</v>
      </c>
      <c r="F66" s="9"/>
      <c r="G66" s="3"/>
      <c r="H66" s="4"/>
    </row>
    <row r="67" spans="1:9">
      <c r="A67" s="48">
        <f t="shared" si="0"/>
        <v>63</v>
      </c>
      <c r="B67" s="32" t="s">
        <v>17</v>
      </c>
      <c r="C67" s="12">
        <v>0.01</v>
      </c>
      <c r="D67" s="10">
        <v>462408</v>
      </c>
      <c r="E67" s="15">
        <v>4624</v>
      </c>
      <c r="F67" s="9"/>
      <c r="G67" s="3"/>
      <c r="H67" s="4"/>
    </row>
    <row r="68" spans="1:9">
      <c r="A68" s="48">
        <f t="shared" si="0"/>
        <v>64</v>
      </c>
      <c r="B68" s="32" t="s">
        <v>17</v>
      </c>
      <c r="C68" s="12">
        <v>0.01</v>
      </c>
      <c r="D68" s="10">
        <v>13520</v>
      </c>
      <c r="E68" s="15">
        <v>135</v>
      </c>
      <c r="F68" s="9"/>
      <c r="G68" s="3"/>
      <c r="H68" s="4"/>
    </row>
    <row r="69" spans="1:9">
      <c r="A69" s="48">
        <f t="shared" si="0"/>
        <v>65</v>
      </c>
      <c r="B69" s="32" t="s">
        <v>17</v>
      </c>
      <c r="C69" s="12">
        <v>0.01</v>
      </c>
      <c r="D69" s="10">
        <v>57600</v>
      </c>
      <c r="E69" s="15">
        <v>576</v>
      </c>
      <c r="F69" s="9"/>
      <c r="G69" s="3"/>
      <c r="H69" s="4"/>
    </row>
    <row r="70" spans="1:9">
      <c r="A70" s="48">
        <f t="shared" si="0"/>
        <v>66</v>
      </c>
      <c r="B70" s="32" t="s">
        <v>17</v>
      </c>
      <c r="C70" s="12">
        <v>0.01</v>
      </c>
      <c r="D70" s="10">
        <v>32500</v>
      </c>
      <c r="E70" s="15">
        <v>325</v>
      </c>
      <c r="F70" s="9"/>
      <c r="G70" s="3"/>
      <c r="H70" s="4"/>
    </row>
    <row r="71" spans="1:9">
      <c r="A71" s="8"/>
      <c r="B71" s="34"/>
      <c r="C71" s="34" t="s">
        <v>7</v>
      </c>
      <c r="D71" s="35">
        <f>SUM(D5:D70)</f>
        <v>4815669</v>
      </c>
      <c r="E71" s="35">
        <f>SUM(E5:E70)</f>
        <v>48154</v>
      </c>
      <c r="F71" s="36" t="s">
        <v>8</v>
      </c>
      <c r="G71" s="6"/>
      <c r="H71" s="4"/>
      <c r="I71" s="4"/>
    </row>
    <row r="72" spans="1:9">
      <c r="A72" s="8"/>
      <c r="B72" s="37"/>
      <c r="C72" s="17"/>
      <c r="D72" s="10"/>
      <c r="E72" s="38"/>
      <c r="F72" s="9"/>
      <c r="G72" s="3"/>
    </row>
    <row r="73" spans="1:9">
      <c r="A73" s="8"/>
      <c r="B73" s="39"/>
      <c r="C73" s="40"/>
      <c r="D73" s="41"/>
      <c r="E73" s="41"/>
      <c r="F73" s="10"/>
      <c r="G73" s="3"/>
    </row>
    <row r="74" spans="1:9" ht="15">
      <c r="A74" s="42"/>
      <c r="B74" s="43" t="s">
        <v>24</v>
      </c>
      <c r="C74" s="44"/>
      <c r="D74" s="10"/>
      <c r="E74" s="9"/>
      <c r="F74" s="33"/>
      <c r="G74" s="3"/>
    </row>
    <row r="75" spans="1:9">
      <c r="A75" s="8">
        <v>1</v>
      </c>
      <c r="B75" s="37" t="s">
        <v>19</v>
      </c>
      <c r="C75" s="17">
        <v>0.02</v>
      </c>
      <c r="D75" s="10">
        <v>71372</v>
      </c>
      <c r="E75" s="45">
        <f>D75*2/100</f>
        <v>1427.44</v>
      </c>
      <c r="F75" s="33"/>
      <c r="G75" s="3"/>
      <c r="H75" s="4"/>
    </row>
    <row r="76" spans="1:9">
      <c r="A76" s="8">
        <v>2</v>
      </c>
      <c r="B76" s="37" t="s">
        <v>21</v>
      </c>
      <c r="C76" s="17">
        <v>0.02</v>
      </c>
      <c r="D76" s="10">
        <v>40267</v>
      </c>
      <c r="E76" s="45">
        <v>805</v>
      </c>
      <c r="F76" s="33"/>
      <c r="G76" s="3"/>
      <c r="H76" s="4"/>
    </row>
    <row r="77" spans="1:9">
      <c r="A77" s="8">
        <v>2</v>
      </c>
      <c r="B77" s="37" t="s">
        <v>20</v>
      </c>
      <c r="C77" s="17">
        <v>0.02</v>
      </c>
      <c r="D77" s="10">
        <v>2471000</v>
      </c>
      <c r="E77" s="45">
        <v>49420</v>
      </c>
      <c r="F77" s="33"/>
      <c r="G77" s="3"/>
      <c r="H77" s="4"/>
    </row>
    <row r="78" spans="1:9">
      <c r="A78" s="8">
        <v>3</v>
      </c>
      <c r="B78" s="37" t="s">
        <v>18</v>
      </c>
      <c r="C78" s="17">
        <v>0.02</v>
      </c>
      <c r="D78" s="10">
        <f>500000+225153+500000+500000+231865+500000+168891+500000+209249</f>
        <v>3335158</v>
      </c>
      <c r="E78" s="45">
        <v>66703</v>
      </c>
      <c r="F78" s="33"/>
      <c r="G78" s="3"/>
      <c r="H78" s="4"/>
    </row>
    <row r="79" spans="1:9">
      <c r="A79" s="8">
        <v>4</v>
      </c>
      <c r="B79" s="37" t="s">
        <v>18</v>
      </c>
      <c r="C79" s="17">
        <v>0.02</v>
      </c>
      <c r="D79" s="46">
        <f>1157399+355110+300000+300000+106935+300000+129500</f>
        <v>2648944</v>
      </c>
      <c r="E79" s="45">
        <v>52979</v>
      </c>
      <c r="F79" s="33"/>
      <c r="G79" s="3"/>
      <c r="H79" s="4"/>
    </row>
    <row r="80" spans="1:9">
      <c r="A80" s="8"/>
      <c r="B80" s="9"/>
      <c r="C80" s="36" t="s">
        <v>7</v>
      </c>
      <c r="D80" s="53">
        <f>SUM(D75:D79)</f>
        <v>8566741</v>
      </c>
      <c r="E80" s="54">
        <f>SUM(E75:E79)</f>
        <v>171334.44</v>
      </c>
      <c r="F80" s="55" t="s">
        <v>8</v>
      </c>
      <c r="G80" s="3"/>
    </row>
    <row r="81" spans="1:7">
      <c r="A81" s="48"/>
      <c r="B81" s="21" t="s">
        <v>23</v>
      </c>
      <c r="C81" s="47"/>
      <c r="D81" s="10"/>
      <c r="E81" s="10"/>
      <c r="F81" s="33"/>
      <c r="G81" s="3"/>
    </row>
    <row r="82" spans="1:7">
      <c r="A82" s="48">
        <v>1</v>
      </c>
      <c r="B82" s="49" t="s">
        <v>25</v>
      </c>
      <c r="C82" s="12">
        <v>0.1</v>
      </c>
      <c r="D82" s="10">
        <v>3000</v>
      </c>
      <c r="E82" s="50">
        <f>D82*10/100</f>
        <v>300</v>
      </c>
      <c r="F82" s="33"/>
      <c r="G82" s="3"/>
    </row>
    <row r="83" spans="1:7">
      <c r="A83" s="48">
        <v>2</v>
      </c>
      <c r="B83" s="49" t="s">
        <v>26</v>
      </c>
      <c r="C83" s="12">
        <v>0.1</v>
      </c>
      <c r="D83" s="10">
        <v>70000</v>
      </c>
      <c r="E83" s="50">
        <v>7000</v>
      </c>
      <c r="F83" s="33"/>
      <c r="G83" s="3"/>
    </row>
    <row r="84" spans="1:7">
      <c r="A84" s="42"/>
      <c r="B84" s="51"/>
      <c r="C84" s="44"/>
      <c r="D84" s="10"/>
      <c r="E84" s="50"/>
      <c r="F84" s="33"/>
      <c r="G84" s="3"/>
    </row>
    <row r="85" spans="1:7">
      <c r="A85" s="8"/>
      <c r="B85" s="52"/>
      <c r="C85" s="17"/>
      <c r="D85" s="10"/>
      <c r="E85" s="45"/>
      <c r="F85" s="33"/>
      <c r="G85" s="3"/>
    </row>
    <row r="86" spans="1:7">
      <c r="A86" s="8"/>
      <c r="B86" s="52"/>
      <c r="C86" s="36" t="s">
        <v>7</v>
      </c>
      <c r="D86" s="53">
        <f>SUM(D82:D85)</f>
        <v>73000</v>
      </c>
      <c r="E86" s="53">
        <f>SUM(E82:E85)</f>
        <v>7300</v>
      </c>
      <c r="F86" s="55" t="s">
        <v>22</v>
      </c>
      <c r="G86" s="3"/>
    </row>
    <row r="87" spans="1:7">
      <c r="A87" s="8"/>
      <c r="B87" s="9"/>
      <c r="C87" s="47"/>
      <c r="D87" s="10"/>
      <c r="E87" s="10"/>
      <c r="F87" s="33"/>
      <c r="G87" s="3"/>
    </row>
    <row r="88" spans="1:7">
      <c r="A88" s="8">
        <v>1</v>
      </c>
      <c r="B88" s="25" t="s">
        <v>27</v>
      </c>
      <c r="C88" s="26">
        <v>1E-3</v>
      </c>
      <c r="D88" s="10">
        <v>1923810</v>
      </c>
      <c r="E88" s="10">
        <v>2085</v>
      </c>
      <c r="F88" s="33"/>
      <c r="G88" s="3"/>
    </row>
    <row r="89" spans="1:7">
      <c r="A89" s="8"/>
      <c r="B89" s="9"/>
      <c r="C89" s="47"/>
      <c r="D89" s="10"/>
      <c r="E89" s="10"/>
      <c r="F89" s="33"/>
      <c r="G89" s="3"/>
    </row>
    <row r="90" spans="1:7">
      <c r="A90" s="8"/>
      <c r="B90" s="9"/>
      <c r="C90" s="47"/>
      <c r="D90" s="10"/>
      <c r="E90" s="10"/>
      <c r="F90" s="33"/>
      <c r="G90" s="3"/>
    </row>
    <row r="91" spans="1:7">
      <c r="A91" s="8"/>
      <c r="B91" s="9"/>
      <c r="C91" s="36" t="s">
        <v>9</v>
      </c>
      <c r="D91" s="53">
        <f>+D80+D86+D71+D88</f>
        <v>15379220</v>
      </c>
      <c r="E91" s="53">
        <f>E71+E80+E86+E88</f>
        <v>228873.44</v>
      </c>
      <c r="F91" s="21"/>
    </row>
    <row r="92" spans="1:7">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cols>
    <col min="1" max="1" width="7.42578125" customWidth="1"/>
    <col min="2" max="2" width="39" bestFit="1" customWidth="1"/>
    <col min="3" max="3" width="10.28515625" customWidth="1"/>
    <col min="4" max="4" width="13.28515625" customWidth="1"/>
    <col min="5" max="5" width="13.140625" customWidth="1"/>
  </cols>
  <sheetData>
    <row r="1" spans="1:6">
      <c r="A1" s="231" t="s">
        <v>10</v>
      </c>
      <c r="B1" s="231"/>
      <c r="C1" s="231"/>
      <c r="D1" s="232"/>
      <c r="E1" s="232"/>
      <c r="F1" s="231"/>
    </row>
    <row r="2" spans="1:6">
      <c r="A2" s="231" t="s">
        <v>70</v>
      </c>
      <c r="B2" s="231"/>
      <c r="C2" s="231"/>
      <c r="D2" s="232"/>
      <c r="E2" s="232"/>
      <c r="F2" s="231"/>
    </row>
    <row r="3" spans="1:6">
      <c r="A3" s="8" t="s">
        <v>1</v>
      </c>
      <c r="B3" s="9" t="s">
        <v>2</v>
      </c>
      <c r="C3" s="9" t="s">
        <v>3</v>
      </c>
      <c r="D3" s="10" t="s">
        <v>4</v>
      </c>
      <c r="E3" s="10" t="s">
        <v>5</v>
      </c>
      <c r="F3" s="9" t="s">
        <v>6</v>
      </c>
    </row>
    <row r="4" spans="1:6">
      <c r="A4" s="7">
        <v>1</v>
      </c>
      <c r="B4" s="11" t="s">
        <v>54</v>
      </c>
      <c r="C4" s="12"/>
      <c r="D4" s="7"/>
      <c r="E4" s="7"/>
      <c r="F4" s="7"/>
    </row>
    <row r="5" spans="1:6">
      <c r="A5" s="7">
        <f>A4+1</f>
        <v>2</v>
      </c>
      <c r="B5" s="13" t="s">
        <v>34</v>
      </c>
      <c r="C5" s="12">
        <v>0.01</v>
      </c>
      <c r="D5" s="14">
        <v>4200</v>
      </c>
      <c r="E5" s="15">
        <v>42</v>
      </c>
      <c r="F5" s="7"/>
    </row>
    <row r="6" spans="1:6">
      <c r="A6" s="7">
        <f t="shared" ref="A6:A69" si="0">A5+1</f>
        <v>3</v>
      </c>
      <c r="B6" s="13" t="s">
        <v>55</v>
      </c>
      <c r="C6" s="12">
        <v>0.01</v>
      </c>
      <c r="D6" s="14">
        <v>12500</v>
      </c>
      <c r="E6" s="15">
        <v>126</v>
      </c>
      <c r="F6" s="7"/>
    </row>
    <row r="7" spans="1:6">
      <c r="A7" s="7">
        <f t="shared" si="0"/>
        <v>4</v>
      </c>
      <c r="B7" s="13" t="s">
        <v>12</v>
      </c>
      <c r="C7" s="12">
        <v>0.01</v>
      </c>
      <c r="D7" s="14">
        <v>15000</v>
      </c>
      <c r="E7" s="15">
        <v>150</v>
      </c>
      <c r="F7" s="7"/>
    </row>
    <row r="8" spans="1:6">
      <c r="A8" s="7">
        <f t="shared" si="0"/>
        <v>5</v>
      </c>
      <c r="B8" s="13" t="s">
        <v>33</v>
      </c>
      <c r="C8" s="12">
        <v>0.01</v>
      </c>
      <c r="D8" s="14">
        <v>5249</v>
      </c>
      <c r="E8" s="15">
        <v>52</v>
      </c>
      <c r="F8" s="7"/>
    </row>
    <row r="9" spans="1:6">
      <c r="A9" s="7">
        <f t="shared" si="0"/>
        <v>6</v>
      </c>
      <c r="B9" s="13" t="s">
        <v>32</v>
      </c>
      <c r="C9" s="12">
        <v>0.01</v>
      </c>
      <c r="D9" s="14">
        <v>1250</v>
      </c>
      <c r="E9" s="15">
        <v>12</v>
      </c>
      <c r="F9" s="7"/>
    </row>
    <row r="10" spans="1:6">
      <c r="A10" s="7">
        <f t="shared" si="0"/>
        <v>7</v>
      </c>
      <c r="B10" s="13" t="s">
        <v>45</v>
      </c>
      <c r="C10" s="12">
        <v>0.01</v>
      </c>
      <c r="D10" s="14">
        <v>8750</v>
      </c>
      <c r="E10" s="15">
        <v>87</v>
      </c>
      <c r="F10" s="7"/>
    </row>
    <row r="11" spans="1:6">
      <c r="A11" s="7">
        <f t="shared" si="0"/>
        <v>8</v>
      </c>
      <c r="B11" s="13" t="s">
        <v>31</v>
      </c>
      <c r="C11" s="12">
        <v>0.01</v>
      </c>
      <c r="D11" s="14">
        <v>4300</v>
      </c>
      <c r="E11" s="15">
        <v>43</v>
      </c>
      <c r="F11" s="7"/>
    </row>
    <row r="12" spans="1:6">
      <c r="A12" s="7">
        <f t="shared" si="0"/>
        <v>9</v>
      </c>
      <c r="B12" s="13" t="s">
        <v>49</v>
      </c>
      <c r="C12" s="12">
        <v>0.01</v>
      </c>
      <c r="D12" s="14">
        <v>3000</v>
      </c>
      <c r="E12" s="15">
        <v>30</v>
      </c>
      <c r="F12" s="7"/>
    </row>
    <row r="13" spans="1:6">
      <c r="A13" s="7">
        <f t="shared" si="0"/>
        <v>10</v>
      </c>
      <c r="B13" s="13" t="s">
        <v>35</v>
      </c>
      <c r="C13" s="12">
        <v>0.01</v>
      </c>
      <c r="D13" s="14">
        <v>5600</v>
      </c>
      <c r="E13" s="15">
        <v>56</v>
      </c>
      <c r="F13" s="7"/>
    </row>
    <row r="14" spans="1:6">
      <c r="A14" s="7">
        <f t="shared" si="0"/>
        <v>11</v>
      </c>
      <c r="B14" s="13" t="s">
        <v>56</v>
      </c>
      <c r="C14" s="12">
        <v>0.01</v>
      </c>
      <c r="D14" s="14">
        <v>20000</v>
      </c>
      <c r="E14" s="15">
        <v>200</v>
      </c>
      <c r="F14" s="7"/>
    </row>
    <row r="15" spans="1:6">
      <c r="A15" s="7">
        <f t="shared" si="0"/>
        <v>12</v>
      </c>
      <c r="B15" s="13" t="s">
        <v>30</v>
      </c>
      <c r="C15" s="12">
        <v>0.01</v>
      </c>
      <c r="D15" s="14">
        <v>7000</v>
      </c>
      <c r="E15" s="15">
        <v>70</v>
      </c>
      <c r="F15" s="7"/>
    </row>
    <row r="16" spans="1:6">
      <c r="A16" s="7">
        <f t="shared" si="0"/>
        <v>13</v>
      </c>
      <c r="B16" s="13" t="s">
        <v>52</v>
      </c>
      <c r="C16" s="12">
        <v>0.01</v>
      </c>
      <c r="D16" s="14">
        <v>30000</v>
      </c>
      <c r="E16" s="15">
        <v>300</v>
      </c>
      <c r="F16" s="7"/>
    </row>
    <row r="17" spans="1:6">
      <c r="A17" s="7">
        <f t="shared" si="0"/>
        <v>14</v>
      </c>
      <c r="B17" s="13" t="s">
        <v>16</v>
      </c>
      <c r="C17" s="12">
        <v>0.01</v>
      </c>
      <c r="D17" s="14">
        <v>20000</v>
      </c>
      <c r="E17" s="15">
        <v>200</v>
      </c>
      <c r="F17" s="7"/>
    </row>
    <row r="18" spans="1:6">
      <c r="A18" s="7">
        <f t="shared" si="0"/>
        <v>15</v>
      </c>
      <c r="B18" s="13" t="s">
        <v>28</v>
      </c>
      <c r="C18" s="12">
        <v>0.01</v>
      </c>
      <c r="D18" s="14">
        <v>15000</v>
      </c>
      <c r="E18" s="15">
        <v>150</v>
      </c>
      <c r="F18" s="7"/>
    </row>
    <row r="19" spans="1:6">
      <c r="A19" s="7">
        <f t="shared" si="0"/>
        <v>16</v>
      </c>
      <c r="B19" s="13" t="s">
        <v>14</v>
      </c>
      <c r="C19" s="12">
        <v>0.01</v>
      </c>
      <c r="D19" s="14">
        <v>30000</v>
      </c>
      <c r="E19" s="15">
        <v>300</v>
      </c>
      <c r="F19" s="7"/>
    </row>
    <row r="20" spans="1:6">
      <c r="A20" s="7">
        <f t="shared" si="0"/>
        <v>17</v>
      </c>
      <c r="B20" s="13" t="s">
        <v>17</v>
      </c>
      <c r="C20" s="12">
        <v>0.01</v>
      </c>
      <c r="D20" s="14">
        <v>119000</v>
      </c>
      <c r="E20" s="15">
        <v>1199</v>
      </c>
      <c r="F20" s="7"/>
    </row>
    <row r="21" spans="1:6">
      <c r="A21" s="7">
        <f t="shared" si="0"/>
        <v>18</v>
      </c>
      <c r="B21" s="13" t="s">
        <v>17</v>
      </c>
      <c r="C21" s="12">
        <v>0.01</v>
      </c>
      <c r="D21" s="14">
        <v>97076</v>
      </c>
      <c r="E21" s="15">
        <v>971</v>
      </c>
      <c r="F21" s="7"/>
    </row>
    <row r="22" spans="1:6">
      <c r="A22" s="7">
        <f t="shared" si="0"/>
        <v>19</v>
      </c>
      <c r="B22" s="13" t="s">
        <v>55</v>
      </c>
      <c r="C22" s="12">
        <v>0.01</v>
      </c>
      <c r="D22" s="14">
        <v>6175</v>
      </c>
      <c r="E22" s="15">
        <v>61</v>
      </c>
      <c r="F22" s="7"/>
    </row>
    <row r="23" spans="1:6">
      <c r="A23" s="7">
        <f t="shared" si="0"/>
        <v>20</v>
      </c>
      <c r="B23" s="13" t="s">
        <v>35</v>
      </c>
      <c r="C23" s="12">
        <v>0.01</v>
      </c>
      <c r="D23" s="14">
        <v>4900</v>
      </c>
      <c r="E23" s="15">
        <v>49</v>
      </c>
      <c r="F23" s="7"/>
    </row>
    <row r="24" spans="1:6">
      <c r="A24" s="7">
        <f t="shared" si="0"/>
        <v>21</v>
      </c>
      <c r="B24" s="13" t="s">
        <v>33</v>
      </c>
      <c r="C24" s="12">
        <v>0.01</v>
      </c>
      <c r="D24" s="14">
        <v>8250</v>
      </c>
      <c r="E24" s="15">
        <v>82</v>
      </c>
      <c r="F24" s="7"/>
    </row>
    <row r="25" spans="1:6">
      <c r="A25" s="7">
        <f t="shared" si="0"/>
        <v>22</v>
      </c>
      <c r="B25" s="13" t="s">
        <v>34</v>
      </c>
      <c r="C25" s="12">
        <v>0.01</v>
      </c>
      <c r="D25" s="14">
        <v>3500</v>
      </c>
      <c r="E25" s="15">
        <v>35</v>
      </c>
      <c r="F25" s="7"/>
    </row>
    <row r="26" spans="1:6">
      <c r="A26" s="7">
        <f t="shared" si="0"/>
        <v>23</v>
      </c>
      <c r="B26" s="13" t="s">
        <v>32</v>
      </c>
      <c r="C26" s="12">
        <v>0.01</v>
      </c>
      <c r="D26" s="14">
        <v>2088</v>
      </c>
      <c r="E26" s="15">
        <v>21</v>
      </c>
      <c r="F26" s="7"/>
    </row>
    <row r="27" spans="1:6">
      <c r="A27" s="7">
        <f t="shared" si="0"/>
        <v>24</v>
      </c>
      <c r="B27" s="13" t="s">
        <v>49</v>
      </c>
      <c r="C27" s="12">
        <v>0.01</v>
      </c>
      <c r="D27" s="14">
        <v>3150</v>
      </c>
      <c r="E27" s="15">
        <v>31</v>
      </c>
      <c r="F27" s="7"/>
    </row>
    <row r="28" spans="1:6">
      <c r="A28" s="7">
        <f t="shared" si="0"/>
        <v>25</v>
      </c>
      <c r="B28" s="13" t="s">
        <v>45</v>
      </c>
      <c r="C28" s="12">
        <v>0.01</v>
      </c>
      <c r="D28" s="14">
        <v>7813</v>
      </c>
      <c r="E28" s="15">
        <v>78</v>
      </c>
      <c r="F28" s="7"/>
    </row>
    <row r="29" spans="1:6">
      <c r="A29" s="7">
        <f t="shared" si="0"/>
        <v>26</v>
      </c>
      <c r="B29" s="13" t="s">
        <v>31</v>
      </c>
      <c r="C29" s="12">
        <v>0.01</v>
      </c>
      <c r="D29" s="14">
        <v>4300</v>
      </c>
      <c r="E29" s="15">
        <v>43</v>
      </c>
      <c r="F29" s="7"/>
    </row>
    <row r="30" spans="1:6">
      <c r="A30" s="7">
        <f t="shared" si="0"/>
        <v>27</v>
      </c>
      <c r="B30" s="13" t="s">
        <v>56</v>
      </c>
      <c r="C30" s="12">
        <v>0.01</v>
      </c>
      <c r="D30" s="14">
        <v>23000</v>
      </c>
      <c r="E30" s="15">
        <v>230</v>
      </c>
      <c r="F30" s="7"/>
    </row>
    <row r="31" spans="1:6">
      <c r="A31" s="7">
        <f t="shared" si="0"/>
        <v>28</v>
      </c>
      <c r="B31" s="13" t="s">
        <v>46</v>
      </c>
      <c r="C31" s="12">
        <v>0.01</v>
      </c>
      <c r="D31" s="14">
        <v>20000</v>
      </c>
      <c r="E31" s="15">
        <v>200</v>
      </c>
      <c r="F31" s="7"/>
    </row>
    <row r="32" spans="1:6">
      <c r="A32" s="7">
        <f t="shared" si="0"/>
        <v>29</v>
      </c>
      <c r="B32" s="13" t="s">
        <v>50</v>
      </c>
      <c r="C32" s="12">
        <v>0.01</v>
      </c>
      <c r="D32" s="14">
        <v>50000</v>
      </c>
      <c r="E32" s="15">
        <v>500</v>
      </c>
      <c r="F32" s="7"/>
    </row>
    <row r="33" spans="1:6">
      <c r="A33" s="7">
        <f t="shared" si="0"/>
        <v>30</v>
      </c>
      <c r="B33" s="13" t="s">
        <v>52</v>
      </c>
      <c r="C33" s="12">
        <v>0.01</v>
      </c>
      <c r="D33" s="14">
        <v>35000</v>
      </c>
      <c r="E33" s="15">
        <v>350</v>
      </c>
      <c r="F33" s="7"/>
    </row>
    <row r="34" spans="1:6">
      <c r="A34" s="7">
        <f t="shared" si="0"/>
        <v>31</v>
      </c>
      <c r="B34" s="13" t="s">
        <v>16</v>
      </c>
      <c r="C34" s="12">
        <v>0.01</v>
      </c>
      <c r="D34" s="14">
        <v>12000</v>
      </c>
      <c r="E34" s="15">
        <v>120</v>
      </c>
      <c r="F34" s="7"/>
    </row>
    <row r="35" spans="1:6">
      <c r="A35" s="7">
        <f t="shared" si="0"/>
        <v>32</v>
      </c>
      <c r="B35" s="13" t="s">
        <v>14</v>
      </c>
      <c r="C35" s="12">
        <v>0.01</v>
      </c>
      <c r="D35" s="14">
        <v>50000</v>
      </c>
      <c r="E35" s="15">
        <v>500</v>
      </c>
      <c r="F35" s="7"/>
    </row>
    <row r="36" spans="1:6">
      <c r="A36" s="7">
        <f t="shared" si="0"/>
        <v>33</v>
      </c>
      <c r="B36" s="13" t="s">
        <v>11</v>
      </c>
      <c r="C36" s="12">
        <v>0.01</v>
      </c>
      <c r="D36" s="14">
        <v>40000</v>
      </c>
      <c r="E36" s="15">
        <v>400</v>
      </c>
      <c r="F36" s="7"/>
    </row>
    <row r="37" spans="1:6">
      <c r="A37" s="7">
        <f t="shared" si="0"/>
        <v>34</v>
      </c>
      <c r="B37" s="13" t="s">
        <v>29</v>
      </c>
      <c r="C37" s="12">
        <v>0.01</v>
      </c>
      <c r="D37" s="14">
        <v>10000</v>
      </c>
      <c r="E37" s="15">
        <v>100</v>
      </c>
      <c r="F37" s="7"/>
    </row>
    <row r="38" spans="1:6">
      <c r="A38" s="7">
        <f t="shared" si="0"/>
        <v>35</v>
      </c>
      <c r="B38" s="13" t="s">
        <v>36</v>
      </c>
      <c r="C38" s="12">
        <v>0.01</v>
      </c>
      <c r="D38" s="14">
        <v>12168</v>
      </c>
      <c r="E38" s="15">
        <v>122</v>
      </c>
      <c r="F38" s="7"/>
    </row>
    <row r="39" spans="1:6">
      <c r="A39" s="7">
        <f t="shared" si="0"/>
        <v>36</v>
      </c>
      <c r="B39" s="13" t="s">
        <v>37</v>
      </c>
      <c r="C39" s="12">
        <v>0.01</v>
      </c>
      <c r="D39" s="14">
        <v>7800</v>
      </c>
      <c r="E39" s="15">
        <v>78</v>
      </c>
      <c r="F39" s="7"/>
    </row>
    <row r="40" spans="1:6">
      <c r="A40" s="7">
        <f t="shared" si="0"/>
        <v>37</v>
      </c>
      <c r="B40" s="13" t="s">
        <v>17</v>
      </c>
      <c r="C40" s="12">
        <v>0.01</v>
      </c>
      <c r="D40" s="14">
        <v>2080</v>
      </c>
      <c r="E40" s="15">
        <v>21</v>
      </c>
      <c r="F40" s="7"/>
    </row>
    <row r="41" spans="1:6">
      <c r="A41" s="7">
        <f t="shared" si="0"/>
        <v>38</v>
      </c>
      <c r="B41" s="13" t="s">
        <v>17</v>
      </c>
      <c r="C41" s="12">
        <v>0.01</v>
      </c>
      <c r="D41" s="14">
        <v>511623</v>
      </c>
      <c r="E41" s="15">
        <v>5116</v>
      </c>
      <c r="F41" s="7"/>
    </row>
    <row r="42" spans="1:6">
      <c r="A42" s="7">
        <f t="shared" si="0"/>
        <v>39</v>
      </c>
      <c r="B42" s="13" t="s">
        <v>37</v>
      </c>
      <c r="C42" s="12">
        <v>0.01</v>
      </c>
      <c r="D42" s="14">
        <v>357815</v>
      </c>
      <c r="E42" s="15">
        <v>3579</v>
      </c>
      <c r="F42" s="7"/>
    </row>
    <row r="43" spans="1:6">
      <c r="A43" s="7">
        <f t="shared" si="0"/>
        <v>40</v>
      </c>
      <c r="B43" s="13" t="s">
        <v>57</v>
      </c>
      <c r="C43" s="12">
        <v>0.01</v>
      </c>
      <c r="D43" s="14">
        <v>43743</v>
      </c>
      <c r="E43" s="15">
        <v>437</v>
      </c>
      <c r="F43" s="7"/>
    </row>
    <row r="44" spans="1:6">
      <c r="A44" s="7">
        <f t="shared" si="0"/>
        <v>41</v>
      </c>
      <c r="B44" s="13" t="s">
        <v>35</v>
      </c>
      <c r="C44" s="12">
        <v>0.01</v>
      </c>
      <c r="D44" s="14">
        <v>3300</v>
      </c>
      <c r="E44" s="15">
        <v>33</v>
      </c>
      <c r="F44" s="7"/>
    </row>
    <row r="45" spans="1:6">
      <c r="A45" s="7">
        <f t="shared" si="0"/>
        <v>42</v>
      </c>
      <c r="B45" s="13" t="s">
        <v>58</v>
      </c>
      <c r="C45" s="12">
        <v>0.01</v>
      </c>
      <c r="D45" s="14">
        <v>1200</v>
      </c>
      <c r="E45" s="15">
        <v>12</v>
      </c>
      <c r="F45" s="7"/>
    </row>
    <row r="46" spans="1:6">
      <c r="A46" s="7">
        <f t="shared" si="0"/>
        <v>43</v>
      </c>
      <c r="B46" s="13" t="s">
        <v>33</v>
      </c>
      <c r="C46" s="12">
        <v>0.01</v>
      </c>
      <c r="D46" s="14">
        <v>9300</v>
      </c>
      <c r="E46" s="15">
        <v>93</v>
      </c>
      <c r="F46" s="7"/>
    </row>
    <row r="47" spans="1:6">
      <c r="A47" s="7">
        <f t="shared" si="0"/>
        <v>44</v>
      </c>
      <c r="B47" s="13" t="s">
        <v>34</v>
      </c>
      <c r="C47" s="12">
        <v>0.01</v>
      </c>
      <c r="D47" s="14">
        <v>3500</v>
      </c>
      <c r="E47" s="15">
        <v>35</v>
      </c>
      <c r="F47" s="7"/>
    </row>
    <row r="48" spans="1:6">
      <c r="A48" s="7">
        <f t="shared" si="0"/>
        <v>45</v>
      </c>
      <c r="B48" s="13" t="s">
        <v>55</v>
      </c>
      <c r="C48" s="12">
        <v>0.01</v>
      </c>
      <c r="D48" s="14">
        <v>6800</v>
      </c>
      <c r="E48" s="15">
        <v>68</v>
      </c>
      <c r="F48" s="7"/>
    </row>
    <row r="49" spans="1:6">
      <c r="A49" s="7">
        <f t="shared" si="0"/>
        <v>46</v>
      </c>
      <c r="B49" s="13" t="s">
        <v>45</v>
      </c>
      <c r="C49" s="12">
        <v>0.01</v>
      </c>
      <c r="D49" s="14">
        <v>6250</v>
      </c>
      <c r="E49" s="15">
        <v>63</v>
      </c>
      <c r="F49" s="7"/>
    </row>
    <row r="50" spans="1:6">
      <c r="A50" s="7">
        <f t="shared" si="0"/>
        <v>47</v>
      </c>
      <c r="B50" s="13" t="s">
        <v>31</v>
      </c>
      <c r="C50" s="12">
        <v>0.01</v>
      </c>
      <c r="D50" s="14">
        <v>5550</v>
      </c>
      <c r="E50" s="15">
        <v>55</v>
      </c>
      <c r="F50" s="7"/>
    </row>
    <row r="51" spans="1:6">
      <c r="A51" s="7">
        <f t="shared" si="0"/>
        <v>48</v>
      </c>
      <c r="B51" s="13" t="s">
        <v>52</v>
      </c>
      <c r="C51" s="12">
        <v>0.01</v>
      </c>
      <c r="D51" s="14">
        <v>10000</v>
      </c>
      <c r="E51" s="15">
        <v>100</v>
      </c>
      <c r="F51" s="7"/>
    </row>
    <row r="52" spans="1:6">
      <c r="A52" s="7">
        <f t="shared" si="0"/>
        <v>49</v>
      </c>
      <c r="B52" s="13" t="s">
        <v>14</v>
      </c>
      <c r="C52" s="12">
        <v>0.01</v>
      </c>
      <c r="D52" s="14">
        <v>50000</v>
      </c>
      <c r="E52" s="15">
        <v>500</v>
      </c>
      <c r="F52" s="7"/>
    </row>
    <row r="53" spans="1:6">
      <c r="A53" s="7">
        <f t="shared" si="0"/>
        <v>50</v>
      </c>
      <c r="B53" s="13" t="s">
        <v>11</v>
      </c>
      <c r="C53" s="12">
        <v>0.01</v>
      </c>
      <c r="D53" s="14">
        <v>40000</v>
      </c>
      <c r="E53" s="15">
        <v>400</v>
      </c>
      <c r="F53" s="7"/>
    </row>
    <row r="54" spans="1:6">
      <c r="A54" s="7">
        <f t="shared" si="0"/>
        <v>51</v>
      </c>
      <c r="B54" s="13" t="s">
        <v>17</v>
      </c>
      <c r="C54" s="12">
        <v>0.01</v>
      </c>
      <c r="D54" s="14">
        <v>240513</v>
      </c>
      <c r="E54" s="15">
        <v>2405</v>
      </c>
      <c r="F54" s="7"/>
    </row>
    <row r="55" spans="1:6">
      <c r="A55" s="7">
        <f t="shared" si="0"/>
        <v>52</v>
      </c>
      <c r="B55" s="13" t="s">
        <v>37</v>
      </c>
      <c r="C55" s="12">
        <v>0.01</v>
      </c>
      <c r="D55" s="14">
        <v>427842</v>
      </c>
      <c r="E55" s="15">
        <v>4278</v>
      </c>
      <c r="F55" s="7"/>
    </row>
    <row r="56" spans="1:6">
      <c r="A56" s="7">
        <f t="shared" si="0"/>
        <v>53</v>
      </c>
      <c r="B56" s="13" t="s">
        <v>35</v>
      </c>
      <c r="C56" s="12">
        <v>0.01</v>
      </c>
      <c r="D56" s="14">
        <v>2400</v>
      </c>
      <c r="E56" s="15">
        <v>24</v>
      </c>
      <c r="F56" s="7"/>
    </row>
    <row r="57" spans="1:6">
      <c r="A57" s="7">
        <f t="shared" si="0"/>
        <v>54</v>
      </c>
      <c r="B57" s="13" t="s">
        <v>55</v>
      </c>
      <c r="C57" s="12">
        <v>0.01</v>
      </c>
      <c r="D57" s="14">
        <v>3650</v>
      </c>
      <c r="E57" s="15">
        <v>36</v>
      </c>
      <c r="F57" s="7"/>
    </row>
    <row r="58" spans="1:6">
      <c r="A58" s="7">
        <f t="shared" si="0"/>
        <v>55</v>
      </c>
      <c r="B58" s="13" t="s">
        <v>33</v>
      </c>
      <c r="C58" s="12">
        <v>0.01</v>
      </c>
      <c r="D58" s="14">
        <v>5700</v>
      </c>
      <c r="E58" s="15">
        <v>57</v>
      </c>
      <c r="F58" s="7"/>
    </row>
    <row r="59" spans="1:6">
      <c r="A59" s="7">
        <f t="shared" si="0"/>
        <v>56</v>
      </c>
      <c r="B59" s="13" t="s">
        <v>34</v>
      </c>
      <c r="C59" s="12">
        <v>0.01</v>
      </c>
      <c r="D59" s="14">
        <v>2100</v>
      </c>
      <c r="E59" s="15">
        <v>21</v>
      </c>
      <c r="F59" s="7"/>
    </row>
    <row r="60" spans="1:6">
      <c r="A60" s="7">
        <f t="shared" si="0"/>
        <v>57</v>
      </c>
      <c r="B60" s="13" t="s">
        <v>58</v>
      </c>
      <c r="C60" s="12">
        <v>0.01</v>
      </c>
      <c r="D60" s="14">
        <v>2400</v>
      </c>
      <c r="E60" s="15">
        <v>24</v>
      </c>
      <c r="F60" s="7"/>
    </row>
    <row r="61" spans="1:6">
      <c r="A61" s="7">
        <f t="shared" si="0"/>
        <v>58</v>
      </c>
      <c r="B61" s="13" t="s">
        <v>45</v>
      </c>
      <c r="C61" s="12">
        <v>0.01</v>
      </c>
      <c r="D61" s="14">
        <v>8125</v>
      </c>
      <c r="E61" s="15">
        <v>81</v>
      </c>
      <c r="F61" s="7"/>
    </row>
    <row r="62" spans="1:6">
      <c r="A62" s="7">
        <f t="shared" si="0"/>
        <v>59</v>
      </c>
      <c r="B62" s="13" t="s">
        <v>31</v>
      </c>
      <c r="C62" s="12">
        <v>0.01</v>
      </c>
      <c r="D62" s="14">
        <v>3750</v>
      </c>
      <c r="E62" s="15">
        <v>37</v>
      </c>
      <c r="F62" s="7"/>
    </row>
    <row r="63" spans="1:6">
      <c r="A63" s="7">
        <f t="shared" si="0"/>
        <v>60</v>
      </c>
      <c r="B63" s="13" t="s">
        <v>16</v>
      </c>
      <c r="C63" s="12">
        <v>0.01</v>
      </c>
      <c r="D63" s="14">
        <v>50000</v>
      </c>
      <c r="E63" s="15">
        <v>500</v>
      </c>
      <c r="F63" s="7"/>
    </row>
    <row r="64" spans="1:6">
      <c r="A64" s="7">
        <f t="shared" si="0"/>
        <v>61</v>
      </c>
      <c r="B64" s="13" t="s">
        <v>12</v>
      </c>
      <c r="C64" s="12">
        <v>0.01</v>
      </c>
      <c r="D64" s="14">
        <v>50000</v>
      </c>
      <c r="E64" s="15">
        <v>500</v>
      </c>
      <c r="F64" s="7"/>
    </row>
    <row r="65" spans="1:6">
      <c r="A65" s="7">
        <f t="shared" si="0"/>
        <v>62</v>
      </c>
      <c r="B65" s="13" t="s">
        <v>59</v>
      </c>
      <c r="C65" s="12">
        <v>0.01</v>
      </c>
      <c r="D65" s="14">
        <v>40000</v>
      </c>
      <c r="E65" s="15">
        <v>400</v>
      </c>
      <c r="F65" s="7"/>
    </row>
    <row r="66" spans="1:6">
      <c r="A66" s="7">
        <f t="shared" si="0"/>
        <v>63</v>
      </c>
      <c r="B66" s="13" t="s">
        <v>11</v>
      </c>
      <c r="C66" s="12">
        <v>0.01</v>
      </c>
      <c r="D66" s="14">
        <v>10000</v>
      </c>
      <c r="E66" s="15">
        <v>100</v>
      </c>
      <c r="F66" s="7"/>
    </row>
    <row r="67" spans="1:6">
      <c r="A67" s="7">
        <f t="shared" si="0"/>
        <v>64</v>
      </c>
      <c r="B67" s="13" t="s">
        <v>30</v>
      </c>
      <c r="C67" s="12">
        <v>0.01</v>
      </c>
      <c r="D67" s="14">
        <v>20000</v>
      </c>
      <c r="E67" s="15">
        <v>200</v>
      </c>
      <c r="F67" s="7"/>
    </row>
    <row r="68" spans="1:6">
      <c r="A68" s="7">
        <f t="shared" si="0"/>
        <v>65</v>
      </c>
      <c r="B68" s="13" t="s">
        <v>34</v>
      </c>
      <c r="C68" s="12">
        <v>0.01</v>
      </c>
      <c r="D68" s="14">
        <v>3600</v>
      </c>
      <c r="E68" s="15">
        <v>36</v>
      </c>
      <c r="F68" s="7"/>
    </row>
    <row r="69" spans="1:6">
      <c r="A69" s="7">
        <f t="shared" si="0"/>
        <v>66</v>
      </c>
      <c r="B69" s="13" t="s">
        <v>37</v>
      </c>
      <c r="C69" s="12">
        <v>0.01</v>
      </c>
      <c r="D69" s="14">
        <v>598102</v>
      </c>
      <c r="E69" s="15">
        <v>5981</v>
      </c>
      <c r="F69" s="7"/>
    </row>
    <row r="70" spans="1:6">
      <c r="A70" s="7">
        <f t="shared" ref="A70:A87" si="1">A69+1</f>
        <v>67</v>
      </c>
      <c r="B70" s="13" t="s">
        <v>17</v>
      </c>
      <c r="C70" s="12">
        <v>0.01</v>
      </c>
      <c r="D70" s="14">
        <v>28400</v>
      </c>
      <c r="E70" s="15">
        <v>284</v>
      </c>
      <c r="F70" s="7"/>
    </row>
    <row r="71" spans="1:6">
      <c r="A71" s="7">
        <f t="shared" si="1"/>
        <v>68</v>
      </c>
      <c r="B71" s="13" t="s">
        <v>37</v>
      </c>
      <c r="C71" s="12">
        <v>0.01</v>
      </c>
      <c r="D71" s="14">
        <v>750000</v>
      </c>
      <c r="E71" s="15">
        <v>7500</v>
      </c>
      <c r="F71" s="7"/>
    </row>
    <row r="72" spans="1:6">
      <c r="A72" s="7">
        <f t="shared" si="1"/>
        <v>69</v>
      </c>
      <c r="B72" s="13" t="s">
        <v>60</v>
      </c>
      <c r="C72" s="12">
        <v>0.01</v>
      </c>
      <c r="D72" s="14">
        <v>2500</v>
      </c>
      <c r="E72" s="15">
        <v>25</v>
      </c>
      <c r="F72" s="7"/>
    </row>
    <row r="73" spans="1:6">
      <c r="A73" s="7">
        <f t="shared" si="1"/>
        <v>70</v>
      </c>
      <c r="B73" s="13" t="s">
        <v>37</v>
      </c>
      <c r="C73" s="12">
        <v>0.01</v>
      </c>
      <c r="D73" s="14">
        <v>750000</v>
      </c>
      <c r="E73" s="15">
        <v>7500</v>
      </c>
      <c r="F73" s="7"/>
    </row>
    <row r="74" spans="1:6">
      <c r="A74" s="7">
        <f t="shared" si="1"/>
        <v>71</v>
      </c>
      <c r="B74" s="13" t="s">
        <v>61</v>
      </c>
      <c r="C74" s="12">
        <v>0.01</v>
      </c>
      <c r="D74" s="14">
        <v>4250</v>
      </c>
      <c r="E74" s="15">
        <v>42</v>
      </c>
      <c r="F74" s="7"/>
    </row>
    <row r="75" spans="1:6">
      <c r="A75" s="7">
        <f t="shared" si="1"/>
        <v>72</v>
      </c>
      <c r="B75" s="13" t="s">
        <v>35</v>
      </c>
      <c r="C75" s="12">
        <v>0.01</v>
      </c>
      <c r="D75" s="14">
        <v>5600</v>
      </c>
      <c r="E75" s="15">
        <v>56</v>
      </c>
      <c r="F75" s="7"/>
    </row>
    <row r="76" spans="1:6">
      <c r="A76" s="7">
        <f t="shared" si="1"/>
        <v>73</v>
      </c>
      <c r="B76" s="13" t="s">
        <v>32</v>
      </c>
      <c r="C76" s="12">
        <v>0.01</v>
      </c>
      <c r="D76" s="14">
        <v>3050</v>
      </c>
      <c r="E76" s="15">
        <v>30</v>
      </c>
      <c r="F76" s="7"/>
    </row>
    <row r="77" spans="1:6">
      <c r="A77" s="7">
        <f t="shared" si="1"/>
        <v>74</v>
      </c>
      <c r="B77" s="13" t="s">
        <v>34</v>
      </c>
      <c r="C77" s="12">
        <v>0.01</v>
      </c>
      <c r="D77" s="14">
        <v>2800</v>
      </c>
      <c r="E77" s="15">
        <v>28</v>
      </c>
      <c r="F77" s="7"/>
    </row>
    <row r="78" spans="1:6">
      <c r="A78" s="7">
        <f t="shared" si="1"/>
        <v>75</v>
      </c>
      <c r="B78" s="13" t="s">
        <v>62</v>
      </c>
      <c r="C78" s="12">
        <v>0.01</v>
      </c>
      <c r="D78" s="14">
        <v>9300</v>
      </c>
      <c r="E78" s="15">
        <v>93</v>
      </c>
      <c r="F78" s="7"/>
    </row>
    <row r="79" spans="1:6">
      <c r="A79" s="7">
        <f t="shared" si="1"/>
        <v>76</v>
      </c>
      <c r="B79" s="13" t="s">
        <v>45</v>
      </c>
      <c r="C79" s="12">
        <v>0.01</v>
      </c>
      <c r="D79" s="14">
        <v>7500</v>
      </c>
      <c r="E79" s="15">
        <v>75</v>
      </c>
      <c r="F79" s="7"/>
    </row>
    <row r="80" spans="1:6">
      <c r="A80" s="7">
        <f t="shared" si="1"/>
        <v>77</v>
      </c>
      <c r="B80" s="13" t="s">
        <v>31</v>
      </c>
      <c r="C80" s="12">
        <v>0.01</v>
      </c>
      <c r="D80" s="14">
        <v>3450</v>
      </c>
      <c r="E80" s="15">
        <v>34</v>
      </c>
      <c r="F80" s="7"/>
    </row>
    <row r="81" spans="1:6">
      <c r="A81" s="7">
        <f t="shared" si="1"/>
        <v>78</v>
      </c>
      <c r="B81" s="13" t="s">
        <v>12</v>
      </c>
      <c r="C81" s="12">
        <v>0.01</v>
      </c>
      <c r="D81" s="14">
        <v>100000</v>
      </c>
      <c r="E81" s="15">
        <v>1000</v>
      </c>
      <c r="F81" s="7"/>
    </row>
    <row r="82" spans="1:6">
      <c r="A82" s="7">
        <f t="shared" si="1"/>
        <v>79</v>
      </c>
      <c r="B82" s="13" t="s">
        <v>14</v>
      </c>
      <c r="C82" s="12">
        <v>0.01</v>
      </c>
      <c r="D82" s="14">
        <v>50000</v>
      </c>
      <c r="E82" s="15">
        <v>500</v>
      </c>
      <c r="F82" s="7"/>
    </row>
    <row r="83" spans="1:6">
      <c r="A83" s="7">
        <f t="shared" si="1"/>
        <v>80</v>
      </c>
      <c r="B83" s="13" t="s">
        <v>16</v>
      </c>
      <c r="C83" s="12">
        <v>0.01</v>
      </c>
      <c r="D83" s="14">
        <v>30000</v>
      </c>
      <c r="E83" s="15">
        <v>300</v>
      </c>
      <c r="F83" s="7"/>
    </row>
    <row r="84" spans="1:6">
      <c r="A84" s="7">
        <f t="shared" si="1"/>
        <v>81</v>
      </c>
      <c r="B84" s="13" t="s">
        <v>52</v>
      </c>
      <c r="C84" s="12">
        <v>0.01</v>
      </c>
      <c r="D84" s="14">
        <v>30000</v>
      </c>
      <c r="E84" s="15">
        <v>300</v>
      </c>
      <c r="F84" s="7"/>
    </row>
    <row r="85" spans="1:6">
      <c r="A85" s="7">
        <f t="shared" si="1"/>
        <v>82</v>
      </c>
      <c r="B85" s="13" t="s">
        <v>59</v>
      </c>
      <c r="C85" s="12">
        <v>0.01</v>
      </c>
      <c r="D85" s="14">
        <v>40000</v>
      </c>
      <c r="E85" s="15">
        <v>400</v>
      </c>
      <c r="F85" s="7"/>
    </row>
    <row r="86" spans="1:6">
      <c r="A86" s="7">
        <f t="shared" si="1"/>
        <v>83</v>
      </c>
      <c r="B86" s="13" t="s">
        <v>63</v>
      </c>
      <c r="C86" s="12">
        <v>0.01</v>
      </c>
      <c r="D86" s="14">
        <v>412626</v>
      </c>
      <c r="E86" s="15">
        <v>4126</v>
      </c>
      <c r="F86" s="7"/>
    </row>
    <row r="87" spans="1:6">
      <c r="A87" s="7">
        <f t="shared" si="1"/>
        <v>84</v>
      </c>
      <c r="B87" s="13" t="s">
        <v>17</v>
      </c>
      <c r="C87" s="12">
        <v>0.01</v>
      </c>
      <c r="D87" s="14">
        <v>42900</v>
      </c>
      <c r="E87" s="15">
        <v>429</v>
      </c>
      <c r="F87" s="7"/>
    </row>
    <row r="88" spans="1:6">
      <c r="A88" s="7"/>
      <c r="B88" s="7"/>
      <c r="C88" s="11" t="s">
        <v>71</v>
      </c>
      <c r="D88" s="16">
        <f>SUM(D5:D87)</f>
        <v>5489788</v>
      </c>
      <c r="E88" s="16">
        <f>SUM(E5:E87)</f>
        <v>54902</v>
      </c>
      <c r="F88" s="7"/>
    </row>
    <row r="89" spans="1:6">
      <c r="A89" s="8" t="s">
        <v>1</v>
      </c>
      <c r="B89" s="9" t="s">
        <v>2</v>
      </c>
      <c r="C89" s="9" t="s">
        <v>3</v>
      </c>
      <c r="D89" s="10" t="s">
        <v>4</v>
      </c>
      <c r="E89" s="10" t="s">
        <v>5</v>
      </c>
      <c r="F89" s="9" t="s">
        <v>6</v>
      </c>
    </row>
    <row r="90" spans="1:6">
      <c r="A90" s="7"/>
      <c r="B90" s="11" t="s">
        <v>54</v>
      </c>
      <c r="C90" s="7"/>
      <c r="D90" s="7"/>
      <c r="E90" s="7"/>
      <c r="F90" s="7"/>
    </row>
    <row r="91" spans="1:6">
      <c r="A91" s="7">
        <v>1</v>
      </c>
      <c r="B91" s="13" t="s">
        <v>68</v>
      </c>
      <c r="C91" s="17">
        <v>0.02</v>
      </c>
      <c r="D91" s="14">
        <v>353000</v>
      </c>
      <c r="E91" s="18">
        <v>7060</v>
      </c>
      <c r="F91" s="7"/>
    </row>
    <row r="92" spans="1:6">
      <c r="A92" s="7">
        <f t="shared" ref="A92:A120" si="2">A91+1</f>
        <v>2</v>
      </c>
      <c r="B92" s="13" t="s">
        <v>42</v>
      </c>
      <c r="C92" s="17">
        <v>0.02</v>
      </c>
      <c r="D92" s="14">
        <v>232250</v>
      </c>
      <c r="E92" s="18">
        <v>4645</v>
      </c>
      <c r="F92" s="7"/>
    </row>
    <row r="93" spans="1:6">
      <c r="A93" s="7">
        <f t="shared" si="2"/>
        <v>3</v>
      </c>
      <c r="B93" s="13" t="s">
        <v>43</v>
      </c>
      <c r="C93" s="17">
        <v>0.02</v>
      </c>
      <c r="D93" s="14">
        <v>192965</v>
      </c>
      <c r="E93" s="18">
        <v>3859</v>
      </c>
      <c r="F93" s="7"/>
    </row>
    <row r="94" spans="1:6">
      <c r="A94" s="7">
        <f t="shared" si="2"/>
        <v>4</v>
      </c>
      <c r="B94" s="13" t="s">
        <v>37</v>
      </c>
      <c r="C94" s="17">
        <v>0.02</v>
      </c>
      <c r="D94" s="14">
        <v>304328</v>
      </c>
      <c r="E94" s="18">
        <v>3043</v>
      </c>
      <c r="F94" s="7"/>
    </row>
    <row r="95" spans="1:6">
      <c r="A95" s="7">
        <f t="shared" si="2"/>
        <v>5</v>
      </c>
      <c r="B95" s="13" t="s">
        <v>42</v>
      </c>
      <c r="C95" s="17">
        <v>0.02</v>
      </c>
      <c r="D95" s="14">
        <v>300000</v>
      </c>
      <c r="E95" s="18">
        <v>6000</v>
      </c>
      <c r="F95" s="7"/>
    </row>
    <row r="96" spans="1:6">
      <c r="A96" s="7">
        <f t="shared" si="2"/>
        <v>6</v>
      </c>
      <c r="B96" s="13" t="s">
        <v>43</v>
      </c>
      <c r="C96" s="17">
        <v>0.02</v>
      </c>
      <c r="D96" s="14">
        <v>500000</v>
      </c>
      <c r="E96" s="18">
        <v>10000</v>
      </c>
      <c r="F96" s="7"/>
    </row>
    <row r="97" spans="1:6">
      <c r="A97" s="7">
        <f t="shared" si="2"/>
        <v>7</v>
      </c>
      <c r="B97" s="13" t="s">
        <v>21</v>
      </c>
      <c r="C97" s="17">
        <v>0.02</v>
      </c>
      <c r="D97" s="14">
        <v>38888</v>
      </c>
      <c r="E97" s="18">
        <v>777</v>
      </c>
      <c r="F97" s="7"/>
    </row>
    <row r="98" spans="1:6">
      <c r="A98" s="7">
        <f t="shared" si="2"/>
        <v>8</v>
      </c>
      <c r="B98" s="13" t="s">
        <v>69</v>
      </c>
      <c r="C98" s="17">
        <v>0.02</v>
      </c>
      <c r="D98" s="14">
        <v>73025</v>
      </c>
      <c r="E98" s="18">
        <v>1461</v>
      </c>
      <c r="F98" s="7"/>
    </row>
    <row r="99" spans="1:6">
      <c r="A99" s="7">
        <f t="shared" si="2"/>
        <v>9</v>
      </c>
      <c r="B99" s="13" t="s">
        <v>42</v>
      </c>
      <c r="C99" s="17">
        <v>0.02</v>
      </c>
      <c r="D99" s="14">
        <v>300000</v>
      </c>
      <c r="E99" s="18">
        <v>6000</v>
      </c>
      <c r="F99" s="7"/>
    </row>
    <row r="100" spans="1:6">
      <c r="A100" s="7">
        <f t="shared" si="2"/>
        <v>10</v>
      </c>
      <c r="B100" s="13" t="s">
        <v>43</v>
      </c>
      <c r="C100" s="17">
        <v>0.02</v>
      </c>
      <c r="D100" s="14">
        <v>500000</v>
      </c>
      <c r="E100" s="18">
        <v>10000</v>
      </c>
      <c r="F100" s="7"/>
    </row>
    <row r="101" spans="1:6">
      <c r="A101" s="7">
        <f t="shared" si="2"/>
        <v>11</v>
      </c>
      <c r="B101" s="13" t="s">
        <v>42</v>
      </c>
      <c r="C101" s="17">
        <v>0.02</v>
      </c>
      <c r="D101" s="14">
        <v>19240</v>
      </c>
      <c r="E101" s="18">
        <v>385</v>
      </c>
      <c r="F101" s="7"/>
    </row>
    <row r="102" spans="1:6">
      <c r="A102" s="7">
        <f t="shared" si="2"/>
        <v>12</v>
      </c>
      <c r="B102" s="13" t="s">
        <v>43</v>
      </c>
      <c r="C102" s="17">
        <v>0.02</v>
      </c>
      <c r="D102" s="14">
        <v>7280</v>
      </c>
      <c r="E102" s="18">
        <v>146</v>
      </c>
      <c r="F102" s="7"/>
    </row>
    <row r="103" spans="1:6">
      <c r="A103" s="7">
        <f t="shared" si="2"/>
        <v>13</v>
      </c>
      <c r="B103" s="13" t="s">
        <v>43</v>
      </c>
      <c r="C103" s="17">
        <v>0.02</v>
      </c>
      <c r="D103" s="14">
        <v>224225</v>
      </c>
      <c r="E103" s="18">
        <v>4485</v>
      </c>
      <c r="F103" s="7"/>
    </row>
    <row r="104" spans="1:6">
      <c r="A104" s="7">
        <f t="shared" si="2"/>
        <v>14</v>
      </c>
      <c r="B104" s="13" t="s">
        <v>42</v>
      </c>
      <c r="C104" s="17">
        <v>0.02</v>
      </c>
      <c r="D104" s="14">
        <v>383487</v>
      </c>
      <c r="E104" s="18">
        <v>7670</v>
      </c>
      <c r="F104" s="7"/>
    </row>
    <row r="105" spans="1:6">
      <c r="A105" s="7">
        <f t="shared" si="2"/>
        <v>15</v>
      </c>
      <c r="B105" s="13" t="s">
        <v>42</v>
      </c>
      <c r="C105" s="17">
        <v>0.02</v>
      </c>
      <c r="D105" s="14">
        <v>1500000</v>
      </c>
      <c r="E105" s="18">
        <v>30000</v>
      </c>
      <c r="F105" s="7"/>
    </row>
    <row r="106" spans="1:6">
      <c r="A106" s="7">
        <f t="shared" si="2"/>
        <v>16</v>
      </c>
      <c r="B106" s="13" t="s">
        <v>68</v>
      </c>
      <c r="C106" s="17">
        <v>0.02</v>
      </c>
      <c r="D106" s="14">
        <v>353000</v>
      </c>
      <c r="E106" s="18">
        <v>7060</v>
      </c>
      <c r="F106" s="7"/>
    </row>
    <row r="107" spans="1:6">
      <c r="A107" s="7">
        <f t="shared" si="2"/>
        <v>17</v>
      </c>
      <c r="B107" s="13" t="s">
        <v>42</v>
      </c>
      <c r="C107" s="17">
        <v>0.02</v>
      </c>
      <c r="D107" s="14">
        <v>300000</v>
      </c>
      <c r="E107" s="18">
        <v>6000</v>
      </c>
      <c r="F107" s="7"/>
    </row>
    <row r="108" spans="1:6">
      <c r="A108" s="7">
        <f t="shared" si="2"/>
        <v>18</v>
      </c>
      <c r="B108" s="13" t="s">
        <v>43</v>
      </c>
      <c r="C108" s="17">
        <v>0.02</v>
      </c>
      <c r="D108" s="14">
        <v>500000</v>
      </c>
      <c r="E108" s="18">
        <v>10000</v>
      </c>
      <c r="F108" s="7"/>
    </row>
    <row r="109" spans="1:6">
      <c r="A109" s="7">
        <f t="shared" si="2"/>
        <v>19</v>
      </c>
      <c r="B109" s="13" t="s">
        <v>68</v>
      </c>
      <c r="C109" s="17">
        <v>0.02</v>
      </c>
      <c r="D109" s="14">
        <v>353000</v>
      </c>
      <c r="E109" s="18">
        <v>7060</v>
      </c>
      <c r="F109" s="7"/>
    </row>
    <row r="110" spans="1:6">
      <c r="A110" s="7">
        <f t="shared" si="2"/>
        <v>20</v>
      </c>
      <c r="B110" s="13" t="s">
        <v>42</v>
      </c>
      <c r="C110" s="17">
        <v>0.02</v>
      </c>
      <c r="D110" s="14">
        <v>132500</v>
      </c>
      <c r="E110" s="18">
        <v>2650</v>
      </c>
      <c r="F110" s="7"/>
    </row>
    <row r="111" spans="1:6">
      <c r="A111" s="7">
        <f t="shared" si="2"/>
        <v>21</v>
      </c>
      <c r="B111" s="13" t="s">
        <v>43</v>
      </c>
      <c r="C111" s="17">
        <v>0.02</v>
      </c>
      <c r="D111" s="14">
        <v>103200</v>
      </c>
      <c r="E111" s="18">
        <v>2064</v>
      </c>
      <c r="F111" s="7"/>
    </row>
    <row r="112" spans="1:6">
      <c r="A112" s="7">
        <f t="shared" si="2"/>
        <v>22</v>
      </c>
      <c r="B112" s="13" t="s">
        <v>42</v>
      </c>
      <c r="C112" s="17">
        <v>0.02</v>
      </c>
      <c r="D112" s="14">
        <v>300000</v>
      </c>
      <c r="E112" s="18">
        <v>6000</v>
      </c>
      <c r="F112" s="7"/>
    </row>
    <row r="113" spans="1:6">
      <c r="A113" s="7">
        <f t="shared" si="2"/>
        <v>23</v>
      </c>
      <c r="B113" s="13" t="s">
        <v>43</v>
      </c>
      <c r="C113" s="17">
        <v>0.02</v>
      </c>
      <c r="D113" s="14">
        <v>500000</v>
      </c>
      <c r="E113" s="18">
        <v>10000</v>
      </c>
      <c r="F113" s="7"/>
    </row>
    <row r="114" spans="1:6">
      <c r="A114" s="7">
        <f t="shared" si="2"/>
        <v>24</v>
      </c>
      <c r="B114" s="13" t="s">
        <v>43</v>
      </c>
      <c r="C114" s="17">
        <v>0.02</v>
      </c>
      <c r="D114" s="14">
        <v>80200</v>
      </c>
      <c r="E114" s="18">
        <v>1604</v>
      </c>
      <c r="F114" s="7"/>
    </row>
    <row r="115" spans="1:6">
      <c r="A115" s="7">
        <f t="shared" si="2"/>
        <v>25</v>
      </c>
      <c r="B115" s="13" t="s">
        <v>42</v>
      </c>
      <c r="C115" s="17">
        <v>0.02</v>
      </c>
      <c r="D115" s="14">
        <v>219269</v>
      </c>
      <c r="E115" s="18">
        <v>4385</v>
      </c>
      <c r="F115" s="7"/>
    </row>
    <row r="116" spans="1:6">
      <c r="A116" s="7">
        <f t="shared" si="2"/>
        <v>26</v>
      </c>
      <c r="B116" s="13" t="s">
        <v>68</v>
      </c>
      <c r="C116" s="17">
        <v>0.02</v>
      </c>
      <c r="D116" s="14">
        <v>353000</v>
      </c>
      <c r="E116" s="18">
        <v>7060</v>
      </c>
      <c r="F116" s="7"/>
    </row>
    <row r="117" spans="1:6">
      <c r="A117" s="7">
        <f t="shared" si="2"/>
        <v>27</v>
      </c>
      <c r="B117" s="13" t="s">
        <v>42</v>
      </c>
      <c r="C117" s="17">
        <v>0.02</v>
      </c>
      <c r="D117" s="14">
        <v>300000</v>
      </c>
      <c r="E117" s="18">
        <v>6000</v>
      </c>
      <c r="F117" s="7"/>
    </row>
    <row r="118" spans="1:6">
      <c r="A118" s="7">
        <f t="shared" si="2"/>
        <v>28</v>
      </c>
      <c r="B118" s="13" t="s">
        <v>43</v>
      </c>
      <c r="C118" s="17">
        <v>0.02</v>
      </c>
      <c r="D118" s="14">
        <v>500000</v>
      </c>
      <c r="E118" s="18">
        <v>10000</v>
      </c>
      <c r="F118" s="7"/>
    </row>
    <row r="119" spans="1:6">
      <c r="A119" s="7">
        <f t="shared" si="2"/>
        <v>29</v>
      </c>
      <c r="B119" s="13" t="s">
        <v>42</v>
      </c>
      <c r="C119" s="17">
        <v>0.02</v>
      </c>
      <c r="D119" s="14">
        <v>130685</v>
      </c>
      <c r="E119" s="18">
        <v>2614</v>
      </c>
      <c r="F119" s="7"/>
    </row>
    <row r="120" spans="1:6">
      <c r="A120" s="7">
        <f t="shared" si="2"/>
        <v>30</v>
      </c>
      <c r="B120" s="13" t="s">
        <v>43</v>
      </c>
      <c r="C120" s="17">
        <v>0.02</v>
      </c>
      <c r="D120" s="14">
        <v>112130</v>
      </c>
      <c r="E120" s="18">
        <v>2243</v>
      </c>
      <c r="F120" s="7"/>
    </row>
    <row r="121" spans="1:6">
      <c r="A121" s="7"/>
      <c r="B121" s="7"/>
      <c r="C121" s="7"/>
      <c r="D121" s="19">
        <f>SUM(D91:D120)</f>
        <v>9165672</v>
      </c>
      <c r="E121" s="20">
        <f>SUM(E91:E120)</f>
        <v>180271</v>
      </c>
      <c r="F121" s="7"/>
    </row>
    <row r="122" spans="1:6">
      <c r="A122" s="8"/>
      <c r="B122" s="9"/>
      <c r="C122" s="9"/>
      <c r="D122" s="10"/>
      <c r="E122" s="10"/>
      <c r="F122" s="9"/>
    </row>
    <row r="123" spans="1:6">
      <c r="A123" s="7"/>
      <c r="B123" s="21" t="s">
        <v>23</v>
      </c>
      <c r="C123" s="7"/>
      <c r="D123" s="7"/>
      <c r="E123" s="7"/>
      <c r="F123" s="7"/>
    </row>
    <row r="124" spans="1:6">
      <c r="A124" s="7"/>
      <c r="B124" s="7"/>
      <c r="C124" s="7"/>
      <c r="D124" s="7"/>
      <c r="E124" s="7"/>
      <c r="F124" s="7"/>
    </row>
    <row r="125" spans="1:6">
      <c r="A125" s="7"/>
      <c r="B125" s="22" t="s">
        <v>64</v>
      </c>
      <c r="C125" s="23">
        <v>0.1</v>
      </c>
      <c r="D125" s="14">
        <v>28117</v>
      </c>
      <c r="E125" s="18">
        <v>2817</v>
      </c>
      <c r="F125" s="7"/>
    </row>
    <row r="126" spans="1:6">
      <c r="A126" s="7"/>
      <c r="B126" s="22" t="s">
        <v>65</v>
      </c>
      <c r="C126" s="23">
        <v>0.1</v>
      </c>
      <c r="D126" s="14">
        <v>49249</v>
      </c>
      <c r="E126" s="18">
        <v>4925</v>
      </c>
      <c r="F126" s="7"/>
    </row>
    <row r="127" spans="1:6">
      <c r="A127" s="7"/>
      <c r="B127" s="22" t="s">
        <v>66</v>
      </c>
      <c r="C127" s="23">
        <v>0.1</v>
      </c>
      <c r="D127" s="14">
        <v>20000</v>
      </c>
      <c r="E127" s="18">
        <v>2000</v>
      </c>
      <c r="F127" s="7"/>
    </row>
    <row r="128" spans="1:6">
      <c r="A128" s="7"/>
      <c r="B128" s="7"/>
      <c r="C128" s="7"/>
      <c r="D128" s="24">
        <f>SUM(D125:D127)</f>
        <v>97366</v>
      </c>
      <c r="E128" s="24">
        <f>SUM(E125:E127)</f>
        <v>9742</v>
      </c>
      <c r="F128" s="7"/>
    </row>
    <row r="129" spans="1:11">
      <c r="A129" s="7"/>
      <c r="B129" s="7"/>
      <c r="C129" s="7"/>
      <c r="D129" s="7"/>
      <c r="E129" s="7"/>
      <c r="F129" s="7"/>
    </row>
    <row r="130" spans="1:11">
      <c r="A130" s="7"/>
      <c r="B130" s="7"/>
      <c r="C130" s="7"/>
      <c r="D130" s="7"/>
      <c r="E130" s="7"/>
      <c r="F130" s="7"/>
    </row>
    <row r="131" spans="1:11">
      <c r="A131" s="7"/>
      <c r="B131" s="25" t="s">
        <v>27</v>
      </c>
      <c r="C131" s="26">
        <v>1E-3</v>
      </c>
      <c r="D131" s="14">
        <v>2015000</v>
      </c>
      <c r="E131" s="14">
        <v>2015</v>
      </c>
      <c r="F131" s="7"/>
    </row>
    <row r="132" spans="1:11">
      <c r="A132" s="7"/>
      <c r="B132" s="7"/>
      <c r="C132" s="7"/>
      <c r="D132" s="7"/>
      <c r="E132" s="7"/>
      <c r="F132" s="7"/>
    </row>
    <row r="133" spans="1:11">
      <c r="A133" s="7"/>
      <c r="B133" s="7"/>
      <c r="C133" s="7"/>
      <c r="D133" s="7"/>
      <c r="E133" s="7"/>
      <c r="F133" s="7"/>
    </row>
    <row r="134" spans="1:11" ht="15.75" thickBot="1">
      <c r="A134" s="7"/>
      <c r="B134" s="27" t="s">
        <v>67</v>
      </c>
      <c r="C134" s="29"/>
      <c r="D134" s="30">
        <f>D88+D121+D128+D131</f>
        <v>16767826</v>
      </c>
      <c r="E134" s="30">
        <f>E88+E121+E128+E131</f>
        <v>246930</v>
      </c>
      <c r="F134" s="29"/>
      <c r="K134" s="7"/>
    </row>
    <row r="135" spans="1:11" ht="15.75" thickTop="1">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cols>
    <col min="1" max="1" width="7.42578125" customWidth="1"/>
    <col min="2" max="2" width="39" bestFit="1" customWidth="1"/>
    <col min="3" max="3" width="10.28515625" customWidth="1"/>
    <col min="4" max="4" width="13.28515625" customWidth="1"/>
    <col min="5" max="5" width="8.5703125" customWidth="1"/>
  </cols>
  <sheetData>
    <row r="1" spans="1:7">
      <c r="A1" s="231" t="s">
        <v>10</v>
      </c>
      <c r="B1" s="231"/>
      <c r="C1" s="231"/>
      <c r="D1" s="232"/>
      <c r="E1" s="232"/>
      <c r="F1" s="231"/>
    </row>
    <row r="2" spans="1:7">
      <c r="A2" s="231" t="s">
        <v>70</v>
      </c>
      <c r="B2" s="231"/>
      <c r="C2" s="231"/>
      <c r="D2" s="232"/>
      <c r="E2" s="232"/>
      <c r="F2" s="231"/>
    </row>
    <row r="3" spans="1:7">
      <c r="A3" s="56" t="s">
        <v>1</v>
      </c>
      <c r="B3" s="9" t="s">
        <v>2</v>
      </c>
      <c r="C3" s="9" t="s">
        <v>3</v>
      </c>
      <c r="D3" s="10" t="s">
        <v>4</v>
      </c>
      <c r="E3" s="10" t="s">
        <v>5</v>
      </c>
      <c r="F3" s="9" t="s">
        <v>6</v>
      </c>
    </row>
    <row r="4" spans="1:7">
      <c r="A4" s="7">
        <v>1</v>
      </c>
      <c r="B4" s="11" t="s">
        <v>54</v>
      </c>
      <c r="C4" s="59"/>
      <c r="D4" s="7"/>
      <c r="E4" s="7"/>
      <c r="F4" s="7"/>
    </row>
    <row r="5" spans="1:7">
      <c r="A5" s="7">
        <v>2</v>
      </c>
      <c r="B5" s="13" t="s">
        <v>17</v>
      </c>
      <c r="C5" s="59">
        <v>0.01</v>
      </c>
      <c r="D5" s="14">
        <v>2600</v>
      </c>
      <c r="E5" s="15">
        <v>26</v>
      </c>
      <c r="F5" s="7"/>
      <c r="G5" s="57"/>
    </row>
    <row r="6" spans="1:7">
      <c r="A6" s="7">
        <v>3</v>
      </c>
      <c r="B6" s="13" t="s">
        <v>37</v>
      </c>
      <c r="C6" s="59">
        <v>0.01</v>
      </c>
      <c r="D6" s="14">
        <v>9750</v>
      </c>
      <c r="E6" s="15">
        <v>98</v>
      </c>
      <c r="F6" s="7"/>
      <c r="G6" s="57"/>
    </row>
    <row r="7" spans="1:7">
      <c r="A7" s="7"/>
      <c r="B7" s="7"/>
      <c r="C7" s="11" t="s">
        <v>71</v>
      </c>
      <c r="D7" s="16">
        <f>SUM(D5:D6)</f>
        <v>12350</v>
      </c>
      <c r="E7" s="16">
        <f>SUM(E5:E6)</f>
        <v>124</v>
      </c>
      <c r="F7" s="7"/>
    </row>
    <row r="8" spans="1:7">
      <c r="A8" s="56" t="s">
        <v>1</v>
      </c>
      <c r="B8" s="9" t="s">
        <v>2</v>
      </c>
      <c r="C8" s="9" t="s">
        <v>3</v>
      </c>
      <c r="D8" s="10" t="s">
        <v>4</v>
      </c>
      <c r="E8" s="10" t="s">
        <v>5</v>
      </c>
      <c r="F8" s="9" t="s">
        <v>6</v>
      </c>
    </row>
    <row r="9" spans="1:7">
      <c r="A9" s="7"/>
      <c r="B9" s="11" t="s">
        <v>54</v>
      </c>
      <c r="C9" s="7"/>
      <c r="D9" s="7"/>
      <c r="E9" s="7"/>
      <c r="F9" s="7"/>
    </row>
    <row r="10" spans="1:7">
      <c r="A10" s="7">
        <v>1</v>
      </c>
      <c r="B10" s="13" t="s">
        <v>69</v>
      </c>
      <c r="C10" s="17">
        <v>0.02</v>
      </c>
      <c r="D10" s="14">
        <v>71372</v>
      </c>
      <c r="E10" s="18">
        <v>1427</v>
      </c>
      <c r="F10" s="7"/>
      <c r="G10" s="58"/>
    </row>
    <row r="11" spans="1:7">
      <c r="A11" s="7">
        <f t="shared" ref="A11:A12" si="0">A10+1</f>
        <v>2</v>
      </c>
      <c r="B11" s="13" t="s">
        <v>21</v>
      </c>
      <c r="C11" s="17">
        <v>0.02</v>
      </c>
      <c r="D11" s="14">
        <v>34968</v>
      </c>
      <c r="E11" s="18">
        <v>699</v>
      </c>
      <c r="F11" s="7"/>
      <c r="G11" s="58"/>
    </row>
    <row r="12" spans="1:7">
      <c r="A12" s="7">
        <f t="shared" si="0"/>
        <v>3</v>
      </c>
      <c r="B12" s="13" t="s">
        <v>42</v>
      </c>
      <c r="C12" s="17">
        <v>0.02</v>
      </c>
      <c r="D12" s="14">
        <v>20405</v>
      </c>
      <c r="E12" s="18">
        <v>481</v>
      </c>
      <c r="F12" s="7"/>
      <c r="G12" s="58"/>
    </row>
    <row r="13" spans="1:7">
      <c r="A13" s="7"/>
      <c r="B13" s="7"/>
      <c r="C13" s="7" t="s">
        <v>71</v>
      </c>
      <c r="D13" s="19">
        <f>SUM(D10:D12)</f>
        <v>126745</v>
      </c>
      <c r="E13" s="20">
        <f>SUM(E10:E12)</f>
        <v>2607</v>
      </c>
      <c r="F13" s="7"/>
    </row>
    <row r="14" spans="1:7">
      <c r="A14" s="56"/>
      <c r="B14" s="9"/>
      <c r="C14" s="9"/>
      <c r="D14" s="10"/>
      <c r="E14" s="10"/>
      <c r="F14" s="9"/>
    </row>
    <row r="15" spans="1:7">
      <c r="A15" s="7"/>
      <c r="B15" s="21" t="s">
        <v>23</v>
      </c>
      <c r="C15" s="7"/>
      <c r="D15" s="7"/>
      <c r="E15" s="7"/>
      <c r="F15" s="7"/>
    </row>
    <row r="16" spans="1:7">
      <c r="A16" s="7"/>
      <c r="B16" s="7"/>
      <c r="C16" s="7"/>
      <c r="D16" s="7"/>
      <c r="E16" s="7"/>
      <c r="F16" s="7"/>
    </row>
    <row r="17" spans="1:11">
      <c r="A17" s="7">
        <v>1</v>
      </c>
      <c r="B17" s="22" t="s">
        <v>64</v>
      </c>
      <c r="C17" s="60">
        <v>0.1</v>
      </c>
      <c r="D17" s="14">
        <v>19639</v>
      </c>
      <c r="E17" s="18">
        <f>D17*10/100</f>
        <v>1963.9</v>
      </c>
      <c r="F17" s="7"/>
      <c r="G17" s="58"/>
    </row>
    <row r="18" spans="1:11">
      <c r="A18" s="7"/>
      <c r="B18" s="7"/>
      <c r="C18" s="7"/>
      <c r="D18" s="24"/>
      <c r="E18" s="24"/>
      <c r="F18" s="7"/>
      <c r="G18" s="58"/>
    </row>
    <row r="19" spans="1:11" ht="15.75" thickBot="1">
      <c r="A19" s="7"/>
      <c r="B19" s="27" t="s">
        <v>67</v>
      </c>
      <c r="C19" s="29"/>
      <c r="D19" s="30">
        <f>D7+D13+D18</f>
        <v>139095</v>
      </c>
      <c r="E19" s="30">
        <f>E7+E13+E17</f>
        <v>4694.8999999999996</v>
      </c>
      <c r="F19" s="29"/>
      <c r="K19" s="7"/>
    </row>
    <row r="20" spans="1:11" ht="15.75" thickTop="1">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465"/>
  <sheetViews>
    <sheetView workbookViewId="0">
      <selection activeCell="E65" sqref="E65"/>
    </sheetView>
  </sheetViews>
  <sheetFormatPr defaultColWidth="9.140625" defaultRowHeight="15"/>
  <cols>
    <col min="2" max="2" width="9.140625" style="175"/>
    <col min="3" max="3" width="27.28515625" customWidth="1"/>
    <col min="4" max="4" width="37" customWidth="1"/>
    <col min="5" max="5" width="15.5703125" customWidth="1"/>
    <col min="6" max="6" width="14" style="102" bestFit="1" customWidth="1"/>
    <col min="7" max="7" width="10.5703125" bestFit="1" customWidth="1"/>
    <col min="8" max="8" width="9.140625" style="149"/>
    <col min="9" max="9" width="10.85546875" style="154" customWidth="1"/>
    <col min="10" max="10" width="12.42578125"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c r="A1" s="90" t="s">
        <v>101</v>
      </c>
      <c r="B1" s="233" t="s">
        <v>102</v>
      </c>
      <c r="C1" s="233"/>
      <c r="D1" s="91"/>
      <c r="E1" s="92"/>
      <c r="F1" s="93"/>
      <c r="G1" s="92"/>
      <c r="H1" s="159"/>
      <c r="I1" s="152"/>
      <c r="J1" s="92"/>
    </row>
    <row r="2" spans="1:12">
      <c r="A2" s="234" t="s">
        <v>128</v>
      </c>
      <c r="B2" s="235"/>
      <c r="C2" s="235"/>
      <c r="D2" s="235"/>
      <c r="E2" s="235"/>
      <c r="F2" s="236"/>
      <c r="G2" s="235"/>
      <c r="H2" s="235"/>
      <c r="I2" s="237"/>
      <c r="J2" s="238"/>
    </row>
    <row r="3" spans="1:12" ht="71.25">
      <c r="A3" s="95" t="s">
        <v>103</v>
      </c>
      <c r="B3" s="95" t="s">
        <v>104</v>
      </c>
      <c r="C3" s="95" t="s">
        <v>105</v>
      </c>
      <c r="D3" s="95" t="s">
        <v>106</v>
      </c>
      <c r="E3" s="95" t="s">
        <v>107</v>
      </c>
      <c r="F3" s="96" t="s">
        <v>108</v>
      </c>
      <c r="G3" s="95" t="s">
        <v>109</v>
      </c>
      <c r="H3" s="178" t="s">
        <v>110</v>
      </c>
      <c r="I3" s="97" t="s">
        <v>111</v>
      </c>
      <c r="J3" s="95" t="s">
        <v>112</v>
      </c>
    </row>
    <row r="4" spans="1:12">
      <c r="A4" s="98"/>
      <c r="B4" s="99" t="s">
        <v>8</v>
      </c>
      <c r="C4" s="100" t="s">
        <v>113</v>
      </c>
      <c r="D4" s="64" t="s">
        <v>117</v>
      </c>
      <c r="E4" s="101" t="s">
        <v>80</v>
      </c>
      <c r="F4" s="72">
        <v>44100</v>
      </c>
      <c r="G4" s="72"/>
      <c r="H4" s="149">
        <v>0.01</v>
      </c>
      <c r="I4" s="195">
        <v>441</v>
      </c>
      <c r="K4" s="72"/>
      <c r="L4" s="58"/>
    </row>
    <row r="5" spans="1:12">
      <c r="A5" s="98"/>
      <c r="B5" s="99" t="s">
        <v>8</v>
      </c>
      <c r="C5" s="100" t="s">
        <v>113</v>
      </c>
      <c r="D5" s="64" t="s">
        <v>119</v>
      </c>
      <c r="E5" s="101" t="s">
        <v>81</v>
      </c>
      <c r="F5" s="72">
        <v>4800</v>
      </c>
      <c r="G5" s="72"/>
      <c r="H5" s="149">
        <v>0.01</v>
      </c>
      <c r="I5" s="195">
        <v>48</v>
      </c>
      <c r="K5" s="72"/>
      <c r="L5" s="58"/>
    </row>
    <row r="6" spans="1:12">
      <c r="A6" s="98"/>
      <c r="B6" s="99" t="s">
        <v>8</v>
      </c>
      <c r="C6" s="100" t="s">
        <v>113</v>
      </c>
      <c r="D6" s="64" t="s">
        <v>129</v>
      </c>
      <c r="E6" s="101" t="s">
        <v>232</v>
      </c>
      <c r="F6" s="72">
        <v>15000</v>
      </c>
      <c r="G6" s="72"/>
      <c r="H6" s="149">
        <v>0.01</v>
      </c>
      <c r="I6" s="195">
        <v>150</v>
      </c>
      <c r="K6" s="72"/>
      <c r="L6" s="58"/>
    </row>
    <row r="7" spans="1:12">
      <c r="A7" s="98"/>
      <c r="B7" s="99" t="s">
        <v>8</v>
      </c>
      <c r="C7" s="100" t="s">
        <v>113</v>
      </c>
      <c r="D7" s="64" t="s">
        <v>130</v>
      </c>
      <c r="E7" s="101" t="s">
        <v>82</v>
      </c>
      <c r="F7" s="72">
        <v>6000</v>
      </c>
      <c r="G7" s="72"/>
      <c r="H7" s="149">
        <v>0.01</v>
      </c>
      <c r="I7" s="195">
        <v>60</v>
      </c>
      <c r="K7" s="72"/>
      <c r="L7" s="58"/>
    </row>
    <row r="8" spans="1:12">
      <c r="A8" s="98"/>
      <c r="B8" s="99" t="s">
        <v>8</v>
      </c>
      <c r="C8" s="100" t="s">
        <v>113</v>
      </c>
      <c r="D8" s="64" t="s">
        <v>131</v>
      </c>
      <c r="E8" s="101" t="s">
        <v>83</v>
      </c>
      <c r="F8" s="72">
        <v>110000</v>
      </c>
      <c r="G8" s="72"/>
      <c r="H8" s="149">
        <v>0.01</v>
      </c>
      <c r="I8" s="195">
        <v>1100</v>
      </c>
      <c r="K8" s="72"/>
      <c r="L8" s="58"/>
    </row>
    <row r="9" spans="1:12">
      <c r="A9" s="98"/>
      <c r="B9" s="99" t="s">
        <v>8</v>
      </c>
      <c r="C9" s="100" t="s">
        <v>113</v>
      </c>
      <c r="D9" s="64" t="s">
        <v>126</v>
      </c>
      <c r="E9" s="70" t="s">
        <v>84</v>
      </c>
      <c r="F9" s="72">
        <v>50000</v>
      </c>
      <c r="G9" s="72"/>
      <c r="H9" s="149">
        <v>0.01</v>
      </c>
      <c r="I9" s="195">
        <v>500</v>
      </c>
      <c r="K9" s="72"/>
      <c r="L9" s="58"/>
    </row>
    <row r="10" spans="1:12">
      <c r="A10" s="98"/>
      <c r="B10" s="99" t="s">
        <v>8</v>
      </c>
      <c r="C10" s="100" t="s">
        <v>113</v>
      </c>
      <c r="D10" s="64" t="s">
        <v>132</v>
      </c>
      <c r="E10" s="101" t="s">
        <v>94</v>
      </c>
      <c r="F10" s="72">
        <v>200000</v>
      </c>
      <c r="G10" s="72"/>
      <c r="H10" s="149">
        <v>0.01</v>
      </c>
      <c r="I10" s="195">
        <v>2000</v>
      </c>
      <c r="K10" s="72"/>
      <c r="L10" s="58"/>
    </row>
    <row r="11" spans="1:12">
      <c r="A11" s="98"/>
      <c r="B11" s="99" t="s">
        <v>8</v>
      </c>
      <c r="C11" s="100" t="s">
        <v>113</v>
      </c>
      <c r="D11" s="64" t="s">
        <v>118</v>
      </c>
      <c r="E11" s="101" t="s">
        <v>85</v>
      </c>
      <c r="F11" s="72">
        <v>115000</v>
      </c>
      <c r="G11" s="72"/>
      <c r="H11" s="149">
        <v>0.01</v>
      </c>
      <c r="I11" s="195">
        <v>1150</v>
      </c>
      <c r="K11" s="72"/>
      <c r="L11" s="58"/>
    </row>
    <row r="12" spans="1:12">
      <c r="A12" s="98"/>
      <c r="B12" s="99" t="s">
        <v>8</v>
      </c>
      <c r="C12" s="100" t="s">
        <v>113</v>
      </c>
      <c r="D12" s="64" t="s">
        <v>133</v>
      </c>
      <c r="E12" s="101" t="s">
        <v>122</v>
      </c>
      <c r="F12" s="72">
        <v>30000</v>
      </c>
      <c r="G12" s="72"/>
      <c r="H12" s="149">
        <v>0.01</v>
      </c>
      <c r="I12" s="195">
        <v>300</v>
      </c>
      <c r="K12" s="72"/>
      <c r="L12" s="58"/>
    </row>
    <row r="13" spans="1:12">
      <c r="A13" s="98"/>
      <c r="B13" s="99" t="s">
        <v>8</v>
      </c>
      <c r="C13" s="100" t="s">
        <v>113</v>
      </c>
      <c r="D13" s="64" t="s">
        <v>134</v>
      </c>
      <c r="E13" s="101" t="s">
        <v>116</v>
      </c>
      <c r="F13" s="72">
        <v>1200</v>
      </c>
      <c r="G13" s="72"/>
      <c r="H13" s="149">
        <v>0.01</v>
      </c>
      <c r="I13" s="195">
        <v>12</v>
      </c>
      <c r="K13" s="72"/>
      <c r="L13" s="58"/>
    </row>
    <row r="14" spans="1:12">
      <c r="A14" s="98"/>
      <c r="B14" s="99" t="s">
        <v>8</v>
      </c>
      <c r="C14" s="100" t="s">
        <v>113</v>
      </c>
      <c r="D14" s="64" t="s">
        <v>135</v>
      </c>
      <c r="E14" s="101" t="s">
        <v>81</v>
      </c>
      <c r="F14" s="72">
        <v>17500</v>
      </c>
      <c r="G14" s="72"/>
      <c r="H14" s="149">
        <v>0.01</v>
      </c>
      <c r="I14" s="195">
        <v>175</v>
      </c>
      <c r="K14" s="72"/>
      <c r="L14" s="58"/>
    </row>
    <row r="15" spans="1:12" s="193" customFormat="1">
      <c r="A15" s="187"/>
      <c r="B15" s="188" t="s">
        <v>8</v>
      </c>
      <c r="C15" s="189" t="s">
        <v>113</v>
      </c>
      <c r="D15" s="190" t="s">
        <v>114</v>
      </c>
      <c r="E15" s="101" t="s">
        <v>83</v>
      </c>
      <c r="F15" s="191">
        <v>21800</v>
      </c>
      <c r="G15" s="191"/>
      <c r="H15" s="192">
        <v>0.01</v>
      </c>
      <c r="I15" s="196">
        <v>218</v>
      </c>
      <c r="K15" s="191"/>
      <c r="L15" s="194"/>
    </row>
    <row r="16" spans="1:12">
      <c r="A16" s="98"/>
      <c r="B16" s="99" t="s">
        <v>8</v>
      </c>
      <c r="C16" s="100" t="s">
        <v>113</v>
      </c>
      <c r="D16" s="64" t="s">
        <v>136</v>
      </c>
      <c r="E16" s="101" t="s">
        <v>86</v>
      </c>
      <c r="F16" s="72">
        <v>11248</v>
      </c>
      <c r="G16" s="72"/>
      <c r="H16" s="149">
        <v>0.01</v>
      </c>
      <c r="I16" s="195">
        <v>111</v>
      </c>
      <c r="K16" s="72"/>
      <c r="L16" s="58"/>
    </row>
    <row r="17" spans="1:12">
      <c r="A17" s="98"/>
      <c r="B17" s="99" t="s">
        <v>8</v>
      </c>
      <c r="C17" s="100" t="s">
        <v>113</v>
      </c>
      <c r="D17" s="64" t="s">
        <v>117</v>
      </c>
      <c r="E17" s="101" t="s">
        <v>80</v>
      </c>
      <c r="F17" s="72">
        <v>34450</v>
      </c>
      <c r="G17" s="72"/>
      <c r="H17" s="149">
        <v>0.01</v>
      </c>
      <c r="I17" s="195">
        <v>344</v>
      </c>
      <c r="K17" s="72"/>
      <c r="L17" s="58"/>
    </row>
    <row r="18" spans="1:12">
      <c r="A18" s="98"/>
      <c r="B18" s="99" t="s">
        <v>8</v>
      </c>
      <c r="C18" s="100" t="s">
        <v>113</v>
      </c>
      <c r="D18" s="64" t="s">
        <v>137</v>
      </c>
      <c r="E18" s="101" t="s">
        <v>87</v>
      </c>
      <c r="F18" s="72">
        <v>17962</v>
      </c>
      <c r="G18" s="72"/>
      <c r="H18" s="149">
        <v>0.01</v>
      </c>
      <c r="I18" s="195">
        <v>179</v>
      </c>
      <c r="K18" s="72"/>
      <c r="L18" s="58"/>
    </row>
    <row r="19" spans="1:12">
      <c r="A19" s="98"/>
      <c r="B19" s="99" t="s">
        <v>8</v>
      </c>
      <c r="C19" s="100" t="s">
        <v>113</v>
      </c>
      <c r="D19" s="64" t="s">
        <v>138</v>
      </c>
      <c r="E19" s="101" t="s">
        <v>175</v>
      </c>
      <c r="F19" s="72">
        <v>7716</v>
      </c>
      <c r="G19" s="72"/>
      <c r="H19" s="149">
        <v>0.01</v>
      </c>
      <c r="I19" s="195">
        <v>77</v>
      </c>
      <c r="K19" s="72"/>
      <c r="L19" s="58"/>
    </row>
    <row r="20" spans="1:12">
      <c r="A20" s="98"/>
      <c r="B20" s="99" t="s">
        <v>8</v>
      </c>
      <c r="C20" s="100" t="s">
        <v>113</v>
      </c>
      <c r="D20" s="64" t="s">
        <v>139</v>
      </c>
      <c r="E20" s="101" t="s">
        <v>89</v>
      </c>
      <c r="F20" s="72">
        <v>444912</v>
      </c>
      <c r="G20" s="72"/>
      <c r="H20" s="149">
        <v>0.01</v>
      </c>
      <c r="I20" s="195">
        <v>4449</v>
      </c>
      <c r="K20" s="72"/>
      <c r="L20" s="58"/>
    </row>
    <row r="21" spans="1:12">
      <c r="A21" s="98"/>
      <c r="B21" s="99" t="s">
        <v>8</v>
      </c>
      <c r="C21" s="100" t="s">
        <v>113</v>
      </c>
      <c r="D21" s="64" t="s">
        <v>140</v>
      </c>
      <c r="E21" s="101" t="s">
        <v>89</v>
      </c>
      <c r="F21" s="72">
        <v>1415528</v>
      </c>
      <c r="G21" s="72"/>
      <c r="H21" s="149">
        <v>0.01</v>
      </c>
      <c r="I21" s="195">
        <v>14156</v>
      </c>
      <c r="K21" s="72"/>
      <c r="L21" s="58"/>
    </row>
    <row r="22" spans="1:12">
      <c r="A22" s="98"/>
      <c r="B22" s="99" t="s">
        <v>8</v>
      </c>
      <c r="C22" s="100" t="s">
        <v>113</v>
      </c>
      <c r="D22" s="64" t="s">
        <v>141</v>
      </c>
      <c r="E22" s="101" t="s">
        <v>91</v>
      </c>
      <c r="F22" s="72">
        <f>1500000-500000</f>
        <v>1000000</v>
      </c>
      <c r="G22" s="72"/>
      <c r="H22" s="149">
        <v>0.01</v>
      </c>
      <c r="I22" s="195">
        <f>15000-5000</f>
        <v>10000</v>
      </c>
      <c r="K22" s="72"/>
      <c r="L22" s="58"/>
    </row>
    <row r="23" spans="1:12">
      <c r="A23" s="98"/>
      <c r="B23" s="99" t="s">
        <v>8</v>
      </c>
      <c r="C23" s="104" t="s">
        <v>120</v>
      </c>
      <c r="D23" s="64" t="s">
        <v>142</v>
      </c>
      <c r="E23" s="101" t="s">
        <v>92</v>
      </c>
      <c r="F23" s="72">
        <v>216188</v>
      </c>
      <c r="G23" s="72"/>
      <c r="H23" s="149">
        <v>0.02</v>
      </c>
      <c r="I23" s="195">
        <v>4324</v>
      </c>
      <c r="K23" s="72"/>
      <c r="L23" s="58"/>
    </row>
    <row r="24" spans="1:12">
      <c r="A24" s="98"/>
      <c r="B24" s="99" t="s">
        <v>8</v>
      </c>
      <c r="C24" s="100" t="s">
        <v>113</v>
      </c>
      <c r="D24" s="64" t="s">
        <v>143</v>
      </c>
      <c r="E24" s="101" t="s">
        <v>125</v>
      </c>
      <c r="F24" s="75">
        <f>96716+36400+36400</f>
        <v>169516</v>
      </c>
      <c r="G24" s="75"/>
      <c r="H24" s="149">
        <v>0.01</v>
      </c>
      <c r="I24" s="195">
        <v>1695</v>
      </c>
      <c r="K24" s="75"/>
      <c r="L24" s="58"/>
    </row>
    <row r="25" spans="1:12">
      <c r="A25" s="98"/>
      <c r="B25" s="99" t="s">
        <v>8</v>
      </c>
      <c r="C25" s="104" t="s">
        <v>120</v>
      </c>
      <c r="D25" s="64" t="s">
        <v>144</v>
      </c>
      <c r="E25" s="101" t="s">
        <v>123</v>
      </c>
      <c r="F25" s="72">
        <v>71894</v>
      </c>
      <c r="H25" s="149">
        <v>0.02</v>
      </c>
      <c r="I25" s="195">
        <v>1438</v>
      </c>
    </row>
    <row r="26" spans="1:12">
      <c r="A26" s="98"/>
      <c r="B26" s="99" t="s">
        <v>8</v>
      </c>
      <c r="C26" s="104" t="s">
        <v>120</v>
      </c>
      <c r="D26" s="64" t="s">
        <v>124</v>
      </c>
      <c r="E26" s="101" t="s">
        <v>94</v>
      </c>
      <c r="F26" s="72">
        <v>39627</v>
      </c>
      <c r="H26" s="149">
        <v>0.02</v>
      </c>
      <c r="I26" s="195">
        <v>801</v>
      </c>
    </row>
    <row r="27" spans="1:12">
      <c r="A27" s="98"/>
      <c r="B27" s="99" t="s">
        <v>8</v>
      </c>
      <c r="C27" s="104" t="s">
        <v>120</v>
      </c>
      <c r="D27" s="64" t="s">
        <v>145</v>
      </c>
      <c r="E27" s="73" t="s">
        <v>166</v>
      </c>
      <c r="F27" s="72">
        <v>1412000</v>
      </c>
      <c r="H27" s="149">
        <v>0.02</v>
      </c>
      <c r="I27" s="195">
        <v>28240</v>
      </c>
    </row>
    <row r="28" spans="1:12">
      <c r="A28" s="98"/>
      <c r="B28" s="99" t="s">
        <v>8</v>
      </c>
      <c r="C28" s="104" t="s">
        <v>120</v>
      </c>
      <c r="D28" s="64" t="s">
        <v>141</v>
      </c>
      <c r="E28" s="101" t="s">
        <v>91</v>
      </c>
      <c r="F28" s="72">
        <f>2001213+355634-500000</f>
        <v>1856847</v>
      </c>
      <c r="H28" s="149">
        <v>0.02</v>
      </c>
      <c r="I28" s="195">
        <f>40026+7113-10000</f>
        <v>37139</v>
      </c>
    </row>
    <row r="29" spans="1:12">
      <c r="A29" s="98"/>
      <c r="B29" s="99" t="s">
        <v>8</v>
      </c>
      <c r="C29" s="104" t="s">
        <v>120</v>
      </c>
      <c r="D29" s="64" t="s">
        <v>142</v>
      </c>
      <c r="E29" s="101" t="s">
        <v>92</v>
      </c>
      <c r="F29" s="75">
        <v>1805309</v>
      </c>
      <c r="H29" s="149">
        <v>0.02</v>
      </c>
      <c r="I29" s="195">
        <f>36108+7113</f>
        <v>43221</v>
      </c>
    </row>
    <row r="30" spans="1:12" ht="15.75">
      <c r="A30" s="98"/>
      <c r="B30" s="132" t="s">
        <v>22</v>
      </c>
      <c r="C30" s="104" t="s">
        <v>120</v>
      </c>
      <c r="D30" s="64" t="s">
        <v>97</v>
      </c>
      <c r="E30" s="101" t="s">
        <v>96</v>
      </c>
      <c r="F30" s="79">
        <v>24793.11</v>
      </c>
      <c r="H30" s="149">
        <v>0.1</v>
      </c>
      <c r="I30" s="153">
        <f>F30*10/100</f>
        <v>2479.3110000000001</v>
      </c>
    </row>
    <row r="31" spans="1:12">
      <c r="A31" s="98"/>
      <c r="B31" s="99" t="s">
        <v>8</v>
      </c>
      <c r="C31" s="104" t="s">
        <v>120</v>
      </c>
      <c r="D31" s="64" t="s">
        <v>99</v>
      </c>
      <c r="E31" s="101" t="s">
        <v>96</v>
      </c>
      <c r="F31" s="82">
        <v>2265056.96</v>
      </c>
      <c r="H31" s="163" t="s">
        <v>146</v>
      </c>
      <c r="I31" s="153">
        <f>F31*0.1/100</f>
        <v>2265.0569599999999</v>
      </c>
    </row>
    <row r="32" spans="1:12">
      <c r="A32" s="98"/>
      <c r="B32" s="99" t="s">
        <v>8</v>
      </c>
      <c r="C32" s="104" t="s">
        <v>113</v>
      </c>
      <c r="D32" s="135" t="s">
        <v>49</v>
      </c>
      <c r="E32" s="101" t="s">
        <v>115</v>
      </c>
      <c r="F32" s="2">
        <v>3000</v>
      </c>
      <c r="H32" s="149">
        <v>0.01</v>
      </c>
      <c r="I32" s="136">
        <v>30</v>
      </c>
      <c r="J32" s="137"/>
    </row>
    <row r="33" spans="1:10">
      <c r="A33" s="98"/>
      <c r="B33" s="99" t="s">
        <v>8</v>
      </c>
      <c r="C33" s="104" t="s">
        <v>113</v>
      </c>
      <c r="D33" s="135" t="s">
        <v>48</v>
      </c>
      <c r="E33" s="70" t="s">
        <v>84</v>
      </c>
      <c r="F33" s="2">
        <v>2500</v>
      </c>
      <c r="H33" s="149">
        <v>0.01</v>
      </c>
      <c r="I33" s="136">
        <v>25</v>
      </c>
      <c r="J33" s="137"/>
    </row>
    <row r="34" spans="1:10">
      <c r="A34" s="98"/>
      <c r="B34" s="99" t="s">
        <v>8</v>
      </c>
      <c r="C34" s="104" t="s">
        <v>113</v>
      </c>
      <c r="D34" s="135" t="s">
        <v>35</v>
      </c>
      <c r="E34" s="101" t="s">
        <v>80</v>
      </c>
      <c r="F34" s="2">
        <v>16800</v>
      </c>
      <c r="H34" s="149">
        <v>0.01</v>
      </c>
      <c r="I34" s="136">
        <v>168</v>
      </c>
      <c r="J34" s="137"/>
    </row>
    <row r="35" spans="1:10">
      <c r="A35" s="98"/>
      <c r="B35" s="99" t="s">
        <v>8</v>
      </c>
      <c r="C35" s="104" t="s">
        <v>113</v>
      </c>
      <c r="D35" s="135" t="s">
        <v>35</v>
      </c>
      <c r="E35" s="101" t="s">
        <v>80</v>
      </c>
      <c r="F35" s="2">
        <v>11400</v>
      </c>
      <c r="H35" s="149">
        <v>0.01</v>
      </c>
      <c r="I35" s="136">
        <v>114</v>
      </c>
      <c r="J35" s="137"/>
    </row>
    <row r="36" spans="1:10">
      <c r="A36" s="98"/>
      <c r="B36" s="99" t="s">
        <v>8</v>
      </c>
      <c r="C36" s="104" t="s">
        <v>113</v>
      </c>
      <c r="D36" s="135" t="s">
        <v>35</v>
      </c>
      <c r="E36" s="101" t="s">
        <v>80</v>
      </c>
      <c r="F36" s="2">
        <v>13600</v>
      </c>
      <c r="H36" s="149">
        <v>0.01</v>
      </c>
      <c r="I36" s="136">
        <v>136</v>
      </c>
      <c r="J36" s="137"/>
    </row>
    <row r="37" spans="1:10">
      <c r="A37" s="98"/>
      <c r="B37" s="99" t="s">
        <v>8</v>
      </c>
      <c r="C37" s="104" t="s">
        <v>113</v>
      </c>
      <c r="D37" s="135" t="s">
        <v>35</v>
      </c>
      <c r="E37" s="101" t="s">
        <v>80</v>
      </c>
      <c r="F37" s="2">
        <v>8800</v>
      </c>
      <c r="H37" s="149">
        <v>0.01</v>
      </c>
      <c r="I37" s="136">
        <v>88</v>
      </c>
      <c r="J37" s="137"/>
    </row>
    <row r="38" spans="1:10">
      <c r="A38" s="98"/>
      <c r="B38" s="99" t="s">
        <v>8</v>
      </c>
      <c r="C38" s="104" t="s">
        <v>113</v>
      </c>
      <c r="D38" s="135" t="s">
        <v>29</v>
      </c>
      <c r="E38" s="101" t="s">
        <v>232</v>
      </c>
      <c r="F38" s="2">
        <v>35000</v>
      </c>
      <c r="H38" s="149">
        <v>0.01</v>
      </c>
      <c r="I38" s="136">
        <v>350</v>
      </c>
      <c r="J38" s="137"/>
    </row>
    <row r="39" spans="1:10">
      <c r="A39" s="98"/>
      <c r="B39" s="99" t="s">
        <v>8</v>
      </c>
      <c r="C39" s="104" t="s">
        <v>113</v>
      </c>
      <c r="D39" s="135" t="s">
        <v>29</v>
      </c>
      <c r="E39" s="101" t="s">
        <v>232</v>
      </c>
      <c r="F39" s="2">
        <v>6000</v>
      </c>
      <c r="H39" s="149">
        <v>0.01</v>
      </c>
      <c r="I39" s="136">
        <v>60</v>
      </c>
      <c r="J39" s="137"/>
    </row>
    <row r="40" spans="1:10">
      <c r="A40" s="98"/>
      <c r="B40" s="99" t="s">
        <v>8</v>
      </c>
      <c r="C40" s="104" t="s">
        <v>113</v>
      </c>
      <c r="D40" s="135" t="s">
        <v>30</v>
      </c>
      <c r="E40" s="101" t="s">
        <v>82</v>
      </c>
      <c r="F40" s="2">
        <v>20000</v>
      </c>
      <c r="H40" s="149">
        <v>0.01</v>
      </c>
      <c r="I40" s="136">
        <v>200</v>
      </c>
      <c r="J40" s="137"/>
    </row>
    <row r="41" spans="1:10">
      <c r="A41" s="98"/>
      <c r="B41" s="99" t="s">
        <v>8</v>
      </c>
      <c r="C41" s="104" t="s">
        <v>113</v>
      </c>
      <c r="D41" s="135" t="s">
        <v>30</v>
      </c>
      <c r="E41" s="101" t="s">
        <v>82</v>
      </c>
      <c r="F41" s="2">
        <v>15000</v>
      </c>
      <c r="H41" s="149">
        <v>0.01</v>
      </c>
      <c r="I41" s="136">
        <v>150</v>
      </c>
      <c r="J41" s="137"/>
    </row>
    <row r="42" spans="1:10">
      <c r="A42" s="98"/>
      <c r="B42" s="99" t="s">
        <v>8</v>
      </c>
      <c r="C42" s="104" t="s">
        <v>113</v>
      </c>
      <c r="D42" s="135" t="s">
        <v>46</v>
      </c>
      <c r="E42" s="101" t="s">
        <v>121</v>
      </c>
      <c r="F42" s="2">
        <v>10374</v>
      </c>
      <c r="H42" s="149">
        <v>0.01</v>
      </c>
      <c r="I42" s="136">
        <v>104</v>
      </c>
      <c r="J42" s="137"/>
    </row>
    <row r="43" spans="1:10">
      <c r="A43" s="98"/>
      <c r="B43" s="99" t="s">
        <v>8</v>
      </c>
      <c r="C43" s="104" t="s">
        <v>113</v>
      </c>
      <c r="D43" s="135" t="s">
        <v>11</v>
      </c>
      <c r="E43" s="101" t="s">
        <v>83</v>
      </c>
      <c r="F43" s="2">
        <v>50000</v>
      </c>
      <c r="H43" s="149">
        <v>0.01</v>
      </c>
      <c r="I43" s="136">
        <v>500</v>
      </c>
      <c r="J43" s="137"/>
    </row>
    <row r="44" spans="1:10">
      <c r="A44" s="98"/>
      <c r="B44" s="99" t="s">
        <v>8</v>
      </c>
      <c r="C44" s="104" t="s">
        <v>113</v>
      </c>
      <c r="D44" s="135" t="s">
        <v>11</v>
      </c>
      <c r="E44" s="101" t="s">
        <v>83</v>
      </c>
      <c r="F44" s="2">
        <v>50000</v>
      </c>
      <c r="H44" s="149">
        <v>0.01</v>
      </c>
      <c r="I44" s="136">
        <v>500</v>
      </c>
      <c r="J44" s="137"/>
    </row>
    <row r="45" spans="1:10">
      <c r="A45" s="98"/>
      <c r="B45" s="99" t="s">
        <v>8</v>
      </c>
      <c r="C45" s="104" t="s">
        <v>113</v>
      </c>
      <c r="D45" s="135" t="s">
        <v>11</v>
      </c>
      <c r="E45" s="101" t="s">
        <v>83</v>
      </c>
      <c r="F45" s="2">
        <v>50000</v>
      </c>
      <c r="H45" s="149">
        <v>0.01</v>
      </c>
      <c r="I45" s="136">
        <v>500</v>
      </c>
      <c r="J45" s="137"/>
    </row>
    <row r="46" spans="1:10">
      <c r="A46" s="98"/>
      <c r="B46" s="99" t="s">
        <v>8</v>
      </c>
      <c r="C46" s="104" t="s">
        <v>113</v>
      </c>
      <c r="D46" s="135" t="s">
        <v>11</v>
      </c>
      <c r="E46" s="101" t="s">
        <v>83</v>
      </c>
      <c r="F46" s="2">
        <v>10000</v>
      </c>
      <c r="H46" s="149">
        <v>0.01</v>
      </c>
      <c r="I46" s="136">
        <v>100</v>
      </c>
      <c r="J46" s="137"/>
    </row>
    <row r="47" spans="1:10">
      <c r="A47" s="98"/>
      <c r="B47" s="99" t="s">
        <v>8</v>
      </c>
      <c r="C47" s="104" t="s">
        <v>113</v>
      </c>
      <c r="D47" s="135" t="s">
        <v>11</v>
      </c>
      <c r="E47" s="101" t="s">
        <v>83</v>
      </c>
      <c r="F47" s="2">
        <v>15000</v>
      </c>
      <c r="H47" s="149">
        <v>0.01</v>
      </c>
      <c r="I47" s="136">
        <v>150</v>
      </c>
      <c r="J47" s="137"/>
    </row>
    <row r="48" spans="1:10">
      <c r="A48" s="98"/>
      <c r="B48" s="99" t="s">
        <v>8</v>
      </c>
      <c r="C48" s="104" t="s">
        <v>113</v>
      </c>
      <c r="D48" s="135" t="s">
        <v>12</v>
      </c>
      <c r="E48" s="101" t="s">
        <v>115</v>
      </c>
      <c r="F48" s="2">
        <v>50000</v>
      </c>
      <c r="H48" s="149">
        <v>0.01</v>
      </c>
      <c r="I48" s="136">
        <v>500</v>
      </c>
      <c r="J48" s="137"/>
    </row>
    <row r="49" spans="1:11">
      <c r="A49" s="98"/>
      <c r="B49" s="99" t="s">
        <v>8</v>
      </c>
      <c r="C49" s="104" t="s">
        <v>113</v>
      </c>
      <c r="D49" s="135" t="s">
        <v>12</v>
      </c>
      <c r="E49" s="101" t="s">
        <v>115</v>
      </c>
      <c r="F49" s="2">
        <v>20000</v>
      </c>
      <c r="H49" s="149">
        <v>0.01</v>
      </c>
      <c r="I49" s="136">
        <v>200</v>
      </c>
      <c r="J49" s="137"/>
    </row>
    <row r="50" spans="1:11" ht="15.75">
      <c r="A50" s="98"/>
      <c r="B50" s="99" t="s">
        <v>8</v>
      </c>
      <c r="C50" s="104" t="s">
        <v>113</v>
      </c>
      <c r="D50" s="135" t="s">
        <v>40</v>
      </c>
      <c r="E50" s="103" t="s">
        <v>167</v>
      </c>
      <c r="F50" s="2">
        <v>10000</v>
      </c>
      <c r="H50" s="149">
        <v>0.01</v>
      </c>
      <c r="I50" s="136">
        <v>100</v>
      </c>
      <c r="J50" s="137"/>
    </row>
    <row r="51" spans="1:11">
      <c r="A51" s="98"/>
      <c r="B51" s="99" t="s">
        <v>8</v>
      </c>
      <c r="C51" s="104" t="s">
        <v>113</v>
      </c>
      <c r="D51" s="135" t="s">
        <v>13</v>
      </c>
      <c r="E51" s="101" t="s">
        <v>116</v>
      </c>
      <c r="F51" s="2">
        <v>4000</v>
      </c>
      <c r="H51" s="149">
        <v>0.01</v>
      </c>
      <c r="I51" s="136">
        <v>40</v>
      </c>
      <c r="J51" s="137"/>
    </row>
    <row r="52" spans="1:11">
      <c r="A52" s="98"/>
      <c r="B52" s="99" t="s">
        <v>8</v>
      </c>
      <c r="C52" s="104" t="s">
        <v>113</v>
      </c>
      <c r="D52" s="135" t="s">
        <v>14</v>
      </c>
      <c r="E52" s="70" t="s">
        <v>84</v>
      </c>
      <c r="F52" s="2">
        <v>50000</v>
      </c>
      <c r="H52" s="149">
        <v>0.01</v>
      </c>
      <c r="I52" s="136">
        <v>500</v>
      </c>
      <c r="J52" s="137"/>
    </row>
    <row r="53" spans="1:11" ht="15.75">
      <c r="A53" s="98"/>
      <c r="B53" s="99" t="s">
        <v>8</v>
      </c>
      <c r="C53" s="104" t="s">
        <v>113</v>
      </c>
      <c r="D53" s="135" t="s">
        <v>14</v>
      </c>
      <c r="E53" s="70" t="s">
        <v>84</v>
      </c>
      <c r="F53" s="2">
        <v>30000</v>
      </c>
      <c r="H53" s="149">
        <v>0.01</v>
      </c>
      <c r="I53" s="136">
        <v>300</v>
      </c>
      <c r="J53" s="137"/>
      <c r="K53" s="103"/>
    </row>
    <row r="54" spans="1:11">
      <c r="A54" s="98"/>
      <c r="B54" s="99" t="s">
        <v>8</v>
      </c>
      <c r="C54" s="104" t="s">
        <v>113</v>
      </c>
      <c r="D54" s="135" t="s">
        <v>14</v>
      </c>
      <c r="E54" s="70" t="s">
        <v>84</v>
      </c>
      <c r="F54" s="2">
        <v>20000</v>
      </c>
      <c r="H54" s="149">
        <v>0.01</v>
      </c>
      <c r="I54" s="136">
        <v>200</v>
      </c>
      <c r="J54" s="137"/>
    </row>
    <row r="55" spans="1:11">
      <c r="A55" s="98"/>
      <c r="B55" s="99" t="s">
        <v>8</v>
      </c>
      <c r="C55" s="104" t="s">
        <v>113</v>
      </c>
      <c r="D55" s="135" t="s">
        <v>14</v>
      </c>
      <c r="E55" s="70" t="s">
        <v>84</v>
      </c>
      <c r="F55" s="2">
        <v>30000</v>
      </c>
      <c r="H55" s="149">
        <v>0.01</v>
      </c>
      <c r="I55" s="136">
        <v>300</v>
      </c>
      <c r="J55" s="137"/>
    </row>
    <row r="56" spans="1:11">
      <c r="A56" s="98"/>
      <c r="B56" s="99" t="s">
        <v>8</v>
      </c>
      <c r="C56" s="104" t="s">
        <v>113</v>
      </c>
      <c r="D56" s="135" t="s">
        <v>15</v>
      </c>
      <c r="E56" s="101" t="s">
        <v>86</v>
      </c>
      <c r="F56" s="2">
        <v>8000</v>
      </c>
      <c r="H56" s="149">
        <v>0.01</v>
      </c>
      <c r="I56" s="136">
        <v>80</v>
      </c>
      <c r="J56" s="137"/>
    </row>
    <row r="57" spans="1:11">
      <c r="A57" s="98"/>
      <c r="B57" s="99" t="s">
        <v>8</v>
      </c>
      <c r="C57" s="104" t="s">
        <v>113</v>
      </c>
      <c r="D57" s="135" t="s">
        <v>28</v>
      </c>
      <c r="E57" s="101" t="s">
        <v>94</v>
      </c>
      <c r="F57" s="2">
        <v>50000</v>
      </c>
      <c r="H57" s="149">
        <v>0.01</v>
      </c>
      <c r="I57" s="136">
        <v>500</v>
      </c>
      <c r="J57" s="137"/>
    </row>
    <row r="58" spans="1:11">
      <c r="A58" s="98"/>
      <c r="B58" s="99" t="s">
        <v>8</v>
      </c>
      <c r="C58" s="104" t="s">
        <v>113</v>
      </c>
      <c r="D58" s="135" t="s">
        <v>28</v>
      </c>
      <c r="E58" s="101" t="s">
        <v>94</v>
      </c>
      <c r="F58" s="2">
        <v>20000</v>
      </c>
      <c r="H58" s="149">
        <v>0.01</v>
      </c>
      <c r="I58" s="136">
        <v>200</v>
      </c>
      <c r="J58" s="137"/>
    </row>
    <row r="59" spans="1:11">
      <c r="A59" s="98"/>
      <c r="B59" s="99" t="s">
        <v>8</v>
      </c>
      <c r="C59" s="104" t="s">
        <v>113</v>
      </c>
      <c r="D59" s="135" t="s">
        <v>28</v>
      </c>
      <c r="E59" s="101" t="s">
        <v>94</v>
      </c>
      <c r="F59" s="2">
        <v>50000</v>
      </c>
      <c r="H59" s="149">
        <v>0.01</v>
      </c>
      <c r="I59" s="136">
        <v>500</v>
      </c>
      <c r="J59" s="137"/>
    </row>
    <row r="60" spans="1:11">
      <c r="A60" s="98"/>
      <c r="B60" s="99" t="s">
        <v>8</v>
      </c>
      <c r="C60" s="104" t="s">
        <v>113</v>
      </c>
      <c r="D60" s="135" t="s">
        <v>16</v>
      </c>
      <c r="E60" s="101" t="s">
        <v>85</v>
      </c>
      <c r="F60" s="2">
        <v>80000</v>
      </c>
      <c r="H60" s="149">
        <v>0.01</v>
      </c>
      <c r="I60" s="136">
        <v>800</v>
      </c>
      <c r="J60" s="137"/>
    </row>
    <row r="61" spans="1:11">
      <c r="A61" s="98"/>
      <c r="B61" s="99" t="s">
        <v>8</v>
      </c>
      <c r="C61" s="104" t="s">
        <v>113</v>
      </c>
      <c r="D61" s="135" t="s">
        <v>16</v>
      </c>
      <c r="E61" s="101" t="s">
        <v>85</v>
      </c>
      <c r="F61" s="2">
        <v>30000</v>
      </c>
      <c r="H61" s="149">
        <v>0.01</v>
      </c>
      <c r="I61" s="136">
        <v>300</v>
      </c>
      <c r="J61" s="137"/>
    </row>
    <row r="62" spans="1:11">
      <c r="A62" s="98"/>
      <c r="B62" s="99" t="s">
        <v>8</v>
      </c>
      <c r="C62" s="104" t="s">
        <v>113</v>
      </c>
      <c r="D62" s="135" t="s">
        <v>52</v>
      </c>
      <c r="E62" s="101" t="s">
        <v>172</v>
      </c>
      <c r="F62" s="2">
        <v>40000</v>
      </c>
      <c r="H62" s="149">
        <v>0.01</v>
      </c>
      <c r="I62" s="136">
        <v>400</v>
      </c>
      <c r="J62" s="137"/>
    </row>
    <row r="63" spans="1:11">
      <c r="A63" s="98"/>
      <c r="B63" s="99" t="s">
        <v>8</v>
      </c>
      <c r="C63" s="104" t="s">
        <v>113</v>
      </c>
      <c r="D63" s="135" t="s">
        <v>50</v>
      </c>
      <c r="E63" s="101" t="s">
        <v>125</v>
      </c>
      <c r="F63" s="2">
        <v>50000</v>
      </c>
      <c r="H63" s="149">
        <v>0.01</v>
      </c>
      <c r="I63" s="136">
        <v>500</v>
      </c>
      <c r="J63" s="137"/>
    </row>
    <row r="64" spans="1:11">
      <c r="A64" s="98"/>
      <c r="B64" s="99" t="s">
        <v>8</v>
      </c>
      <c r="C64" s="104" t="s">
        <v>113</v>
      </c>
      <c r="D64" s="135" t="s">
        <v>47</v>
      </c>
      <c r="E64" s="101" t="s">
        <v>233</v>
      </c>
      <c r="F64" s="2">
        <v>32656</v>
      </c>
      <c r="H64" s="149">
        <v>0.01</v>
      </c>
      <c r="I64" s="136">
        <v>326</v>
      </c>
      <c r="J64" s="137"/>
    </row>
    <row r="65" spans="1:10">
      <c r="A65" s="98"/>
      <c r="B65" s="99" t="s">
        <v>8</v>
      </c>
      <c r="C65" s="104" t="s">
        <v>113</v>
      </c>
      <c r="D65" s="135" t="s">
        <v>51</v>
      </c>
      <c r="E65" s="101" t="s">
        <v>122</v>
      </c>
      <c r="F65" s="2">
        <v>40000</v>
      </c>
      <c r="H65" s="149">
        <v>0.01</v>
      </c>
      <c r="I65" s="136">
        <v>400</v>
      </c>
      <c r="J65" s="137"/>
    </row>
    <row r="66" spans="1:10">
      <c r="A66" s="98"/>
      <c r="B66" s="99" t="s">
        <v>8</v>
      </c>
      <c r="C66" s="104" t="s">
        <v>113</v>
      </c>
      <c r="D66" s="135" t="s">
        <v>41</v>
      </c>
      <c r="E66" s="101" t="s">
        <v>116</v>
      </c>
      <c r="F66" s="2">
        <v>1200</v>
      </c>
      <c r="H66" s="149">
        <v>0.01</v>
      </c>
      <c r="I66" s="136">
        <v>12</v>
      </c>
      <c r="J66" s="137"/>
    </row>
    <row r="67" spans="1:10">
      <c r="A67" s="98"/>
      <c r="B67" s="99" t="s">
        <v>8</v>
      </c>
      <c r="C67" s="104" t="s">
        <v>113</v>
      </c>
      <c r="D67" s="135" t="s">
        <v>34</v>
      </c>
      <c r="E67" s="101" t="s">
        <v>81</v>
      </c>
      <c r="F67" s="2">
        <v>4200</v>
      </c>
      <c r="H67" s="149">
        <v>0.01</v>
      </c>
      <c r="I67" s="136">
        <v>42</v>
      </c>
      <c r="J67" s="137"/>
    </row>
    <row r="68" spans="1:10">
      <c r="A68" s="98"/>
      <c r="B68" s="99" t="s">
        <v>8</v>
      </c>
      <c r="C68" s="104" t="s">
        <v>113</v>
      </c>
      <c r="D68" s="135" t="s">
        <v>34</v>
      </c>
      <c r="E68" s="101" t="s">
        <v>81</v>
      </c>
      <c r="F68" s="2">
        <v>7000</v>
      </c>
      <c r="H68" s="149">
        <v>0.01</v>
      </c>
      <c r="I68" s="136">
        <v>70</v>
      </c>
      <c r="J68" s="137"/>
    </row>
    <row r="69" spans="1:10">
      <c r="A69" s="98"/>
      <c r="B69" s="99" t="s">
        <v>8</v>
      </c>
      <c r="C69" s="104" t="s">
        <v>113</v>
      </c>
      <c r="D69" s="135" t="s">
        <v>34</v>
      </c>
      <c r="E69" s="101" t="s">
        <v>81</v>
      </c>
      <c r="F69" s="2">
        <v>4200</v>
      </c>
      <c r="H69" s="149">
        <v>0.01</v>
      </c>
      <c r="I69" s="136">
        <v>42</v>
      </c>
      <c r="J69" s="137"/>
    </row>
    <row r="70" spans="1:10">
      <c r="A70" s="98"/>
      <c r="B70" s="99" t="s">
        <v>8</v>
      </c>
      <c r="C70" s="104" t="s">
        <v>113</v>
      </c>
      <c r="D70" s="135" t="s">
        <v>34</v>
      </c>
      <c r="E70" s="101" t="s">
        <v>81</v>
      </c>
      <c r="F70" s="2">
        <v>6300</v>
      </c>
      <c r="H70" s="149">
        <v>0.01</v>
      </c>
      <c r="I70" s="136">
        <v>63</v>
      </c>
      <c r="J70" s="137"/>
    </row>
    <row r="71" spans="1:10">
      <c r="A71" s="98"/>
      <c r="B71" s="99" t="s">
        <v>8</v>
      </c>
      <c r="C71" s="104" t="s">
        <v>113</v>
      </c>
      <c r="D71" s="135" t="s">
        <v>31</v>
      </c>
      <c r="E71" s="101" t="s">
        <v>83</v>
      </c>
      <c r="F71" s="2">
        <v>5700</v>
      </c>
      <c r="H71" s="149">
        <v>0.01</v>
      </c>
      <c r="I71" s="136">
        <v>57</v>
      </c>
      <c r="J71" s="137"/>
    </row>
    <row r="72" spans="1:10">
      <c r="A72" s="98"/>
      <c r="B72" s="99" t="s">
        <v>8</v>
      </c>
      <c r="C72" s="104" t="s">
        <v>113</v>
      </c>
      <c r="D72" s="135" t="s">
        <v>31</v>
      </c>
      <c r="E72" s="101" t="s">
        <v>83</v>
      </c>
      <c r="F72" s="2">
        <v>6250</v>
      </c>
      <c r="H72" s="149">
        <v>0.01</v>
      </c>
      <c r="I72" s="136">
        <v>62</v>
      </c>
      <c r="J72" s="137"/>
    </row>
    <row r="73" spans="1:10">
      <c r="A73" s="98"/>
      <c r="B73" s="99" t="s">
        <v>8</v>
      </c>
      <c r="C73" s="104" t="s">
        <v>113</v>
      </c>
      <c r="D73" s="135" t="s">
        <v>31</v>
      </c>
      <c r="E73" s="101" t="s">
        <v>83</v>
      </c>
      <c r="F73" s="2">
        <v>5550</v>
      </c>
      <c r="H73" s="149">
        <v>0.01</v>
      </c>
      <c r="I73" s="136">
        <v>55</v>
      </c>
      <c r="J73" s="137"/>
    </row>
    <row r="74" spans="1:10">
      <c r="A74" s="98"/>
      <c r="B74" s="99" t="s">
        <v>8</v>
      </c>
      <c r="C74" s="104" t="s">
        <v>113</v>
      </c>
      <c r="D74" s="135" t="s">
        <v>31</v>
      </c>
      <c r="E74" s="101" t="s">
        <v>83</v>
      </c>
      <c r="F74" s="2">
        <v>6250</v>
      </c>
      <c r="H74" s="149">
        <v>0.01</v>
      </c>
      <c r="I74" s="136">
        <v>62</v>
      </c>
      <c r="J74" s="137"/>
    </row>
    <row r="75" spans="1:10" ht="15.75">
      <c r="A75" s="98"/>
      <c r="B75" s="99" t="s">
        <v>8</v>
      </c>
      <c r="C75" s="104" t="s">
        <v>113</v>
      </c>
      <c r="D75" s="135" t="s">
        <v>45</v>
      </c>
      <c r="E75" s="103" t="s">
        <v>167</v>
      </c>
      <c r="F75" s="2">
        <v>7500</v>
      </c>
      <c r="H75" s="149">
        <v>0.01</v>
      </c>
      <c r="I75" s="136">
        <v>75</v>
      </c>
      <c r="J75" s="137"/>
    </row>
    <row r="76" spans="1:10" ht="15.75">
      <c r="A76" s="98"/>
      <c r="B76" s="99" t="s">
        <v>8</v>
      </c>
      <c r="C76" s="104" t="s">
        <v>113</v>
      </c>
      <c r="D76" s="135" t="s">
        <v>45</v>
      </c>
      <c r="E76" s="103" t="s">
        <v>167</v>
      </c>
      <c r="F76" s="2">
        <v>2275</v>
      </c>
      <c r="H76" s="149">
        <v>0.01</v>
      </c>
      <c r="I76" s="136">
        <v>23</v>
      </c>
      <c r="J76" s="137"/>
    </row>
    <row r="77" spans="1:10">
      <c r="A77" s="98"/>
      <c r="B77" s="99" t="s">
        <v>8</v>
      </c>
      <c r="C77" s="104" t="s">
        <v>113</v>
      </c>
      <c r="D77" s="135" t="s">
        <v>32</v>
      </c>
      <c r="E77" s="101" t="s">
        <v>86</v>
      </c>
      <c r="F77" s="2">
        <v>3200</v>
      </c>
      <c r="H77" s="149">
        <v>0.01</v>
      </c>
      <c r="I77" s="136">
        <v>32</v>
      </c>
      <c r="J77" s="137"/>
    </row>
    <row r="78" spans="1:10">
      <c r="A78" s="98"/>
      <c r="B78" s="99" t="s">
        <v>8</v>
      </c>
      <c r="C78" s="104" t="s">
        <v>113</v>
      </c>
      <c r="D78" s="135" t="s">
        <v>32</v>
      </c>
      <c r="E78" s="101" t="s">
        <v>86</v>
      </c>
      <c r="F78" s="2">
        <v>3050</v>
      </c>
      <c r="H78" s="149">
        <v>0.01</v>
      </c>
      <c r="I78" s="136">
        <v>30</v>
      </c>
      <c r="J78" s="137"/>
    </row>
    <row r="79" spans="1:10">
      <c r="A79" s="98"/>
      <c r="B79" s="99" t="s">
        <v>8</v>
      </c>
      <c r="C79" s="104" t="s">
        <v>113</v>
      </c>
      <c r="D79" s="135" t="s">
        <v>44</v>
      </c>
      <c r="E79" s="101" t="s">
        <v>80</v>
      </c>
      <c r="F79" s="2">
        <v>12600</v>
      </c>
      <c r="H79" s="149">
        <v>0.01</v>
      </c>
      <c r="I79" s="136">
        <v>126</v>
      </c>
      <c r="J79" s="137"/>
    </row>
    <row r="80" spans="1:10">
      <c r="A80" s="98"/>
      <c r="B80" s="99" t="s">
        <v>8</v>
      </c>
      <c r="C80" s="104" t="s">
        <v>113</v>
      </c>
      <c r="D80" s="135" t="s">
        <v>44</v>
      </c>
      <c r="E80" s="101" t="s">
        <v>80</v>
      </c>
      <c r="F80" s="2">
        <v>12500</v>
      </c>
      <c r="H80" s="149">
        <v>0.01</v>
      </c>
      <c r="I80" s="136">
        <v>125</v>
      </c>
      <c r="J80" s="137"/>
    </row>
    <row r="81" spans="1:10">
      <c r="A81" s="98"/>
      <c r="B81" s="99" t="s">
        <v>8</v>
      </c>
      <c r="C81" s="104" t="s">
        <v>113</v>
      </c>
      <c r="D81" s="135" t="s">
        <v>33</v>
      </c>
      <c r="E81" s="101" t="s">
        <v>87</v>
      </c>
      <c r="F81" s="2">
        <v>9300</v>
      </c>
      <c r="H81" s="149">
        <v>0.01</v>
      </c>
      <c r="I81" s="136">
        <v>93</v>
      </c>
      <c r="J81" s="137"/>
    </row>
    <row r="82" spans="1:10">
      <c r="A82" s="98"/>
      <c r="B82" s="99" t="s">
        <v>8</v>
      </c>
      <c r="C82" s="104" t="s">
        <v>113</v>
      </c>
      <c r="D82" s="135" t="s">
        <v>33</v>
      </c>
      <c r="E82" s="101" t="s">
        <v>87</v>
      </c>
      <c r="F82" s="2">
        <v>8800</v>
      </c>
      <c r="H82" s="149">
        <v>0.01</v>
      </c>
      <c r="I82" s="136">
        <v>88</v>
      </c>
      <c r="J82" s="137"/>
    </row>
    <row r="83" spans="1:10">
      <c r="A83" s="98"/>
      <c r="B83" s="99" t="s">
        <v>8</v>
      </c>
      <c r="C83" s="104" t="s">
        <v>113</v>
      </c>
      <c r="D83" s="135" t="s">
        <v>33</v>
      </c>
      <c r="E83" s="101" t="s">
        <v>87</v>
      </c>
      <c r="F83" s="2">
        <v>2100</v>
      </c>
      <c r="H83" s="149">
        <v>0.01</v>
      </c>
      <c r="I83" s="136">
        <v>21</v>
      </c>
      <c r="J83" s="137"/>
    </row>
    <row r="84" spans="1:10">
      <c r="A84" s="98"/>
      <c r="B84" s="99" t="s">
        <v>8</v>
      </c>
      <c r="C84" s="104" t="s">
        <v>113</v>
      </c>
      <c r="D84" s="135" t="s">
        <v>38</v>
      </c>
      <c r="E84" s="101" t="s">
        <v>125</v>
      </c>
      <c r="F84" s="2">
        <v>23400</v>
      </c>
      <c r="H84" s="149">
        <v>0.01</v>
      </c>
      <c r="I84" s="136">
        <v>234</v>
      </c>
      <c r="J84" s="137"/>
    </row>
    <row r="85" spans="1:10">
      <c r="A85" s="98"/>
      <c r="B85" s="99" t="s">
        <v>8</v>
      </c>
      <c r="C85" s="104" t="s">
        <v>113</v>
      </c>
      <c r="D85" s="135" t="s">
        <v>39</v>
      </c>
      <c r="E85" s="101" t="s">
        <v>83</v>
      </c>
      <c r="F85" s="2">
        <v>2000</v>
      </c>
      <c r="H85" s="149">
        <v>0.01</v>
      </c>
      <c r="I85" s="136">
        <v>20</v>
      </c>
      <c r="J85" s="137"/>
    </row>
    <row r="86" spans="1:10">
      <c r="A86" s="98"/>
      <c r="B86" s="99" t="s">
        <v>8</v>
      </c>
      <c r="C86" s="104" t="s">
        <v>113</v>
      </c>
      <c r="D86" s="135" t="s">
        <v>165</v>
      </c>
      <c r="E86" s="101" t="s">
        <v>175</v>
      </c>
      <c r="F86" s="2">
        <v>11480</v>
      </c>
      <c r="H86" s="149">
        <v>0.01</v>
      </c>
      <c r="I86" s="136">
        <v>114</v>
      </c>
      <c r="J86" s="137"/>
    </row>
    <row r="87" spans="1:10">
      <c r="A87" s="98"/>
      <c r="B87" s="99" t="s">
        <v>8</v>
      </c>
      <c r="C87" s="104" t="s">
        <v>113</v>
      </c>
      <c r="D87" s="135" t="s">
        <v>37</v>
      </c>
      <c r="E87" s="101" t="s">
        <v>89</v>
      </c>
      <c r="F87" s="2">
        <v>552895</v>
      </c>
      <c r="H87" s="149">
        <v>0.01</v>
      </c>
      <c r="I87" s="136">
        <v>5529</v>
      </c>
      <c r="J87" s="137"/>
    </row>
    <row r="88" spans="1:10">
      <c r="A88" s="98"/>
      <c r="B88" s="99" t="s">
        <v>8</v>
      </c>
      <c r="C88" s="104" t="s">
        <v>113</v>
      </c>
      <c r="D88" s="135" t="s">
        <v>37</v>
      </c>
      <c r="E88" s="101" t="s">
        <v>89</v>
      </c>
      <c r="F88" s="2">
        <v>639563</v>
      </c>
      <c r="H88" s="149">
        <v>0.01</v>
      </c>
      <c r="I88" s="136">
        <v>6396</v>
      </c>
      <c r="J88" s="138"/>
    </row>
    <row r="89" spans="1:10">
      <c r="A89" s="98"/>
      <c r="B89" s="99" t="s">
        <v>8</v>
      </c>
      <c r="C89" s="104" t="s">
        <v>113</v>
      </c>
      <c r="D89" s="135" t="s">
        <v>37</v>
      </c>
      <c r="E89" s="101" t="s">
        <v>89</v>
      </c>
      <c r="F89" s="2">
        <v>50700</v>
      </c>
      <c r="H89" s="149">
        <v>0.01</v>
      </c>
      <c r="I89" s="136">
        <v>507</v>
      </c>
      <c r="J89" s="137"/>
    </row>
    <row r="90" spans="1:10">
      <c r="A90" s="98"/>
      <c r="B90" s="99" t="s">
        <v>8</v>
      </c>
      <c r="C90" s="104" t="s">
        <v>113</v>
      </c>
      <c r="D90" s="135" t="s">
        <v>37</v>
      </c>
      <c r="E90" s="101" t="s">
        <v>89</v>
      </c>
      <c r="F90" s="2">
        <v>370060</v>
      </c>
      <c r="H90" s="149">
        <v>0.01</v>
      </c>
      <c r="I90" s="136">
        <v>3701</v>
      </c>
      <c r="J90" s="137"/>
    </row>
    <row r="91" spans="1:10" ht="15.75">
      <c r="A91" s="105"/>
      <c r="B91" s="132" t="s">
        <v>8</v>
      </c>
      <c r="C91" s="104" t="s">
        <v>113</v>
      </c>
      <c r="D91" s="135" t="s">
        <v>37</v>
      </c>
      <c r="E91" s="101" t="s">
        <v>89</v>
      </c>
      <c r="F91" s="2">
        <v>1409678</v>
      </c>
      <c r="H91" s="149">
        <v>0.01</v>
      </c>
      <c r="I91" s="136">
        <v>14097</v>
      </c>
      <c r="J91" s="137"/>
    </row>
    <row r="92" spans="1:10" ht="15.75">
      <c r="A92" s="105"/>
      <c r="B92" s="132" t="s">
        <v>8</v>
      </c>
      <c r="C92" s="104" t="s">
        <v>120</v>
      </c>
      <c r="D92" s="135" t="s">
        <v>43</v>
      </c>
      <c r="E92" s="101" t="s">
        <v>91</v>
      </c>
      <c r="F92" s="2">
        <v>47320</v>
      </c>
      <c r="H92" s="149">
        <v>0.01</v>
      </c>
      <c r="I92" s="136">
        <v>473</v>
      </c>
      <c r="J92" s="137"/>
    </row>
    <row r="93" spans="1:10" ht="15.75">
      <c r="A93" s="105"/>
      <c r="B93" s="132" t="s">
        <v>8</v>
      </c>
      <c r="C93" s="104" t="s">
        <v>120</v>
      </c>
      <c r="D93" s="135" t="s">
        <v>42</v>
      </c>
      <c r="E93" s="101" t="s">
        <v>92</v>
      </c>
      <c r="F93" s="2">
        <v>102440</v>
      </c>
      <c r="H93" s="149">
        <v>0.02</v>
      </c>
      <c r="I93" s="136">
        <v>1024</v>
      </c>
      <c r="J93" s="137"/>
    </row>
    <row r="94" spans="1:10" ht="15.75">
      <c r="A94" s="105"/>
      <c r="B94" s="132" t="s">
        <v>8</v>
      </c>
      <c r="C94" s="104" t="s">
        <v>113</v>
      </c>
      <c r="D94" s="135" t="s">
        <v>17</v>
      </c>
      <c r="E94" s="101" t="s">
        <v>125</v>
      </c>
      <c r="F94" s="2">
        <v>462408</v>
      </c>
      <c r="H94" s="149">
        <v>0.01</v>
      </c>
      <c r="I94" s="136">
        <v>4624</v>
      </c>
      <c r="J94" s="137"/>
    </row>
    <row r="95" spans="1:10" ht="15.75">
      <c r="A95" s="105"/>
      <c r="B95" s="132" t="s">
        <v>8</v>
      </c>
      <c r="C95" s="104" t="s">
        <v>113</v>
      </c>
      <c r="D95" s="135" t="s">
        <v>17</v>
      </c>
      <c r="E95" s="101" t="s">
        <v>125</v>
      </c>
      <c r="F95" s="2">
        <v>13520</v>
      </c>
      <c r="H95" s="149">
        <v>0.01</v>
      </c>
      <c r="I95" s="136">
        <v>135</v>
      </c>
      <c r="J95" s="137"/>
    </row>
    <row r="96" spans="1:10" ht="15.75">
      <c r="A96" s="105"/>
      <c r="B96" s="132" t="s">
        <v>8</v>
      </c>
      <c r="C96" s="104" t="s">
        <v>113</v>
      </c>
      <c r="D96" s="135" t="s">
        <v>17</v>
      </c>
      <c r="E96" s="101" t="s">
        <v>125</v>
      </c>
      <c r="F96" s="2">
        <v>57600</v>
      </c>
      <c r="H96" s="149">
        <v>0.01</v>
      </c>
      <c r="I96" s="136">
        <v>576</v>
      </c>
      <c r="J96" s="137"/>
    </row>
    <row r="97" spans="1:10" ht="15.75">
      <c r="A97" s="105"/>
      <c r="B97" s="132" t="s">
        <v>8</v>
      </c>
      <c r="C97" s="104" t="s">
        <v>113</v>
      </c>
      <c r="D97" s="135" t="s">
        <v>17</v>
      </c>
      <c r="E97" s="101" t="s">
        <v>125</v>
      </c>
      <c r="F97" s="2">
        <v>32500</v>
      </c>
      <c r="H97" s="149">
        <v>0.01</v>
      </c>
      <c r="I97" s="136">
        <v>325</v>
      </c>
      <c r="J97" s="137"/>
    </row>
    <row r="98" spans="1:10" ht="15.75">
      <c r="A98" s="105"/>
      <c r="B98" s="132" t="s">
        <v>8</v>
      </c>
      <c r="C98" s="104" t="s">
        <v>120</v>
      </c>
      <c r="D98" s="139" t="s">
        <v>19</v>
      </c>
      <c r="E98" s="101" t="s">
        <v>123</v>
      </c>
      <c r="F98" s="2">
        <v>71372</v>
      </c>
      <c r="G98" s="141"/>
      <c r="H98" s="160">
        <v>0.02</v>
      </c>
      <c r="I98" s="142">
        <f>F98*2/100</f>
        <v>1427.44</v>
      </c>
    </row>
    <row r="99" spans="1:10" ht="15.75">
      <c r="A99" s="105"/>
      <c r="B99" s="132" t="s">
        <v>8</v>
      </c>
      <c r="C99" s="104" t="s">
        <v>120</v>
      </c>
      <c r="D99" s="139" t="s">
        <v>21</v>
      </c>
      <c r="E99" s="101" t="s">
        <v>94</v>
      </c>
      <c r="F99" s="2">
        <v>40267</v>
      </c>
      <c r="G99" s="141"/>
      <c r="H99" s="160">
        <v>0.02</v>
      </c>
      <c r="I99" s="142">
        <v>805</v>
      </c>
    </row>
    <row r="100" spans="1:10" ht="15.75">
      <c r="A100" s="105"/>
      <c r="B100" s="132" t="s">
        <v>8</v>
      </c>
      <c r="C100" s="104" t="s">
        <v>120</v>
      </c>
      <c r="D100" s="139" t="s">
        <v>20</v>
      </c>
      <c r="E100" s="73" t="s">
        <v>166</v>
      </c>
      <c r="F100" s="2">
        <v>2471000</v>
      </c>
      <c r="G100" s="141"/>
      <c r="H100" s="160">
        <v>0.02</v>
      </c>
      <c r="I100" s="142">
        <v>49420</v>
      </c>
    </row>
    <row r="101" spans="1:10" ht="15.75">
      <c r="A101" s="105"/>
      <c r="B101" s="132" t="s">
        <v>8</v>
      </c>
      <c r="C101" s="104" t="s">
        <v>120</v>
      </c>
      <c r="D101" s="139" t="s">
        <v>18</v>
      </c>
      <c r="E101" s="101" t="s">
        <v>91</v>
      </c>
      <c r="F101" s="2">
        <f>500000+225153+500000+500000+231865+500000+168891+500000+209249</f>
        <v>3335158</v>
      </c>
      <c r="G101" s="141"/>
      <c r="H101" s="160">
        <v>0.02</v>
      </c>
      <c r="I101" s="142">
        <v>66703</v>
      </c>
    </row>
    <row r="102" spans="1:10" ht="15.75">
      <c r="A102" s="105"/>
      <c r="B102" s="132" t="s">
        <v>8</v>
      </c>
      <c r="C102" s="104" t="s">
        <v>120</v>
      </c>
      <c r="D102" s="139" t="s">
        <v>18</v>
      </c>
      <c r="E102" s="101" t="s">
        <v>91</v>
      </c>
      <c r="F102" s="143">
        <f>1157399+355110+300000+300000+106935+300000+129500</f>
        <v>2648944</v>
      </c>
      <c r="G102" s="141"/>
      <c r="H102" s="160">
        <v>0.02</v>
      </c>
      <c r="I102" s="142">
        <v>52979</v>
      </c>
    </row>
    <row r="103" spans="1:10" ht="15.75">
      <c r="A103" s="105"/>
      <c r="B103" s="132" t="s">
        <v>22</v>
      </c>
      <c r="C103" s="104" t="s">
        <v>120</v>
      </c>
      <c r="D103" s="144" t="s">
        <v>25</v>
      </c>
      <c r="E103" s="103" t="s">
        <v>174</v>
      </c>
      <c r="F103" s="2">
        <v>3000</v>
      </c>
      <c r="G103" s="141"/>
      <c r="H103" s="149">
        <v>0.1</v>
      </c>
      <c r="I103" s="147">
        <f>F103*10/100</f>
        <v>300</v>
      </c>
    </row>
    <row r="104" spans="1:10" ht="15.75">
      <c r="A104" s="105"/>
      <c r="B104" s="132" t="s">
        <v>22</v>
      </c>
      <c r="C104" s="104" t="s">
        <v>120</v>
      </c>
      <c r="D104" s="144" t="s">
        <v>26</v>
      </c>
      <c r="E104" s="103" t="s">
        <v>176</v>
      </c>
      <c r="F104" s="2">
        <v>70000</v>
      </c>
      <c r="G104" s="141"/>
      <c r="H104" s="149">
        <v>0.1</v>
      </c>
      <c r="I104" s="147">
        <v>7000</v>
      </c>
    </row>
    <row r="105" spans="1:10" s="179" customFormat="1" ht="15.75">
      <c r="A105" s="180"/>
      <c r="B105" s="181" t="s">
        <v>8</v>
      </c>
      <c r="C105" s="182" t="s">
        <v>120</v>
      </c>
      <c r="D105" s="183" t="s">
        <v>27</v>
      </c>
      <c r="E105" s="101" t="s">
        <v>96</v>
      </c>
      <c r="F105" s="184">
        <v>1923810</v>
      </c>
      <c r="G105" s="185"/>
      <c r="H105" s="186" t="s">
        <v>146</v>
      </c>
      <c r="I105" s="184">
        <v>2085</v>
      </c>
    </row>
    <row r="106" spans="1:10" ht="15.75">
      <c r="A106" s="105"/>
      <c r="B106" s="132" t="s">
        <v>8</v>
      </c>
      <c r="C106" s="104" t="s">
        <v>113</v>
      </c>
      <c r="D106" s="150" t="s">
        <v>34</v>
      </c>
      <c r="E106" s="101" t="s">
        <v>81</v>
      </c>
      <c r="F106" s="151">
        <v>4200</v>
      </c>
      <c r="H106" s="149">
        <v>0.01</v>
      </c>
      <c r="I106" s="136">
        <v>42</v>
      </c>
    </row>
    <row r="107" spans="1:10" ht="15.75">
      <c r="A107" s="105"/>
      <c r="B107" s="132" t="s">
        <v>8</v>
      </c>
      <c r="C107" s="104" t="s">
        <v>113</v>
      </c>
      <c r="D107" s="150" t="s">
        <v>55</v>
      </c>
      <c r="E107" s="101" t="s">
        <v>80</v>
      </c>
      <c r="F107" s="151">
        <v>12500</v>
      </c>
      <c r="H107" s="149">
        <v>0.01</v>
      </c>
      <c r="I107" s="136">
        <v>126</v>
      </c>
    </row>
    <row r="108" spans="1:10" ht="15.75">
      <c r="A108" s="105"/>
      <c r="B108" s="132" t="s">
        <v>8</v>
      </c>
      <c r="C108" s="104" t="s">
        <v>113</v>
      </c>
      <c r="D108" s="150" t="s">
        <v>12</v>
      </c>
      <c r="E108" s="101" t="s">
        <v>115</v>
      </c>
      <c r="F108" s="151">
        <v>15000</v>
      </c>
      <c r="H108" s="149">
        <v>0.01</v>
      </c>
      <c r="I108" s="136">
        <v>150</v>
      </c>
    </row>
    <row r="109" spans="1:10" ht="15.75">
      <c r="A109" s="105"/>
      <c r="B109" s="132" t="s">
        <v>8</v>
      </c>
      <c r="C109" s="104" t="s">
        <v>113</v>
      </c>
      <c r="D109" s="150" t="s">
        <v>33</v>
      </c>
      <c r="E109" s="101" t="s">
        <v>87</v>
      </c>
      <c r="F109" s="151">
        <v>5249</v>
      </c>
      <c r="H109" s="149">
        <v>0.01</v>
      </c>
      <c r="I109" s="136">
        <v>52</v>
      </c>
    </row>
    <row r="110" spans="1:10" ht="15.75">
      <c r="A110" s="105"/>
      <c r="B110" s="132" t="s">
        <v>8</v>
      </c>
      <c r="C110" s="104" t="s">
        <v>113</v>
      </c>
      <c r="D110" s="150" t="s">
        <v>32</v>
      </c>
      <c r="E110" s="101" t="s">
        <v>86</v>
      </c>
      <c r="F110" s="151">
        <v>1250</v>
      </c>
      <c r="H110" s="149">
        <v>0.01</v>
      </c>
      <c r="I110" s="136">
        <v>12</v>
      </c>
    </row>
    <row r="111" spans="1:10" ht="15.75">
      <c r="A111" s="105"/>
      <c r="B111" s="132" t="s">
        <v>8</v>
      </c>
      <c r="C111" s="104" t="s">
        <v>113</v>
      </c>
      <c r="D111" s="150" t="s">
        <v>45</v>
      </c>
      <c r="E111" s="103" t="s">
        <v>167</v>
      </c>
      <c r="F111" s="151">
        <v>8750</v>
      </c>
      <c r="H111" s="149">
        <v>0.01</v>
      </c>
      <c r="I111" s="136">
        <v>87</v>
      </c>
    </row>
    <row r="112" spans="1:10" ht="15.75">
      <c r="A112" s="105"/>
      <c r="B112" s="132" t="s">
        <v>8</v>
      </c>
      <c r="C112" s="104" t="s">
        <v>113</v>
      </c>
      <c r="D112" s="150" t="s">
        <v>31</v>
      </c>
      <c r="E112" s="101" t="s">
        <v>83</v>
      </c>
      <c r="F112" s="151">
        <v>4300</v>
      </c>
      <c r="H112" s="149">
        <v>0.01</v>
      </c>
      <c r="I112" s="136">
        <v>43</v>
      </c>
    </row>
    <row r="113" spans="1:23" ht="15.75">
      <c r="A113" s="105"/>
      <c r="B113" s="132" t="s">
        <v>8</v>
      </c>
      <c r="C113" s="104" t="s">
        <v>113</v>
      </c>
      <c r="D113" s="150" t="s">
        <v>49</v>
      </c>
      <c r="E113" s="101" t="s">
        <v>115</v>
      </c>
      <c r="F113" s="151">
        <v>3000</v>
      </c>
      <c r="H113" s="149">
        <v>0.01</v>
      </c>
      <c r="I113" s="136">
        <v>30</v>
      </c>
    </row>
    <row r="114" spans="1:23" ht="15.75">
      <c r="A114" s="105"/>
      <c r="B114" s="132" t="s">
        <v>8</v>
      </c>
      <c r="C114" s="104" t="s">
        <v>113</v>
      </c>
      <c r="D114" s="150" t="s">
        <v>35</v>
      </c>
      <c r="E114" s="101" t="s">
        <v>80</v>
      </c>
      <c r="F114" s="151">
        <v>5600</v>
      </c>
      <c r="H114" s="149">
        <v>0.01</v>
      </c>
      <c r="I114" s="136">
        <v>56</v>
      </c>
    </row>
    <row r="115" spans="1:23" ht="15.75">
      <c r="A115" s="105"/>
      <c r="B115" s="132" t="s">
        <v>8</v>
      </c>
      <c r="C115" s="104" t="s">
        <v>113</v>
      </c>
      <c r="D115" s="150" t="s">
        <v>56</v>
      </c>
      <c r="E115" s="101" t="s">
        <v>122</v>
      </c>
      <c r="F115" s="151">
        <v>20000</v>
      </c>
      <c r="H115" s="149">
        <v>0.01</v>
      </c>
      <c r="I115" s="136">
        <v>200</v>
      </c>
    </row>
    <row r="116" spans="1:23" ht="15.75">
      <c r="A116" s="105"/>
      <c r="B116" s="132" t="s">
        <v>8</v>
      </c>
      <c r="C116" s="104" t="s">
        <v>113</v>
      </c>
      <c r="D116" s="150" t="s">
        <v>30</v>
      </c>
      <c r="E116" s="101" t="s">
        <v>82</v>
      </c>
      <c r="F116" s="151">
        <v>7000</v>
      </c>
      <c r="H116" s="149">
        <v>0.01</v>
      </c>
      <c r="I116" s="136">
        <v>70</v>
      </c>
    </row>
    <row r="117" spans="1:23" ht="15.75">
      <c r="A117" s="105"/>
      <c r="B117" s="132" t="s">
        <v>8</v>
      </c>
      <c r="C117" s="104" t="s">
        <v>113</v>
      </c>
      <c r="D117" s="150" t="s">
        <v>52</v>
      </c>
      <c r="E117" s="101" t="s">
        <v>172</v>
      </c>
      <c r="F117" s="151">
        <v>30000</v>
      </c>
      <c r="H117" s="149">
        <v>0.01</v>
      </c>
      <c r="I117" s="136">
        <v>300</v>
      </c>
    </row>
    <row r="118" spans="1:23" ht="15.75">
      <c r="A118" s="105"/>
      <c r="B118" s="132" t="s">
        <v>8</v>
      </c>
      <c r="C118" s="104" t="s">
        <v>113</v>
      </c>
      <c r="D118" s="150" t="s">
        <v>16</v>
      </c>
      <c r="E118" s="101" t="s">
        <v>85</v>
      </c>
      <c r="F118" s="151">
        <v>20000</v>
      </c>
      <c r="H118" s="149">
        <v>0.01</v>
      </c>
      <c r="I118" s="136">
        <v>200</v>
      </c>
    </row>
    <row r="119" spans="1:23" ht="15.75">
      <c r="A119" s="105"/>
      <c r="B119" s="132" t="s">
        <v>8</v>
      </c>
      <c r="C119" s="104" t="s">
        <v>113</v>
      </c>
      <c r="D119" s="150" t="s">
        <v>28</v>
      </c>
      <c r="E119" s="101" t="s">
        <v>94</v>
      </c>
      <c r="F119" s="151">
        <v>15000</v>
      </c>
      <c r="H119" s="149">
        <v>0.01</v>
      </c>
      <c r="I119" s="136">
        <v>150</v>
      </c>
    </row>
    <row r="120" spans="1:23" ht="15.75">
      <c r="A120" s="105"/>
      <c r="B120" s="132" t="s">
        <v>8</v>
      </c>
      <c r="C120" s="104" t="s">
        <v>113</v>
      </c>
      <c r="D120" s="150" t="s">
        <v>14</v>
      </c>
      <c r="E120" s="70" t="s">
        <v>84</v>
      </c>
      <c r="F120" s="151">
        <v>30000</v>
      </c>
      <c r="H120" s="149">
        <v>0.01</v>
      </c>
      <c r="I120" s="136">
        <v>300</v>
      </c>
    </row>
    <row r="121" spans="1:23" ht="15.75">
      <c r="A121" s="105"/>
      <c r="B121" s="132" t="s">
        <v>8</v>
      </c>
      <c r="C121" s="104" t="s">
        <v>113</v>
      </c>
      <c r="D121" s="150" t="s">
        <v>17</v>
      </c>
      <c r="E121" s="101" t="s">
        <v>125</v>
      </c>
      <c r="F121" s="151">
        <v>119000</v>
      </c>
      <c r="H121" s="149">
        <v>0.01</v>
      </c>
      <c r="I121" s="136">
        <v>1199</v>
      </c>
    </row>
    <row r="122" spans="1:23" ht="15.75">
      <c r="A122" s="105"/>
      <c r="B122" s="132" t="s">
        <v>8</v>
      </c>
      <c r="C122" s="104" t="s">
        <v>113</v>
      </c>
      <c r="D122" s="150" t="s">
        <v>17</v>
      </c>
      <c r="E122" s="101" t="s">
        <v>125</v>
      </c>
      <c r="F122" s="151">
        <v>97076</v>
      </c>
      <c r="H122" s="149">
        <v>0.01</v>
      </c>
      <c r="I122" s="136">
        <v>971</v>
      </c>
    </row>
    <row r="123" spans="1:23">
      <c r="A123" s="99"/>
      <c r="B123" s="174" t="s">
        <v>8</v>
      </c>
      <c r="C123" s="104" t="s">
        <v>113</v>
      </c>
      <c r="D123" s="150" t="s">
        <v>55</v>
      </c>
      <c r="E123" s="101" t="s">
        <v>80</v>
      </c>
      <c r="F123" s="151">
        <v>6175</v>
      </c>
      <c r="G123" s="94"/>
      <c r="H123" s="161">
        <v>0.01</v>
      </c>
      <c r="I123" s="136">
        <v>61</v>
      </c>
      <c r="J123" s="94"/>
      <c r="K123" s="109"/>
      <c r="L123" s="110"/>
      <c r="P123" s="111"/>
      <c r="Q123" s="112"/>
      <c r="R123" s="108"/>
      <c r="T123" s="108"/>
      <c r="U123" s="112"/>
      <c r="V123" s="113"/>
      <c r="W123" s="94"/>
    </row>
    <row r="124" spans="1:23">
      <c r="A124" s="99"/>
      <c r="B124" s="174" t="s">
        <v>8</v>
      </c>
      <c r="C124" s="104" t="s">
        <v>113</v>
      </c>
      <c r="D124" s="150" t="s">
        <v>35</v>
      </c>
      <c r="E124" s="101" t="s">
        <v>80</v>
      </c>
      <c r="F124" s="151">
        <v>4900</v>
      </c>
      <c r="G124" s="94"/>
      <c r="H124" s="161">
        <v>0.01</v>
      </c>
      <c r="I124" s="136">
        <v>49</v>
      </c>
      <c r="J124" s="94"/>
      <c r="K124" s="109"/>
      <c r="L124" s="110"/>
      <c r="P124" s="111"/>
      <c r="Q124" s="112"/>
      <c r="R124" s="108"/>
      <c r="T124" s="108"/>
      <c r="U124" s="112"/>
      <c r="V124" s="113"/>
      <c r="W124" s="94"/>
    </row>
    <row r="125" spans="1:23">
      <c r="A125" s="99"/>
      <c r="B125" s="174" t="s">
        <v>8</v>
      </c>
      <c r="C125" s="104" t="s">
        <v>113</v>
      </c>
      <c r="D125" s="150" t="s">
        <v>33</v>
      </c>
      <c r="E125" s="101" t="s">
        <v>87</v>
      </c>
      <c r="F125" s="151">
        <v>8250</v>
      </c>
      <c r="G125" s="94"/>
      <c r="H125" s="161">
        <v>0.01</v>
      </c>
      <c r="I125" s="136">
        <v>82</v>
      </c>
      <c r="J125" s="94"/>
      <c r="K125" s="109"/>
      <c r="L125" s="110"/>
      <c r="P125" s="111"/>
      <c r="Q125" s="112"/>
      <c r="R125" s="108"/>
      <c r="T125" s="108"/>
      <c r="U125" s="112"/>
      <c r="V125" s="113"/>
      <c r="W125" s="94"/>
    </row>
    <row r="126" spans="1:23">
      <c r="A126" s="99"/>
      <c r="B126" s="174" t="s">
        <v>8</v>
      </c>
      <c r="C126" s="104" t="s">
        <v>113</v>
      </c>
      <c r="D126" s="150" t="s">
        <v>34</v>
      </c>
      <c r="E126" s="101" t="s">
        <v>81</v>
      </c>
      <c r="F126" s="151">
        <v>3500</v>
      </c>
      <c r="G126" s="94"/>
      <c r="H126" s="161">
        <v>0.01</v>
      </c>
      <c r="I126" s="136">
        <v>35</v>
      </c>
      <c r="J126" s="94"/>
      <c r="K126" s="109"/>
      <c r="L126" s="110"/>
      <c r="P126" s="111"/>
      <c r="Q126" s="112"/>
      <c r="R126" s="108"/>
      <c r="T126" s="108"/>
      <c r="U126" s="112"/>
      <c r="V126" s="113"/>
      <c r="W126" s="94"/>
    </row>
    <row r="127" spans="1:23">
      <c r="A127" s="99"/>
      <c r="B127" s="174" t="s">
        <v>8</v>
      </c>
      <c r="C127" s="104" t="s">
        <v>113</v>
      </c>
      <c r="D127" s="150" t="s">
        <v>32</v>
      </c>
      <c r="E127" s="101" t="s">
        <v>86</v>
      </c>
      <c r="F127" s="151">
        <v>2088</v>
      </c>
      <c r="G127" s="94"/>
      <c r="H127" s="161">
        <v>0.01</v>
      </c>
      <c r="I127" s="136">
        <v>21</v>
      </c>
      <c r="J127" s="94"/>
      <c r="K127" s="109"/>
      <c r="L127" s="110"/>
      <c r="P127" s="111"/>
      <c r="Q127" s="112"/>
      <c r="R127" s="108"/>
      <c r="T127" s="108"/>
      <c r="U127" s="112"/>
      <c r="V127" s="113"/>
      <c r="W127" s="94"/>
    </row>
    <row r="128" spans="1:23">
      <c r="A128" s="99"/>
      <c r="B128" s="174" t="s">
        <v>8</v>
      </c>
      <c r="C128" s="104" t="s">
        <v>113</v>
      </c>
      <c r="D128" s="150" t="s">
        <v>49</v>
      </c>
      <c r="E128" s="101" t="s">
        <v>115</v>
      </c>
      <c r="F128" s="151">
        <v>3150</v>
      </c>
      <c r="G128" s="94"/>
      <c r="H128" s="161">
        <v>0.01</v>
      </c>
      <c r="I128" s="136">
        <v>31</v>
      </c>
      <c r="J128" s="94"/>
      <c r="K128" s="109"/>
      <c r="L128" s="110"/>
      <c r="P128" s="111"/>
      <c r="Q128" s="112"/>
      <c r="R128" s="108"/>
      <c r="T128" s="108"/>
      <c r="U128" s="112"/>
      <c r="V128" s="113"/>
      <c r="W128" s="94"/>
    </row>
    <row r="129" spans="1:23" ht="15.75">
      <c r="A129" s="99"/>
      <c r="B129" s="174" t="s">
        <v>8</v>
      </c>
      <c r="C129" s="104" t="s">
        <v>113</v>
      </c>
      <c r="D129" s="150" t="s">
        <v>45</v>
      </c>
      <c r="E129" s="103" t="s">
        <v>167</v>
      </c>
      <c r="F129" s="151">
        <v>7813</v>
      </c>
      <c r="G129" s="94"/>
      <c r="H129" s="161">
        <v>0.01</v>
      </c>
      <c r="I129" s="136">
        <v>78</v>
      </c>
      <c r="J129" s="94"/>
      <c r="K129" s="109"/>
      <c r="L129" s="110"/>
      <c r="P129" s="111"/>
      <c r="Q129" s="112"/>
      <c r="R129" s="108"/>
      <c r="T129" s="108"/>
      <c r="U129" s="112"/>
      <c r="V129" s="113"/>
      <c r="W129" s="94"/>
    </row>
    <row r="130" spans="1:23">
      <c r="A130" s="99"/>
      <c r="B130" s="174" t="s">
        <v>8</v>
      </c>
      <c r="C130" s="104" t="s">
        <v>113</v>
      </c>
      <c r="D130" s="150" t="s">
        <v>31</v>
      </c>
      <c r="E130" s="101" t="s">
        <v>83</v>
      </c>
      <c r="F130" s="151">
        <v>4300</v>
      </c>
      <c r="G130" s="94"/>
      <c r="H130" s="161">
        <v>0.01</v>
      </c>
      <c r="I130" s="136">
        <v>43</v>
      </c>
      <c r="J130" s="94"/>
      <c r="K130" s="109"/>
      <c r="L130" s="110"/>
      <c r="P130" s="111"/>
      <c r="Q130" s="112"/>
      <c r="R130" s="108"/>
      <c r="T130" s="108"/>
      <c r="U130" s="112"/>
      <c r="V130" s="113"/>
      <c r="W130" s="94"/>
    </row>
    <row r="131" spans="1:23">
      <c r="A131" s="99"/>
      <c r="B131" s="174" t="s">
        <v>8</v>
      </c>
      <c r="C131" s="104" t="s">
        <v>113</v>
      </c>
      <c r="D131" s="150" t="s">
        <v>56</v>
      </c>
      <c r="E131" s="101" t="s">
        <v>122</v>
      </c>
      <c r="F131" s="151">
        <v>23000</v>
      </c>
      <c r="G131" s="94"/>
      <c r="H131" s="161">
        <v>0.01</v>
      </c>
      <c r="I131" s="136">
        <v>230</v>
      </c>
      <c r="J131" s="94"/>
      <c r="K131" s="109"/>
      <c r="L131" s="110"/>
      <c r="P131" s="111"/>
      <c r="Q131" s="112"/>
      <c r="R131" s="108"/>
      <c r="T131" s="108"/>
      <c r="U131" s="112"/>
      <c r="V131" s="113"/>
      <c r="W131" s="94"/>
    </row>
    <row r="132" spans="1:23">
      <c r="A132" s="99"/>
      <c r="B132" s="174" t="s">
        <v>8</v>
      </c>
      <c r="C132" s="104" t="s">
        <v>113</v>
      </c>
      <c r="D132" s="150" t="s">
        <v>46</v>
      </c>
      <c r="E132" s="101" t="s">
        <v>121</v>
      </c>
      <c r="F132" s="151">
        <v>20000</v>
      </c>
      <c r="G132" s="94"/>
      <c r="H132" s="161">
        <v>0.01</v>
      </c>
      <c r="I132" s="136">
        <v>200</v>
      </c>
      <c r="J132" s="94"/>
      <c r="K132" s="109"/>
      <c r="L132" s="110"/>
      <c r="P132" s="111"/>
      <c r="Q132" s="112"/>
      <c r="R132" s="108"/>
      <c r="T132" s="108"/>
      <c r="U132" s="112"/>
      <c r="V132" s="113"/>
      <c r="W132" s="94"/>
    </row>
    <row r="133" spans="1:23">
      <c r="A133" s="99"/>
      <c r="B133" s="174" t="s">
        <v>8</v>
      </c>
      <c r="C133" s="104" t="s">
        <v>113</v>
      </c>
      <c r="D133" s="150" t="s">
        <v>50</v>
      </c>
      <c r="E133" s="101" t="s">
        <v>125</v>
      </c>
      <c r="F133" s="151">
        <v>50000</v>
      </c>
      <c r="G133" s="94"/>
      <c r="H133" s="161">
        <v>0.01</v>
      </c>
      <c r="I133" s="136">
        <v>500</v>
      </c>
      <c r="J133" s="94"/>
      <c r="K133" s="109"/>
      <c r="L133" s="110"/>
      <c r="P133" s="111"/>
      <c r="Q133" s="112"/>
      <c r="R133" s="108"/>
      <c r="T133" s="108"/>
      <c r="U133" s="112"/>
      <c r="V133" s="113"/>
      <c r="W133" s="94"/>
    </row>
    <row r="134" spans="1:23">
      <c r="A134" s="99"/>
      <c r="B134" s="174" t="s">
        <v>8</v>
      </c>
      <c r="C134" s="104" t="s">
        <v>113</v>
      </c>
      <c r="D134" s="150" t="s">
        <v>52</v>
      </c>
      <c r="E134" s="101" t="s">
        <v>172</v>
      </c>
      <c r="F134" s="151">
        <v>35000</v>
      </c>
      <c r="G134" s="94"/>
      <c r="H134" s="161">
        <v>0.01</v>
      </c>
      <c r="I134" s="136">
        <v>350</v>
      </c>
      <c r="J134" s="94"/>
      <c r="K134" s="109"/>
      <c r="L134" s="110"/>
      <c r="P134" s="111"/>
      <c r="Q134" s="112"/>
      <c r="R134" s="108"/>
      <c r="T134" s="108"/>
      <c r="U134" s="112"/>
      <c r="V134" s="113"/>
      <c r="W134" s="94"/>
    </row>
    <row r="135" spans="1:23">
      <c r="A135" s="99"/>
      <c r="B135" s="174" t="s">
        <v>8</v>
      </c>
      <c r="C135" s="104" t="s">
        <v>113</v>
      </c>
      <c r="D135" s="150" t="s">
        <v>16</v>
      </c>
      <c r="E135" s="101" t="s">
        <v>85</v>
      </c>
      <c r="F135" s="151">
        <v>12000</v>
      </c>
      <c r="G135" s="94"/>
      <c r="H135" s="161">
        <v>0.01</v>
      </c>
      <c r="I135" s="136">
        <v>120</v>
      </c>
      <c r="J135" s="94"/>
      <c r="K135" s="109"/>
      <c r="L135" s="110"/>
      <c r="P135" s="111"/>
      <c r="Q135" s="112"/>
      <c r="R135" s="108"/>
      <c r="T135" s="108"/>
      <c r="U135" s="112"/>
      <c r="V135" s="113"/>
      <c r="W135" s="94"/>
    </row>
    <row r="136" spans="1:23">
      <c r="A136" s="99"/>
      <c r="B136" s="174" t="s">
        <v>8</v>
      </c>
      <c r="C136" s="104" t="s">
        <v>113</v>
      </c>
      <c r="D136" s="150" t="s">
        <v>14</v>
      </c>
      <c r="E136" s="70" t="s">
        <v>84</v>
      </c>
      <c r="F136" s="151">
        <v>50000</v>
      </c>
      <c r="G136" s="94"/>
      <c r="H136" s="161">
        <v>0.01</v>
      </c>
      <c r="I136" s="136">
        <v>500</v>
      </c>
      <c r="J136" s="94"/>
      <c r="K136" s="109"/>
      <c r="L136" s="110"/>
      <c r="P136" s="111"/>
      <c r="Q136" s="112"/>
      <c r="R136" s="108"/>
      <c r="T136" s="108"/>
      <c r="U136" s="112"/>
      <c r="V136" s="113"/>
      <c r="W136" s="94"/>
    </row>
    <row r="137" spans="1:23">
      <c r="A137" s="99"/>
      <c r="B137" s="174" t="s">
        <v>8</v>
      </c>
      <c r="C137" s="104" t="s">
        <v>113</v>
      </c>
      <c r="D137" s="150" t="s">
        <v>11</v>
      </c>
      <c r="E137" s="101" t="s">
        <v>83</v>
      </c>
      <c r="F137" s="151">
        <v>40000</v>
      </c>
      <c r="G137" s="94"/>
      <c r="H137" s="161">
        <v>0.01</v>
      </c>
      <c r="I137" s="136">
        <v>400</v>
      </c>
      <c r="J137" s="94"/>
      <c r="K137" s="109"/>
      <c r="L137" s="110"/>
      <c r="P137" s="111"/>
      <c r="Q137" s="112"/>
      <c r="R137" s="108"/>
      <c r="T137" s="108"/>
      <c r="U137" s="112"/>
      <c r="V137" s="113"/>
      <c r="W137" s="94"/>
    </row>
    <row r="138" spans="1:23">
      <c r="A138" s="99"/>
      <c r="B138" s="174" t="s">
        <v>8</v>
      </c>
      <c r="C138" s="104" t="s">
        <v>113</v>
      </c>
      <c r="D138" s="150" t="s">
        <v>29</v>
      </c>
      <c r="E138" s="101" t="s">
        <v>232</v>
      </c>
      <c r="F138" s="151">
        <v>10000</v>
      </c>
      <c r="G138" s="94"/>
      <c r="H138" s="161">
        <v>0.01</v>
      </c>
      <c r="I138" s="136">
        <v>100</v>
      </c>
      <c r="J138" s="94"/>
      <c r="K138" s="109"/>
      <c r="L138" s="110"/>
      <c r="P138" s="111"/>
      <c r="Q138" s="112"/>
      <c r="R138" s="108"/>
      <c r="T138" s="108"/>
      <c r="U138" s="112"/>
      <c r="V138" s="113"/>
      <c r="W138" s="94"/>
    </row>
    <row r="139" spans="1:23">
      <c r="A139" s="99"/>
      <c r="B139" s="174" t="s">
        <v>8</v>
      </c>
      <c r="C139" s="104" t="s">
        <v>113</v>
      </c>
      <c r="D139" s="150" t="s">
        <v>165</v>
      </c>
      <c r="E139" s="101" t="s">
        <v>175</v>
      </c>
      <c r="F139" s="151">
        <v>12168</v>
      </c>
      <c r="G139" s="94"/>
      <c r="H139" s="161">
        <v>0.01</v>
      </c>
      <c r="I139" s="136">
        <v>122</v>
      </c>
      <c r="J139" s="94"/>
      <c r="K139" s="109"/>
      <c r="L139" s="110"/>
      <c r="P139" s="111"/>
      <c r="Q139" s="112"/>
      <c r="R139" s="108"/>
      <c r="T139" s="108"/>
      <c r="U139" s="112"/>
      <c r="V139" s="113"/>
      <c r="W139" s="94"/>
    </row>
    <row r="140" spans="1:23">
      <c r="A140" s="99"/>
      <c r="B140" s="174" t="s">
        <v>8</v>
      </c>
      <c r="C140" s="104" t="s">
        <v>113</v>
      </c>
      <c r="D140" s="150" t="s">
        <v>37</v>
      </c>
      <c r="E140" s="101" t="s">
        <v>89</v>
      </c>
      <c r="F140" s="151">
        <v>7800</v>
      </c>
      <c r="G140" s="94"/>
      <c r="H140" s="161">
        <v>0.01</v>
      </c>
      <c r="I140" s="136">
        <v>78</v>
      </c>
      <c r="J140" s="94"/>
      <c r="K140" s="109"/>
      <c r="L140" s="110"/>
      <c r="P140" s="111"/>
      <c r="Q140" s="112"/>
      <c r="R140" s="108"/>
      <c r="T140" s="108"/>
      <c r="U140" s="112"/>
      <c r="V140" s="113"/>
      <c r="W140" s="94"/>
    </row>
    <row r="141" spans="1:23">
      <c r="A141" s="99"/>
      <c r="B141" s="174" t="s">
        <v>8</v>
      </c>
      <c r="C141" s="104" t="s">
        <v>113</v>
      </c>
      <c r="D141" s="150" t="s">
        <v>17</v>
      </c>
      <c r="E141" s="101" t="s">
        <v>125</v>
      </c>
      <c r="F141" s="151">
        <v>2080</v>
      </c>
      <c r="G141" s="94"/>
      <c r="H141" s="161">
        <v>0.01</v>
      </c>
      <c r="I141" s="136">
        <v>21</v>
      </c>
      <c r="J141" s="94"/>
      <c r="K141" s="109"/>
      <c r="L141" s="110"/>
      <c r="P141" s="111"/>
      <c r="Q141" s="112"/>
      <c r="R141" s="108"/>
      <c r="T141" s="108"/>
      <c r="U141" s="112"/>
      <c r="V141" s="113"/>
      <c r="W141" s="94"/>
    </row>
    <row r="142" spans="1:23">
      <c r="A142" s="99"/>
      <c r="B142" s="174" t="s">
        <v>8</v>
      </c>
      <c r="C142" s="104" t="s">
        <v>113</v>
      </c>
      <c r="D142" s="150" t="s">
        <v>17</v>
      </c>
      <c r="E142" s="101" t="s">
        <v>125</v>
      </c>
      <c r="F142" s="151">
        <v>511623</v>
      </c>
      <c r="G142" s="94"/>
      <c r="H142" s="161">
        <v>0.01</v>
      </c>
      <c r="I142" s="136">
        <v>5116</v>
      </c>
      <c r="J142" s="94"/>
      <c r="K142" s="109"/>
      <c r="L142" s="110"/>
      <c r="P142" s="111"/>
      <c r="Q142" s="112"/>
      <c r="R142" s="108"/>
      <c r="T142" s="108"/>
      <c r="U142" s="112"/>
      <c r="V142" s="113"/>
      <c r="W142" s="94"/>
    </row>
    <row r="143" spans="1:23">
      <c r="A143" s="99"/>
      <c r="B143" s="174" t="s">
        <v>8</v>
      </c>
      <c r="C143" s="104" t="s">
        <v>113</v>
      </c>
      <c r="D143" s="150" t="s">
        <v>37</v>
      </c>
      <c r="E143" s="101" t="s">
        <v>89</v>
      </c>
      <c r="F143" s="151">
        <v>357815</v>
      </c>
      <c r="G143" s="94"/>
      <c r="H143" s="161">
        <v>0.01</v>
      </c>
      <c r="I143" s="136">
        <v>3579</v>
      </c>
      <c r="J143" s="94"/>
      <c r="K143" s="109"/>
      <c r="L143" s="110"/>
      <c r="P143" s="111"/>
      <c r="Q143" s="112"/>
      <c r="R143" s="108"/>
      <c r="T143" s="108"/>
      <c r="U143" s="112"/>
      <c r="V143" s="113"/>
      <c r="W143" s="94"/>
    </row>
    <row r="144" spans="1:23">
      <c r="A144" s="99"/>
      <c r="B144" s="174" t="s">
        <v>8</v>
      </c>
      <c r="C144" s="182" t="s">
        <v>120</v>
      </c>
      <c r="D144" s="150" t="s">
        <v>168</v>
      </c>
      <c r="E144" s="101" t="s">
        <v>96</v>
      </c>
      <c r="F144" s="151">
        <v>43743</v>
      </c>
      <c r="G144" s="94"/>
      <c r="H144" s="186" t="s">
        <v>146</v>
      </c>
      <c r="I144" s="136">
        <v>437</v>
      </c>
      <c r="J144" s="94"/>
      <c r="K144" s="109"/>
      <c r="L144" s="110"/>
      <c r="P144" s="111"/>
      <c r="Q144" s="112"/>
      <c r="R144" s="108"/>
      <c r="T144" s="108"/>
      <c r="U144" s="112"/>
      <c r="V144" s="113"/>
      <c r="W144" s="94"/>
    </row>
    <row r="145" spans="1:23">
      <c r="A145" s="99"/>
      <c r="B145" s="174" t="s">
        <v>8</v>
      </c>
      <c r="C145" s="104" t="s">
        <v>113</v>
      </c>
      <c r="D145" s="150" t="s">
        <v>35</v>
      </c>
      <c r="E145" s="101" t="s">
        <v>80</v>
      </c>
      <c r="F145" s="151">
        <v>3300</v>
      </c>
      <c r="G145" s="94"/>
      <c r="H145" s="161">
        <v>0.01</v>
      </c>
      <c r="I145" s="136">
        <v>33</v>
      </c>
      <c r="J145" s="94"/>
      <c r="K145" s="109"/>
      <c r="L145" s="110"/>
      <c r="P145" s="111"/>
      <c r="Q145" s="112"/>
      <c r="R145" s="108"/>
      <c r="T145" s="108"/>
      <c r="U145" s="112"/>
      <c r="V145" s="113"/>
      <c r="W145" s="94"/>
    </row>
    <row r="146" spans="1:23">
      <c r="A146" s="99"/>
      <c r="B146" s="174" t="s">
        <v>8</v>
      </c>
      <c r="C146" s="104" t="s">
        <v>113</v>
      </c>
      <c r="D146" s="150" t="s">
        <v>58</v>
      </c>
      <c r="E146" s="101" t="s">
        <v>115</v>
      </c>
      <c r="F146" s="151">
        <v>1200</v>
      </c>
      <c r="G146" s="94"/>
      <c r="H146" s="161">
        <v>0.01</v>
      </c>
      <c r="I146" s="136">
        <v>12</v>
      </c>
      <c r="J146" s="94"/>
      <c r="K146" s="109"/>
      <c r="L146" s="110"/>
      <c r="P146" s="111"/>
      <c r="Q146" s="112"/>
      <c r="R146" s="108"/>
      <c r="T146" s="108"/>
      <c r="U146" s="112"/>
      <c r="V146" s="113"/>
      <c r="W146" s="94"/>
    </row>
    <row r="147" spans="1:23">
      <c r="A147" s="99"/>
      <c r="B147" s="174" t="s">
        <v>8</v>
      </c>
      <c r="C147" s="104" t="s">
        <v>113</v>
      </c>
      <c r="D147" s="150" t="s">
        <v>33</v>
      </c>
      <c r="E147" s="101" t="s">
        <v>87</v>
      </c>
      <c r="F147" s="151">
        <v>9300</v>
      </c>
      <c r="G147" s="94"/>
      <c r="H147" s="161">
        <v>0.01</v>
      </c>
      <c r="I147" s="136">
        <v>93</v>
      </c>
      <c r="J147" s="94"/>
      <c r="K147" s="109"/>
      <c r="L147" s="110"/>
      <c r="P147" s="111"/>
      <c r="Q147" s="112"/>
      <c r="R147" s="108"/>
      <c r="T147" s="108"/>
      <c r="U147" s="112"/>
      <c r="V147" s="113"/>
      <c r="W147" s="94"/>
    </row>
    <row r="148" spans="1:23">
      <c r="A148" s="99"/>
      <c r="B148" s="174" t="s">
        <v>8</v>
      </c>
      <c r="C148" s="104" t="s">
        <v>113</v>
      </c>
      <c r="D148" s="150" t="s">
        <v>34</v>
      </c>
      <c r="E148" s="101" t="s">
        <v>81</v>
      </c>
      <c r="F148" s="151">
        <v>3500</v>
      </c>
      <c r="G148" s="94"/>
      <c r="H148" s="161">
        <v>0.01</v>
      </c>
      <c r="I148" s="136">
        <v>35</v>
      </c>
      <c r="J148" s="94"/>
      <c r="K148" s="109"/>
      <c r="L148" s="110"/>
      <c r="P148" s="111"/>
      <c r="Q148" s="112"/>
      <c r="R148" s="108"/>
      <c r="T148" s="108"/>
      <c r="U148" s="112"/>
      <c r="V148" s="113"/>
      <c r="W148" s="94"/>
    </row>
    <row r="149" spans="1:23">
      <c r="A149" s="99"/>
      <c r="B149" s="174" t="s">
        <v>8</v>
      </c>
      <c r="C149" s="104" t="s">
        <v>113</v>
      </c>
      <c r="D149" s="150" t="s">
        <v>55</v>
      </c>
      <c r="E149" s="101" t="s">
        <v>80</v>
      </c>
      <c r="F149" s="151">
        <v>6800</v>
      </c>
      <c r="G149" s="94"/>
      <c r="H149" s="161">
        <v>0.01</v>
      </c>
      <c r="I149" s="136">
        <v>68</v>
      </c>
      <c r="J149" s="94"/>
      <c r="K149" s="109"/>
      <c r="L149" s="110"/>
      <c r="P149" s="111"/>
      <c r="Q149" s="112"/>
      <c r="R149" s="108"/>
      <c r="T149" s="108"/>
      <c r="U149" s="112"/>
      <c r="V149" s="113"/>
      <c r="W149" s="94"/>
    </row>
    <row r="150" spans="1:23" ht="15.75">
      <c r="A150" s="99"/>
      <c r="B150" s="174" t="s">
        <v>8</v>
      </c>
      <c r="C150" s="104" t="s">
        <v>113</v>
      </c>
      <c r="D150" s="150" t="s">
        <v>45</v>
      </c>
      <c r="E150" s="103" t="s">
        <v>167</v>
      </c>
      <c r="F150" s="151">
        <v>6250</v>
      </c>
      <c r="G150" s="94"/>
      <c r="H150" s="161">
        <v>0.01</v>
      </c>
      <c r="I150" s="136">
        <v>63</v>
      </c>
      <c r="J150" s="94"/>
      <c r="K150" s="109"/>
      <c r="L150" s="110"/>
      <c r="P150" s="111"/>
      <c r="Q150" s="112"/>
      <c r="R150" s="108"/>
      <c r="T150" s="108"/>
      <c r="U150" s="112"/>
      <c r="V150" s="113"/>
      <c r="W150" s="94"/>
    </row>
    <row r="151" spans="1:23">
      <c r="A151" s="99"/>
      <c r="B151" s="174" t="s">
        <v>8</v>
      </c>
      <c r="C151" s="104" t="s">
        <v>113</v>
      </c>
      <c r="D151" s="150" t="s">
        <v>31</v>
      </c>
      <c r="E151" s="101" t="s">
        <v>83</v>
      </c>
      <c r="F151" s="151">
        <v>5550</v>
      </c>
      <c r="G151" s="94"/>
      <c r="H151" s="161">
        <v>0.01</v>
      </c>
      <c r="I151" s="136">
        <v>55</v>
      </c>
      <c r="J151" s="94"/>
      <c r="K151" s="109"/>
      <c r="L151" s="110"/>
      <c r="P151" s="111"/>
      <c r="Q151" s="112"/>
      <c r="R151" s="108"/>
      <c r="T151" s="108"/>
      <c r="U151" s="112"/>
      <c r="V151" s="113"/>
      <c r="W151" s="94"/>
    </row>
    <row r="152" spans="1:23">
      <c r="A152" s="99"/>
      <c r="B152" s="174" t="s">
        <v>8</v>
      </c>
      <c r="C152" s="104" t="s">
        <v>113</v>
      </c>
      <c r="D152" s="150" t="s">
        <v>52</v>
      </c>
      <c r="E152" s="101" t="s">
        <v>172</v>
      </c>
      <c r="F152" s="151">
        <v>10000</v>
      </c>
      <c r="G152" s="94"/>
      <c r="H152" s="161">
        <v>0.01</v>
      </c>
      <c r="I152" s="136">
        <v>100</v>
      </c>
      <c r="J152" s="94"/>
      <c r="K152" s="109"/>
      <c r="L152" s="110"/>
      <c r="P152" s="111"/>
      <c r="Q152" s="112"/>
      <c r="R152" s="108"/>
      <c r="T152" s="108"/>
      <c r="U152" s="112"/>
      <c r="V152" s="113"/>
      <c r="W152" s="94"/>
    </row>
    <row r="153" spans="1:23">
      <c r="A153" s="99"/>
      <c r="B153" s="174" t="s">
        <v>8</v>
      </c>
      <c r="C153" s="104" t="s">
        <v>113</v>
      </c>
      <c r="D153" s="150" t="s">
        <v>14</v>
      </c>
      <c r="E153" s="70" t="s">
        <v>84</v>
      </c>
      <c r="F153" s="151">
        <v>50000</v>
      </c>
      <c r="G153" s="94"/>
      <c r="H153" s="161">
        <v>0.01</v>
      </c>
      <c r="I153" s="136">
        <v>500</v>
      </c>
      <c r="J153" s="94"/>
      <c r="K153" s="109"/>
      <c r="L153" s="110"/>
      <c r="P153" s="111"/>
      <c r="Q153" s="112"/>
      <c r="R153" s="108"/>
      <c r="T153" s="108"/>
      <c r="U153" s="112"/>
      <c r="V153" s="113"/>
      <c r="W153" s="94"/>
    </row>
    <row r="154" spans="1:23">
      <c r="A154" s="99"/>
      <c r="B154" s="174" t="s">
        <v>8</v>
      </c>
      <c r="C154" s="104" t="s">
        <v>113</v>
      </c>
      <c r="D154" s="150" t="s">
        <v>11</v>
      </c>
      <c r="E154" s="101" t="s">
        <v>83</v>
      </c>
      <c r="F154" s="151">
        <v>40000</v>
      </c>
      <c r="G154" s="94"/>
      <c r="H154" s="161">
        <v>0.01</v>
      </c>
      <c r="I154" s="136">
        <v>400</v>
      </c>
      <c r="J154" s="94"/>
      <c r="K154" s="109"/>
      <c r="L154" s="110"/>
      <c r="P154" s="111"/>
      <c r="Q154" s="112"/>
      <c r="R154" s="108"/>
      <c r="T154" s="108"/>
      <c r="U154" s="112"/>
      <c r="V154" s="113"/>
      <c r="W154" s="94"/>
    </row>
    <row r="155" spans="1:23">
      <c r="A155" s="99"/>
      <c r="B155" s="174" t="s">
        <v>8</v>
      </c>
      <c r="C155" s="104" t="s">
        <v>113</v>
      </c>
      <c r="D155" s="150" t="s">
        <v>17</v>
      </c>
      <c r="E155" s="101" t="s">
        <v>125</v>
      </c>
      <c r="F155" s="151">
        <v>240513</v>
      </c>
      <c r="G155" s="94"/>
      <c r="H155" s="161">
        <v>0.01</v>
      </c>
      <c r="I155" s="136">
        <v>2405</v>
      </c>
      <c r="J155" s="94"/>
      <c r="K155" s="109"/>
      <c r="L155" s="110"/>
      <c r="P155" s="111"/>
      <c r="Q155" s="112"/>
      <c r="R155" s="108"/>
      <c r="T155" s="108"/>
      <c r="U155" s="112"/>
      <c r="V155" s="113"/>
      <c r="W155" s="94"/>
    </row>
    <row r="156" spans="1:23">
      <c r="A156" s="99"/>
      <c r="B156" s="174" t="s">
        <v>8</v>
      </c>
      <c r="C156" s="104" t="s">
        <v>113</v>
      </c>
      <c r="D156" s="150" t="s">
        <v>37</v>
      </c>
      <c r="E156" s="101" t="s">
        <v>89</v>
      </c>
      <c r="F156" s="151">
        <v>427842</v>
      </c>
      <c r="G156" s="94"/>
      <c r="H156" s="161">
        <v>0.01</v>
      </c>
      <c r="I156" s="136">
        <v>4278</v>
      </c>
      <c r="J156" s="94"/>
      <c r="K156" s="109"/>
      <c r="L156" s="110"/>
      <c r="P156" s="111"/>
      <c r="Q156" s="112"/>
      <c r="R156" s="108"/>
      <c r="T156" s="108"/>
      <c r="U156" s="112"/>
      <c r="V156" s="113"/>
      <c r="W156" s="94"/>
    </row>
    <row r="157" spans="1:23">
      <c r="A157" s="99"/>
      <c r="B157" s="174" t="s">
        <v>8</v>
      </c>
      <c r="C157" s="104" t="s">
        <v>113</v>
      </c>
      <c r="D157" s="150" t="s">
        <v>35</v>
      </c>
      <c r="E157" s="101" t="s">
        <v>80</v>
      </c>
      <c r="F157" s="151">
        <v>2400</v>
      </c>
      <c r="G157" s="94"/>
      <c r="H157" s="161">
        <v>0.01</v>
      </c>
      <c r="I157" s="136">
        <v>24</v>
      </c>
      <c r="J157" s="94"/>
      <c r="K157" s="109"/>
      <c r="L157" s="110"/>
      <c r="P157" s="111"/>
      <c r="Q157" s="112"/>
      <c r="R157" s="108"/>
      <c r="T157" s="108"/>
      <c r="U157" s="112"/>
      <c r="V157" s="113"/>
      <c r="W157" s="94"/>
    </row>
    <row r="158" spans="1:23">
      <c r="A158" s="99"/>
      <c r="B158" s="174" t="s">
        <v>8</v>
      </c>
      <c r="C158" s="104" t="s">
        <v>113</v>
      </c>
      <c r="D158" s="150" t="s">
        <v>55</v>
      </c>
      <c r="E158" s="101" t="s">
        <v>80</v>
      </c>
      <c r="F158" s="151">
        <v>3650</v>
      </c>
      <c r="G158" s="94"/>
      <c r="H158" s="161">
        <v>0.01</v>
      </c>
      <c r="I158" s="136">
        <v>36</v>
      </c>
      <c r="J158" s="94"/>
      <c r="K158" s="109"/>
      <c r="L158" s="110"/>
      <c r="P158" s="111"/>
      <c r="Q158" s="112"/>
      <c r="R158" s="108"/>
      <c r="T158" s="108"/>
      <c r="U158" s="112"/>
      <c r="V158" s="113"/>
      <c r="W158" s="94"/>
    </row>
    <row r="159" spans="1:23">
      <c r="A159" s="99"/>
      <c r="B159" s="174" t="s">
        <v>8</v>
      </c>
      <c r="C159" s="104" t="s">
        <v>113</v>
      </c>
      <c r="D159" s="150" t="s">
        <v>33</v>
      </c>
      <c r="E159" s="101" t="s">
        <v>87</v>
      </c>
      <c r="F159" s="151">
        <v>5700</v>
      </c>
      <c r="G159" s="94"/>
      <c r="H159" s="161">
        <v>0.01</v>
      </c>
      <c r="I159" s="136">
        <v>57</v>
      </c>
      <c r="J159" s="94"/>
      <c r="K159" s="109"/>
      <c r="L159" s="110"/>
      <c r="P159" s="111"/>
      <c r="Q159" s="112"/>
      <c r="R159" s="108"/>
      <c r="T159" s="108"/>
      <c r="U159" s="112"/>
      <c r="V159" s="113"/>
      <c r="W159" s="94"/>
    </row>
    <row r="160" spans="1:23">
      <c r="A160" s="99"/>
      <c r="B160" s="174" t="s">
        <v>8</v>
      </c>
      <c r="C160" s="104" t="s">
        <v>113</v>
      </c>
      <c r="D160" s="150" t="s">
        <v>34</v>
      </c>
      <c r="E160" s="101" t="s">
        <v>81</v>
      </c>
      <c r="F160" s="151">
        <v>2100</v>
      </c>
      <c r="G160" s="94"/>
      <c r="H160" s="161">
        <v>0.01</v>
      </c>
      <c r="I160" s="136">
        <v>21</v>
      </c>
      <c r="J160" s="94"/>
      <c r="K160" s="109"/>
      <c r="L160" s="110"/>
      <c r="P160" s="111"/>
      <c r="Q160" s="112"/>
      <c r="R160" s="108"/>
      <c r="T160" s="108"/>
      <c r="U160" s="112"/>
      <c r="V160" s="113"/>
      <c r="W160" s="94"/>
    </row>
    <row r="161" spans="1:23">
      <c r="A161" s="99"/>
      <c r="B161" s="174" t="s">
        <v>8</v>
      </c>
      <c r="C161" s="104" t="s">
        <v>113</v>
      </c>
      <c r="D161" s="150" t="s">
        <v>58</v>
      </c>
      <c r="E161" s="101" t="s">
        <v>115</v>
      </c>
      <c r="F161" s="151">
        <v>2400</v>
      </c>
      <c r="G161" s="94"/>
      <c r="H161" s="161">
        <v>0.01</v>
      </c>
      <c r="I161" s="136">
        <v>24</v>
      </c>
      <c r="J161" s="94"/>
      <c r="K161" s="109"/>
      <c r="L161" s="110"/>
      <c r="P161" s="111"/>
      <c r="Q161" s="112"/>
      <c r="R161" s="108"/>
      <c r="T161" s="108"/>
      <c r="U161" s="112"/>
      <c r="V161" s="113"/>
      <c r="W161" s="94"/>
    </row>
    <row r="162" spans="1:23" ht="15.75">
      <c r="A162" s="99"/>
      <c r="B162" s="174" t="s">
        <v>8</v>
      </c>
      <c r="C162" s="104" t="s">
        <v>113</v>
      </c>
      <c r="D162" s="150" t="s">
        <v>45</v>
      </c>
      <c r="E162" s="103" t="s">
        <v>167</v>
      </c>
      <c r="F162" s="151">
        <v>8125</v>
      </c>
      <c r="G162" s="94"/>
      <c r="H162" s="161">
        <v>0.01</v>
      </c>
      <c r="I162" s="136">
        <v>81</v>
      </c>
      <c r="J162" s="94"/>
      <c r="K162" s="109"/>
      <c r="L162" s="110"/>
      <c r="P162" s="111"/>
      <c r="Q162" s="112"/>
      <c r="R162" s="108"/>
      <c r="T162" s="108"/>
      <c r="U162" s="112"/>
      <c r="V162" s="113"/>
      <c r="W162" s="94"/>
    </row>
    <row r="163" spans="1:23">
      <c r="A163" s="99"/>
      <c r="B163" s="174" t="s">
        <v>8</v>
      </c>
      <c r="C163" s="104" t="s">
        <v>113</v>
      </c>
      <c r="D163" s="150" t="s">
        <v>31</v>
      </c>
      <c r="E163" s="101" t="s">
        <v>83</v>
      </c>
      <c r="F163" s="151">
        <v>3750</v>
      </c>
      <c r="G163" s="94"/>
      <c r="H163" s="161">
        <v>0.01</v>
      </c>
      <c r="I163" s="136">
        <v>37</v>
      </c>
      <c r="J163" s="94"/>
      <c r="K163" s="109"/>
      <c r="L163" s="110"/>
      <c r="P163" s="111"/>
      <c r="Q163" s="112"/>
      <c r="R163" s="108"/>
      <c r="T163" s="108"/>
      <c r="U163" s="112"/>
      <c r="V163" s="113"/>
      <c r="W163" s="94"/>
    </row>
    <row r="164" spans="1:23">
      <c r="A164" s="99"/>
      <c r="B164" s="174" t="s">
        <v>8</v>
      </c>
      <c r="C164" s="104" t="s">
        <v>113</v>
      </c>
      <c r="D164" s="150" t="s">
        <v>16</v>
      </c>
      <c r="E164" s="101" t="s">
        <v>85</v>
      </c>
      <c r="F164" s="151">
        <v>50000</v>
      </c>
      <c r="G164" s="94"/>
      <c r="H164" s="161">
        <v>0.01</v>
      </c>
      <c r="I164" s="136">
        <v>500</v>
      </c>
      <c r="J164" s="94"/>
      <c r="K164" s="109"/>
      <c r="L164" s="110"/>
      <c r="P164" s="111"/>
      <c r="Q164" s="112"/>
      <c r="R164" s="108"/>
      <c r="T164" s="108"/>
      <c r="U164" s="112"/>
      <c r="V164" s="113"/>
      <c r="W164" s="94"/>
    </row>
    <row r="165" spans="1:23">
      <c r="A165" s="99"/>
      <c r="B165" s="174" t="s">
        <v>8</v>
      </c>
      <c r="C165" s="104" t="s">
        <v>113</v>
      </c>
      <c r="D165" s="150" t="s">
        <v>12</v>
      </c>
      <c r="E165" s="101" t="s">
        <v>115</v>
      </c>
      <c r="F165" s="151">
        <v>50000</v>
      </c>
      <c r="G165" s="94"/>
      <c r="H165" s="161">
        <v>0.01</v>
      </c>
      <c r="I165" s="136">
        <v>500</v>
      </c>
      <c r="J165" s="94"/>
      <c r="K165" s="109"/>
      <c r="L165" s="110"/>
      <c r="P165" s="111"/>
      <c r="Q165" s="112"/>
      <c r="R165" s="108"/>
      <c r="T165" s="108"/>
      <c r="U165" s="112"/>
      <c r="V165" s="113"/>
      <c r="W165" s="94"/>
    </row>
    <row r="166" spans="1:23">
      <c r="A166" s="99"/>
      <c r="B166" s="174" t="s">
        <v>8</v>
      </c>
      <c r="C166" s="104" t="s">
        <v>113</v>
      </c>
      <c r="D166" s="150" t="s">
        <v>59</v>
      </c>
      <c r="E166" s="101" t="s">
        <v>81</v>
      </c>
      <c r="F166" s="151">
        <v>40000</v>
      </c>
      <c r="G166" s="94"/>
      <c r="H166" s="161">
        <v>0.01</v>
      </c>
      <c r="I166" s="136">
        <v>400</v>
      </c>
      <c r="J166" s="94"/>
      <c r="K166" s="109"/>
      <c r="L166" s="110"/>
      <c r="P166" s="111"/>
      <c r="Q166" s="112"/>
      <c r="R166" s="108"/>
      <c r="T166" s="108"/>
      <c r="U166" s="112"/>
      <c r="V166" s="113"/>
      <c r="W166" s="94"/>
    </row>
    <row r="167" spans="1:23">
      <c r="A167" s="99"/>
      <c r="B167" s="174" t="s">
        <v>8</v>
      </c>
      <c r="C167" s="104" t="s">
        <v>113</v>
      </c>
      <c r="D167" s="150" t="s">
        <v>11</v>
      </c>
      <c r="E167" s="101" t="s">
        <v>83</v>
      </c>
      <c r="F167" s="151">
        <v>10000</v>
      </c>
      <c r="G167" s="94"/>
      <c r="H167" s="161">
        <v>0.01</v>
      </c>
      <c r="I167" s="136">
        <v>100</v>
      </c>
      <c r="J167" s="94"/>
      <c r="K167" s="109"/>
      <c r="L167" s="110"/>
      <c r="P167" s="111"/>
      <c r="Q167" s="112"/>
      <c r="R167" s="108"/>
      <c r="T167" s="108"/>
      <c r="U167" s="112"/>
      <c r="V167" s="113"/>
      <c r="W167" s="94"/>
    </row>
    <row r="168" spans="1:23">
      <c r="A168" s="99"/>
      <c r="B168" s="174" t="s">
        <v>8</v>
      </c>
      <c r="C168" s="104" t="s">
        <v>113</v>
      </c>
      <c r="D168" s="150" t="s">
        <v>30</v>
      </c>
      <c r="E168" s="101" t="s">
        <v>82</v>
      </c>
      <c r="F168" s="151">
        <v>20000</v>
      </c>
      <c r="G168" s="94"/>
      <c r="H168" s="161">
        <v>0.01</v>
      </c>
      <c r="I168" s="136">
        <v>200</v>
      </c>
      <c r="J168" s="94"/>
      <c r="K168" s="109"/>
      <c r="L168" s="110"/>
      <c r="P168" s="111"/>
      <c r="Q168" s="112"/>
      <c r="R168" s="108"/>
      <c r="T168" s="108"/>
      <c r="U168" s="112"/>
      <c r="V168" s="113"/>
      <c r="W168" s="94"/>
    </row>
    <row r="169" spans="1:23">
      <c r="A169" s="99"/>
      <c r="B169" s="174" t="s">
        <v>8</v>
      </c>
      <c r="C169" s="104" t="s">
        <v>113</v>
      </c>
      <c r="D169" s="150" t="s">
        <v>34</v>
      </c>
      <c r="E169" s="101" t="s">
        <v>81</v>
      </c>
      <c r="F169" s="151">
        <v>3600</v>
      </c>
      <c r="G169" s="94"/>
      <c r="H169" s="161">
        <v>0.01</v>
      </c>
      <c r="I169" s="136">
        <v>36</v>
      </c>
      <c r="J169" s="94"/>
      <c r="K169" s="109"/>
      <c r="L169" s="110"/>
      <c r="P169" s="111"/>
      <c r="Q169" s="112"/>
      <c r="R169" s="108"/>
      <c r="T169" s="108"/>
      <c r="U169" s="112"/>
      <c r="V169" s="113"/>
      <c r="W169" s="94"/>
    </row>
    <row r="170" spans="1:23">
      <c r="A170" s="99"/>
      <c r="B170" s="174" t="s">
        <v>8</v>
      </c>
      <c r="C170" s="104" t="s">
        <v>113</v>
      </c>
      <c r="D170" s="150" t="s">
        <v>37</v>
      </c>
      <c r="E170" s="101" t="s">
        <v>89</v>
      </c>
      <c r="F170" s="151">
        <v>598102</v>
      </c>
      <c r="G170" s="94"/>
      <c r="H170" s="161">
        <v>0.01</v>
      </c>
      <c r="I170" s="136">
        <v>5981</v>
      </c>
      <c r="J170" s="94"/>
      <c r="K170" s="109"/>
      <c r="L170" s="110"/>
      <c r="P170" s="111"/>
      <c r="Q170" s="112"/>
      <c r="R170" s="108"/>
      <c r="T170" s="108"/>
      <c r="U170" s="112"/>
      <c r="V170" s="113"/>
      <c r="W170" s="94"/>
    </row>
    <row r="171" spans="1:23" ht="15.75">
      <c r="A171" s="105"/>
      <c r="B171" s="174" t="s">
        <v>8</v>
      </c>
      <c r="C171" s="104" t="s">
        <v>113</v>
      </c>
      <c r="D171" s="150" t="s">
        <v>17</v>
      </c>
      <c r="E171" s="101" t="s">
        <v>125</v>
      </c>
      <c r="F171" s="151">
        <v>28400</v>
      </c>
      <c r="G171" s="94"/>
      <c r="H171" s="161">
        <v>0.01</v>
      </c>
      <c r="I171" s="136">
        <v>284</v>
      </c>
      <c r="J171" s="94"/>
      <c r="K171" s="116"/>
      <c r="L171" s="117"/>
      <c r="P171" s="118"/>
      <c r="Q171" s="118"/>
      <c r="R171" s="119"/>
      <c r="T171" s="120"/>
      <c r="U171" s="120"/>
      <c r="V171" s="119"/>
      <c r="W171" s="121"/>
    </row>
    <row r="172" spans="1:23" ht="15.75">
      <c r="A172" s="105"/>
      <c r="B172" s="174" t="s">
        <v>8</v>
      </c>
      <c r="C172" s="104" t="s">
        <v>113</v>
      </c>
      <c r="D172" s="150" t="s">
        <v>37</v>
      </c>
      <c r="E172" s="101" t="s">
        <v>89</v>
      </c>
      <c r="F172" s="151">
        <v>750000</v>
      </c>
      <c r="G172" s="94"/>
      <c r="H172" s="161">
        <v>0.01</v>
      </c>
      <c r="I172" s="136">
        <v>7500</v>
      </c>
      <c r="J172" s="94"/>
      <c r="K172" s="116"/>
      <c r="L172" s="117"/>
      <c r="P172" s="118"/>
      <c r="Q172" s="118"/>
      <c r="R172" s="119"/>
      <c r="T172" s="120"/>
      <c r="U172" s="120"/>
      <c r="V172" s="119"/>
      <c r="W172" s="121"/>
    </row>
    <row r="173" spans="1:23" ht="15.75">
      <c r="A173" s="105"/>
      <c r="B173" s="174" t="s">
        <v>8</v>
      </c>
      <c r="C173" s="104" t="s">
        <v>113</v>
      </c>
      <c r="D173" s="150" t="s">
        <v>60</v>
      </c>
      <c r="E173" s="101" t="s">
        <v>83</v>
      </c>
      <c r="F173" s="151">
        <v>2500</v>
      </c>
      <c r="G173" s="94"/>
      <c r="H173" s="161">
        <v>0.01</v>
      </c>
      <c r="I173" s="136">
        <v>25</v>
      </c>
      <c r="J173" s="94"/>
      <c r="K173" s="116"/>
      <c r="L173" s="117"/>
      <c r="P173" s="118"/>
      <c r="Q173" s="118"/>
      <c r="R173" s="119"/>
      <c r="T173" s="120"/>
      <c r="U173" s="120"/>
      <c r="V173" s="119"/>
      <c r="W173" s="121"/>
    </row>
    <row r="174" spans="1:23" ht="15.75">
      <c r="A174" s="105"/>
      <c r="B174" s="174" t="s">
        <v>8</v>
      </c>
      <c r="C174" s="104" t="s">
        <v>113</v>
      </c>
      <c r="D174" s="150" t="s">
        <v>37</v>
      </c>
      <c r="E174" s="101" t="s">
        <v>89</v>
      </c>
      <c r="F174" s="151">
        <v>750000</v>
      </c>
      <c r="G174" s="94"/>
      <c r="H174" s="161">
        <v>0.01</v>
      </c>
      <c r="I174" s="136">
        <v>7500</v>
      </c>
      <c r="J174" s="94"/>
      <c r="K174" s="116"/>
      <c r="L174" s="117"/>
      <c r="P174" s="118"/>
      <c r="Q174" s="118"/>
      <c r="R174" s="119"/>
      <c r="T174" s="120"/>
      <c r="U174" s="120"/>
      <c r="V174" s="119"/>
      <c r="W174" s="121"/>
    </row>
    <row r="175" spans="1:23" ht="15.75">
      <c r="A175" s="105"/>
      <c r="B175" s="174" t="s">
        <v>8</v>
      </c>
      <c r="C175" s="104" t="s">
        <v>113</v>
      </c>
      <c r="D175" s="150" t="s">
        <v>61</v>
      </c>
      <c r="E175" s="101" t="s">
        <v>81</v>
      </c>
      <c r="F175" s="151">
        <v>4250</v>
      </c>
      <c r="G175" s="94"/>
      <c r="H175" s="161">
        <v>0.01</v>
      </c>
      <c r="I175" s="136">
        <v>42</v>
      </c>
      <c r="J175" s="94"/>
      <c r="K175" s="170"/>
      <c r="L175" s="117"/>
      <c r="P175" s="118"/>
      <c r="Q175" s="118"/>
      <c r="R175" s="119"/>
      <c r="T175" s="120"/>
      <c r="U175" s="120"/>
      <c r="V175" s="119"/>
      <c r="W175" s="121"/>
    </row>
    <row r="176" spans="1:23" ht="15.75">
      <c r="A176" s="105"/>
      <c r="B176" s="174" t="s">
        <v>8</v>
      </c>
      <c r="C176" s="104" t="s">
        <v>113</v>
      </c>
      <c r="D176" s="150" t="s">
        <v>35</v>
      </c>
      <c r="E176" s="101" t="s">
        <v>80</v>
      </c>
      <c r="F176" s="151">
        <v>5600</v>
      </c>
      <c r="G176" s="94"/>
      <c r="H176" s="161">
        <v>0.01</v>
      </c>
      <c r="I176" s="136">
        <v>56</v>
      </c>
      <c r="J176" s="94"/>
      <c r="K176" s="116"/>
      <c r="L176" s="117"/>
      <c r="P176" s="118"/>
      <c r="Q176" s="118"/>
      <c r="R176" s="119"/>
      <c r="T176" s="120"/>
      <c r="U176" s="120"/>
      <c r="V176" s="119"/>
      <c r="W176" s="121"/>
    </row>
    <row r="177" spans="1:23" ht="15.75">
      <c r="A177" s="105"/>
      <c r="B177" s="174" t="s">
        <v>8</v>
      </c>
      <c r="C177" s="104" t="s">
        <v>113</v>
      </c>
      <c r="D177" s="150" t="s">
        <v>32</v>
      </c>
      <c r="E177" s="101" t="s">
        <v>86</v>
      </c>
      <c r="F177" s="151">
        <v>3050</v>
      </c>
      <c r="G177" s="94"/>
      <c r="H177" s="161">
        <v>0.01</v>
      </c>
      <c r="I177" s="136">
        <v>30</v>
      </c>
      <c r="J177" s="94"/>
      <c r="K177" s="116"/>
      <c r="L177" s="117"/>
      <c r="P177" s="118"/>
      <c r="Q177" s="118"/>
      <c r="R177" s="119"/>
      <c r="T177" s="120"/>
      <c r="U177" s="120"/>
      <c r="V177" s="119"/>
      <c r="W177" s="121"/>
    </row>
    <row r="178" spans="1:23" ht="15.75">
      <c r="A178" s="105"/>
      <c r="B178" s="174" t="s">
        <v>8</v>
      </c>
      <c r="C178" s="104" t="s">
        <v>113</v>
      </c>
      <c r="D178" s="150" t="s">
        <v>34</v>
      </c>
      <c r="E178" s="101" t="s">
        <v>81</v>
      </c>
      <c r="F178" s="151">
        <v>2800</v>
      </c>
      <c r="G178" s="94"/>
      <c r="H178" s="161">
        <v>0.01</v>
      </c>
      <c r="I178" s="136">
        <v>28</v>
      </c>
      <c r="J178" s="94"/>
      <c r="K178" s="116"/>
      <c r="L178" s="117"/>
      <c r="P178" s="118"/>
      <c r="Q178" s="118"/>
      <c r="R178" s="119"/>
      <c r="T178" s="120"/>
      <c r="U178" s="120"/>
      <c r="V178" s="119"/>
      <c r="W178" s="121"/>
    </row>
    <row r="179" spans="1:23" ht="15.75">
      <c r="A179" s="105"/>
      <c r="B179" s="174" t="s">
        <v>8</v>
      </c>
      <c r="C179" s="104" t="s">
        <v>113</v>
      </c>
      <c r="D179" s="150" t="s">
        <v>62</v>
      </c>
      <c r="E179" s="101" t="s">
        <v>87</v>
      </c>
      <c r="F179" s="151">
        <v>9300</v>
      </c>
      <c r="G179" s="94"/>
      <c r="H179" s="161">
        <v>0.01</v>
      </c>
      <c r="I179" s="136">
        <v>93</v>
      </c>
      <c r="J179" s="94"/>
      <c r="K179" s="116"/>
      <c r="L179" s="117"/>
      <c r="P179" s="118"/>
      <c r="Q179" s="118"/>
      <c r="R179" s="119"/>
      <c r="T179" s="120"/>
      <c r="U179" s="120"/>
      <c r="V179" s="119"/>
      <c r="W179" s="121"/>
    </row>
    <row r="180" spans="1:23" ht="15.75">
      <c r="A180" s="105"/>
      <c r="B180" s="174" t="s">
        <v>8</v>
      </c>
      <c r="C180" s="104" t="s">
        <v>113</v>
      </c>
      <c r="D180" s="150" t="s">
        <v>45</v>
      </c>
      <c r="E180" s="103" t="s">
        <v>167</v>
      </c>
      <c r="F180" s="151">
        <v>7500</v>
      </c>
      <c r="G180" s="94"/>
      <c r="H180" s="161">
        <v>0.01</v>
      </c>
      <c r="I180" s="136">
        <v>75</v>
      </c>
      <c r="J180" s="94"/>
      <c r="K180" s="116"/>
      <c r="L180" s="117"/>
      <c r="P180" s="118"/>
      <c r="Q180" s="118"/>
      <c r="R180" s="119"/>
      <c r="T180" s="120"/>
      <c r="U180" s="120"/>
      <c r="V180" s="119"/>
      <c r="W180" s="121"/>
    </row>
    <row r="181" spans="1:23" ht="15.75">
      <c r="A181" s="105"/>
      <c r="B181" s="174" t="s">
        <v>8</v>
      </c>
      <c r="C181" s="104" t="s">
        <v>113</v>
      </c>
      <c r="D181" s="150" t="s">
        <v>31</v>
      </c>
      <c r="E181" s="101" t="s">
        <v>83</v>
      </c>
      <c r="F181" s="151">
        <v>3450</v>
      </c>
      <c r="G181" s="94"/>
      <c r="H181" s="161">
        <v>0.01</v>
      </c>
      <c r="I181" s="136">
        <v>34</v>
      </c>
      <c r="J181" s="94"/>
      <c r="K181" s="116"/>
      <c r="L181" s="117"/>
      <c r="P181" s="118"/>
      <c r="Q181" s="118"/>
      <c r="R181" s="119"/>
      <c r="T181" s="120"/>
      <c r="U181" s="120"/>
      <c r="V181" s="119"/>
      <c r="W181" s="121"/>
    </row>
    <row r="182" spans="1:23" ht="15.75">
      <c r="A182" s="105"/>
      <c r="B182" s="174" t="s">
        <v>8</v>
      </c>
      <c r="C182" s="104" t="s">
        <v>113</v>
      </c>
      <c r="D182" s="150" t="s">
        <v>12</v>
      </c>
      <c r="E182" s="101" t="s">
        <v>115</v>
      </c>
      <c r="F182" s="151">
        <v>100000</v>
      </c>
      <c r="G182" s="94"/>
      <c r="H182" s="161">
        <v>0.01</v>
      </c>
      <c r="I182" s="136">
        <v>1000</v>
      </c>
      <c r="J182" s="94"/>
      <c r="K182" s="116"/>
      <c r="L182" s="117"/>
      <c r="P182" s="118"/>
      <c r="Q182" s="118"/>
      <c r="R182" s="119"/>
      <c r="T182" s="120"/>
      <c r="U182" s="120"/>
      <c r="V182" s="119"/>
      <c r="W182" s="121"/>
    </row>
    <row r="183" spans="1:23" ht="15.75">
      <c r="A183" s="105"/>
      <c r="B183" s="174" t="s">
        <v>8</v>
      </c>
      <c r="C183" s="104" t="s">
        <v>113</v>
      </c>
      <c r="D183" s="150" t="s">
        <v>14</v>
      </c>
      <c r="E183" s="70" t="s">
        <v>84</v>
      </c>
      <c r="F183" s="151">
        <v>50000</v>
      </c>
      <c r="G183" s="94"/>
      <c r="H183" s="161">
        <v>0.01</v>
      </c>
      <c r="I183" s="136">
        <v>500</v>
      </c>
      <c r="J183" s="94"/>
      <c r="K183" s="116"/>
      <c r="L183" s="117"/>
      <c r="P183" s="118"/>
      <c r="Q183" s="118"/>
      <c r="R183" s="119"/>
      <c r="T183" s="120"/>
      <c r="U183" s="120"/>
      <c r="V183" s="119"/>
      <c r="W183" s="121"/>
    </row>
    <row r="184" spans="1:23" ht="15.75">
      <c r="A184" s="105"/>
      <c r="B184" s="174" t="s">
        <v>8</v>
      </c>
      <c r="C184" s="104" t="s">
        <v>113</v>
      </c>
      <c r="D184" s="150" t="s">
        <v>16</v>
      </c>
      <c r="E184" s="101" t="s">
        <v>85</v>
      </c>
      <c r="F184" s="151">
        <v>30000</v>
      </c>
      <c r="G184" s="94"/>
      <c r="H184" s="161">
        <v>0.01</v>
      </c>
      <c r="I184" s="136">
        <v>300</v>
      </c>
      <c r="J184" s="94"/>
      <c r="K184" s="116"/>
      <c r="L184" s="117"/>
      <c r="P184" s="118"/>
      <c r="Q184" s="118"/>
      <c r="R184" s="119"/>
      <c r="T184" s="120"/>
      <c r="U184" s="120"/>
      <c r="V184" s="119"/>
      <c r="W184" s="121"/>
    </row>
    <row r="185" spans="1:23" ht="15.75">
      <c r="A185" s="105"/>
      <c r="B185" s="174" t="s">
        <v>8</v>
      </c>
      <c r="C185" s="104" t="s">
        <v>113</v>
      </c>
      <c r="D185" s="150" t="s">
        <v>52</v>
      </c>
      <c r="E185" s="101" t="s">
        <v>172</v>
      </c>
      <c r="F185" s="151">
        <v>30000</v>
      </c>
      <c r="G185" s="94"/>
      <c r="H185" s="161">
        <v>0.01</v>
      </c>
      <c r="I185" s="136">
        <v>300</v>
      </c>
      <c r="J185" s="94"/>
      <c r="K185" s="116"/>
      <c r="L185" s="117"/>
      <c r="P185" s="118"/>
      <c r="Q185" s="118"/>
      <c r="R185" s="119"/>
      <c r="T185" s="120"/>
      <c r="U185" s="120"/>
      <c r="V185" s="119"/>
      <c r="W185" s="121"/>
    </row>
    <row r="186" spans="1:23" ht="15.75">
      <c r="A186" s="105"/>
      <c r="B186" s="174" t="s">
        <v>8</v>
      </c>
      <c r="C186" s="104" t="s">
        <v>113</v>
      </c>
      <c r="D186" s="150" t="s">
        <v>59</v>
      </c>
      <c r="E186" s="101" t="s">
        <v>81</v>
      </c>
      <c r="F186" s="151">
        <v>40000</v>
      </c>
      <c r="G186" s="94"/>
      <c r="H186" s="161">
        <v>0.01</v>
      </c>
      <c r="I186" s="136">
        <v>400</v>
      </c>
      <c r="J186" s="94"/>
      <c r="K186" s="116"/>
      <c r="L186" s="117"/>
      <c r="P186" s="118"/>
      <c r="Q186" s="118"/>
      <c r="R186" s="119"/>
      <c r="T186" s="120"/>
      <c r="U186" s="120"/>
      <c r="V186" s="119"/>
      <c r="W186" s="121"/>
    </row>
    <row r="187" spans="1:23" ht="15.75">
      <c r="A187" s="105"/>
      <c r="B187" s="174" t="s">
        <v>8</v>
      </c>
      <c r="C187" s="104" t="s">
        <v>113</v>
      </c>
      <c r="D187" s="150" t="s">
        <v>63</v>
      </c>
      <c r="E187" s="101" t="s">
        <v>89</v>
      </c>
      <c r="F187" s="151">
        <v>412626</v>
      </c>
      <c r="G187" s="94"/>
      <c r="H187" s="161">
        <v>0.01</v>
      </c>
      <c r="I187" s="136">
        <v>4126</v>
      </c>
      <c r="J187" s="94"/>
      <c r="K187" s="116"/>
      <c r="L187" s="117"/>
      <c r="P187" s="118"/>
      <c r="Q187" s="118"/>
      <c r="R187" s="119"/>
      <c r="T187" s="120"/>
      <c r="U187" s="120"/>
      <c r="V187" s="119"/>
      <c r="W187" s="121"/>
    </row>
    <row r="188" spans="1:23" ht="15.75">
      <c r="A188" s="105"/>
      <c r="B188" s="174" t="s">
        <v>8</v>
      </c>
      <c r="C188" s="104" t="s">
        <v>113</v>
      </c>
      <c r="D188" s="150" t="s">
        <v>17</v>
      </c>
      <c r="E188" s="101" t="s">
        <v>125</v>
      </c>
      <c r="F188" s="151">
        <v>42900</v>
      </c>
      <c r="G188" s="94"/>
      <c r="H188" s="161">
        <v>0.01</v>
      </c>
      <c r="I188" s="136">
        <v>429</v>
      </c>
      <c r="J188" s="94"/>
      <c r="K188" s="116"/>
      <c r="L188" s="117"/>
      <c r="P188" s="118"/>
      <c r="Q188" s="118"/>
      <c r="R188" s="119"/>
      <c r="T188" s="120"/>
      <c r="U188" s="120"/>
      <c r="V188" s="119"/>
      <c r="W188" s="121"/>
    </row>
    <row r="189" spans="1:23" ht="15.75">
      <c r="A189" s="105"/>
      <c r="B189" s="174" t="s">
        <v>8</v>
      </c>
      <c r="C189" s="104" t="s">
        <v>120</v>
      </c>
      <c r="D189" s="150" t="s">
        <v>68</v>
      </c>
      <c r="E189" s="73" t="s">
        <v>166</v>
      </c>
      <c r="F189" s="151">
        <v>353000</v>
      </c>
      <c r="G189" s="94"/>
      <c r="H189" s="160">
        <v>0.02</v>
      </c>
      <c r="I189" s="166">
        <v>7060</v>
      </c>
      <c r="J189" s="94"/>
      <c r="K189" s="116"/>
      <c r="L189" s="117"/>
      <c r="P189" s="118"/>
      <c r="Q189" s="118"/>
      <c r="R189" s="119"/>
      <c r="T189" s="120"/>
      <c r="U189" s="120"/>
      <c r="V189" s="119"/>
      <c r="W189" s="121"/>
    </row>
    <row r="190" spans="1:23" ht="15.75">
      <c r="A190" s="105"/>
      <c r="B190" s="174" t="s">
        <v>8</v>
      </c>
      <c r="C190" s="104" t="s">
        <v>120</v>
      </c>
      <c r="D190" s="150" t="s">
        <v>42</v>
      </c>
      <c r="E190" s="101" t="s">
        <v>92</v>
      </c>
      <c r="F190" s="151">
        <v>232250</v>
      </c>
      <c r="G190" s="94"/>
      <c r="H190" s="160">
        <v>0.02</v>
      </c>
      <c r="I190" s="166">
        <v>4645</v>
      </c>
      <c r="J190" s="94"/>
      <c r="K190" s="116"/>
      <c r="L190" s="117"/>
      <c r="P190" s="118"/>
      <c r="Q190" s="118"/>
      <c r="R190" s="119"/>
      <c r="T190" s="120"/>
      <c r="U190" s="120"/>
      <c r="V190" s="119"/>
      <c r="W190" s="121"/>
    </row>
    <row r="191" spans="1:23" ht="15.75">
      <c r="A191" s="105"/>
      <c r="B191" s="174" t="s">
        <v>8</v>
      </c>
      <c r="C191" s="104" t="s">
        <v>120</v>
      </c>
      <c r="D191" s="150" t="s">
        <v>43</v>
      </c>
      <c r="E191" s="101" t="s">
        <v>91</v>
      </c>
      <c r="F191" s="151">
        <v>192965</v>
      </c>
      <c r="G191" s="94"/>
      <c r="H191" s="160">
        <v>0.02</v>
      </c>
      <c r="I191" s="166">
        <v>3859</v>
      </c>
      <c r="J191" s="94"/>
      <c r="K191" s="116"/>
      <c r="L191" s="117"/>
      <c r="P191" s="118"/>
      <c r="Q191" s="118"/>
      <c r="R191" s="119"/>
      <c r="T191" s="120"/>
      <c r="U191" s="120"/>
      <c r="V191" s="119"/>
      <c r="W191" s="121"/>
    </row>
    <row r="192" spans="1:23" ht="15.75">
      <c r="A192" s="105"/>
      <c r="B192" s="174" t="s">
        <v>8</v>
      </c>
      <c r="C192" s="104" t="s">
        <v>113</v>
      </c>
      <c r="D192" s="150" t="s">
        <v>37</v>
      </c>
      <c r="E192" s="101" t="s">
        <v>89</v>
      </c>
      <c r="F192" s="151">
        <v>304328</v>
      </c>
      <c r="G192" s="94"/>
      <c r="H192" s="161">
        <v>0.01</v>
      </c>
      <c r="I192" s="166">
        <v>3043</v>
      </c>
      <c r="J192" s="94"/>
      <c r="K192" s="116"/>
      <c r="L192" s="117"/>
      <c r="P192" s="118"/>
      <c r="Q192" s="118"/>
      <c r="R192" s="119"/>
      <c r="T192" s="120"/>
      <c r="U192" s="120"/>
      <c r="V192" s="119"/>
      <c r="W192" s="121"/>
    </row>
    <row r="193" spans="1:23" ht="15.75">
      <c r="A193" s="105"/>
      <c r="B193" s="174" t="s">
        <v>8</v>
      </c>
      <c r="C193" s="104" t="s">
        <v>120</v>
      </c>
      <c r="D193" s="150" t="s">
        <v>42</v>
      </c>
      <c r="E193" s="101" t="s">
        <v>92</v>
      </c>
      <c r="F193" s="151">
        <v>300000</v>
      </c>
      <c r="G193" s="94"/>
      <c r="H193" s="160">
        <v>0.02</v>
      </c>
      <c r="I193" s="166">
        <v>6000</v>
      </c>
      <c r="J193" s="94"/>
      <c r="K193" s="116"/>
      <c r="L193" s="117"/>
      <c r="P193" s="118"/>
      <c r="Q193" s="118"/>
      <c r="R193" s="119"/>
      <c r="T193" s="120"/>
      <c r="U193" s="120"/>
      <c r="V193" s="119"/>
      <c r="W193" s="121"/>
    </row>
    <row r="194" spans="1:23" ht="15.75">
      <c r="A194" s="105"/>
      <c r="B194" s="174" t="s">
        <v>8</v>
      </c>
      <c r="C194" s="104" t="s">
        <v>120</v>
      </c>
      <c r="D194" s="150" t="s">
        <v>43</v>
      </c>
      <c r="E194" s="101" t="s">
        <v>91</v>
      </c>
      <c r="F194" s="151">
        <v>500000</v>
      </c>
      <c r="G194" s="94"/>
      <c r="H194" s="160">
        <v>0.02</v>
      </c>
      <c r="I194" s="166">
        <v>10000</v>
      </c>
      <c r="J194" s="94"/>
      <c r="K194" s="116"/>
      <c r="L194" s="117"/>
      <c r="P194" s="118"/>
      <c r="Q194" s="118"/>
      <c r="R194" s="119"/>
      <c r="T194" s="120"/>
      <c r="U194" s="120"/>
      <c r="V194" s="119"/>
      <c r="W194" s="121"/>
    </row>
    <row r="195" spans="1:23" ht="15.75">
      <c r="A195" s="105"/>
      <c r="B195" s="174" t="s">
        <v>8</v>
      </c>
      <c r="C195" s="104" t="s">
        <v>120</v>
      </c>
      <c r="D195" s="150" t="s">
        <v>21</v>
      </c>
      <c r="E195" s="101" t="s">
        <v>94</v>
      </c>
      <c r="F195" s="151">
        <v>38888</v>
      </c>
      <c r="G195" s="94"/>
      <c r="H195" s="160">
        <v>0.02</v>
      </c>
      <c r="I195" s="166">
        <v>777</v>
      </c>
      <c r="J195" s="94"/>
      <c r="K195" s="116"/>
      <c r="L195" s="116"/>
      <c r="P195" s="122"/>
      <c r="Q195" s="122"/>
      <c r="R195" s="122"/>
      <c r="T195" s="120"/>
      <c r="U195" s="120"/>
      <c r="V195" s="120"/>
      <c r="W195" s="120"/>
    </row>
    <row r="196" spans="1:23" ht="15.75">
      <c r="A196" s="105"/>
      <c r="B196" s="174" t="s">
        <v>8</v>
      </c>
      <c r="C196" s="104" t="s">
        <v>120</v>
      </c>
      <c r="D196" s="150" t="s">
        <v>69</v>
      </c>
      <c r="E196" s="101" t="s">
        <v>123</v>
      </c>
      <c r="F196" s="151">
        <v>73025</v>
      </c>
      <c r="G196" s="94"/>
      <c r="H196" s="160">
        <v>0.02</v>
      </c>
      <c r="I196" s="166">
        <v>1461</v>
      </c>
      <c r="J196" s="94"/>
      <c r="K196" s="116"/>
      <c r="L196" s="116"/>
      <c r="P196" s="122"/>
      <c r="Q196" s="122"/>
      <c r="R196" s="122"/>
      <c r="T196" s="120"/>
      <c r="U196" s="120"/>
      <c r="V196" s="120"/>
      <c r="W196" s="120"/>
    </row>
    <row r="197" spans="1:23" ht="15.75">
      <c r="A197" s="105"/>
      <c r="B197" s="174" t="s">
        <v>8</v>
      </c>
      <c r="C197" s="104" t="s">
        <v>120</v>
      </c>
      <c r="D197" s="150" t="s">
        <v>42</v>
      </c>
      <c r="E197" s="101" t="s">
        <v>92</v>
      </c>
      <c r="F197" s="151">
        <v>300000</v>
      </c>
      <c r="G197" s="94"/>
      <c r="H197" s="160">
        <v>0.02</v>
      </c>
      <c r="I197" s="166">
        <v>6000</v>
      </c>
      <c r="J197" s="94"/>
      <c r="K197" s="116"/>
      <c r="L197" s="116"/>
      <c r="P197" s="122"/>
      <c r="Q197" s="122"/>
      <c r="R197" s="122"/>
      <c r="T197" s="120"/>
      <c r="U197" s="120"/>
      <c r="V197" s="120"/>
      <c r="W197" s="120"/>
    </row>
    <row r="198" spans="1:23" ht="15.75">
      <c r="A198" s="105"/>
      <c r="B198" s="174" t="s">
        <v>8</v>
      </c>
      <c r="C198" s="104" t="s">
        <v>120</v>
      </c>
      <c r="D198" s="150" t="s">
        <v>43</v>
      </c>
      <c r="E198" s="101" t="s">
        <v>91</v>
      </c>
      <c r="F198" s="151">
        <v>500000</v>
      </c>
      <c r="G198" s="94"/>
      <c r="H198" s="160">
        <v>0.02</v>
      </c>
      <c r="I198" s="166">
        <v>10000</v>
      </c>
      <c r="J198" s="94"/>
      <c r="K198" s="116"/>
      <c r="L198" s="116"/>
      <c r="P198" s="122"/>
      <c r="Q198" s="122"/>
      <c r="R198" s="122"/>
      <c r="T198" s="120"/>
      <c r="U198" s="120"/>
      <c r="V198" s="120"/>
      <c r="W198" s="120"/>
    </row>
    <row r="199" spans="1:23" ht="15.75">
      <c r="A199" s="105"/>
      <c r="B199" s="174" t="s">
        <v>8</v>
      </c>
      <c r="C199" s="104" t="s">
        <v>120</v>
      </c>
      <c r="D199" s="150" t="s">
        <v>42</v>
      </c>
      <c r="E199" s="101" t="s">
        <v>92</v>
      </c>
      <c r="F199" s="151">
        <v>19240</v>
      </c>
      <c r="G199" s="94"/>
      <c r="H199" s="160">
        <v>0.02</v>
      </c>
      <c r="I199" s="166">
        <v>385</v>
      </c>
      <c r="J199" s="94"/>
      <c r="K199" s="116"/>
      <c r="L199" s="116"/>
      <c r="P199" s="122"/>
      <c r="Q199" s="122"/>
      <c r="R199" s="122"/>
      <c r="T199" s="120"/>
      <c r="U199" s="120"/>
      <c r="V199" s="120"/>
      <c r="W199" s="120"/>
    </row>
    <row r="200" spans="1:23" ht="15.75">
      <c r="A200" s="105"/>
      <c r="B200" s="174" t="s">
        <v>8</v>
      </c>
      <c r="C200" s="104" t="s">
        <v>120</v>
      </c>
      <c r="D200" s="150" t="s">
        <v>43</v>
      </c>
      <c r="E200" s="101" t="s">
        <v>91</v>
      </c>
      <c r="F200" s="151">
        <v>7280</v>
      </c>
      <c r="G200" s="94"/>
      <c r="H200" s="160">
        <v>0.02</v>
      </c>
      <c r="I200" s="166">
        <v>146</v>
      </c>
      <c r="J200" s="94"/>
      <c r="K200" s="116"/>
      <c r="L200" s="116"/>
      <c r="P200" s="122"/>
      <c r="Q200" s="122"/>
      <c r="R200" s="122"/>
      <c r="T200" s="120"/>
      <c r="U200" s="120"/>
      <c r="V200" s="120"/>
      <c r="W200" s="120"/>
    </row>
    <row r="201" spans="1:23" ht="15.75">
      <c r="A201" s="105"/>
      <c r="B201" s="174" t="s">
        <v>8</v>
      </c>
      <c r="C201" s="104" t="s">
        <v>120</v>
      </c>
      <c r="D201" s="150" t="s">
        <v>43</v>
      </c>
      <c r="E201" s="101" t="s">
        <v>91</v>
      </c>
      <c r="F201" s="151">
        <v>224225</v>
      </c>
      <c r="G201" s="94"/>
      <c r="H201" s="160">
        <v>0.02</v>
      </c>
      <c r="I201" s="166">
        <v>4485</v>
      </c>
      <c r="J201" s="94"/>
      <c r="K201" s="116"/>
      <c r="L201" s="116"/>
      <c r="P201" s="122"/>
      <c r="Q201" s="122"/>
      <c r="R201" s="122"/>
      <c r="T201" s="120"/>
      <c r="U201" s="120"/>
      <c r="V201" s="120"/>
      <c r="W201" s="120"/>
    </row>
    <row r="202" spans="1:23" ht="15.75">
      <c r="A202" s="105"/>
      <c r="B202" s="174" t="s">
        <v>8</v>
      </c>
      <c r="C202" s="104" t="s">
        <v>120</v>
      </c>
      <c r="D202" s="150" t="s">
        <v>42</v>
      </c>
      <c r="E202" s="101" t="s">
        <v>92</v>
      </c>
      <c r="F202" s="151">
        <v>383487</v>
      </c>
      <c r="G202" s="94"/>
      <c r="H202" s="160">
        <v>0.02</v>
      </c>
      <c r="I202" s="166">
        <v>7670</v>
      </c>
      <c r="J202" s="94"/>
      <c r="K202" s="116"/>
      <c r="L202" s="116"/>
      <c r="P202" s="122"/>
      <c r="Q202" s="122"/>
      <c r="R202" s="122"/>
      <c r="T202" s="120"/>
      <c r="U202" s="120"/>
      <c r="V202" s="120"/>
      <c r="W202" s="120"/>
    </row>
    <row r="203" spans="1:23" ht="15.75">
      <c r="A203" s="105"/>
      <c r="B203" s="174" t="s">
        <v>8</v>
      </c>
      <c r="C203" s="104" t="s">
        <v>120</v>
      </c>
      <c r="D203" s="150" t="s">
        <v>42</v>
      </c>
      <c r="E203" s="101" t="s">
        <v>92</v>
      </c>
      <c r="F203" s="151">
        <v>1500000</v>
      </c>
      <c r="G203" s="94"/>
      <c r="H203" s="160">
        <v>0.02</v>
      </c>
      <c r="I203" s="166">
        <v>30000</v>
      </c>
      <c r="J203" s="94"/>
      <c r="K203" s="116"/>
      <c r="L203" s="116"/>
      <c r="P203" s="122"/>
      <c r="Q203" s="122"/>
      <c r="R203" s="122"/>
      <c r="T203" s="120"/>
      <c r="U203" s="120"/>
      <c r="V203" s="120"/>
      <c r="W203" s="120"/>
    </row>
    <row r="204" spans="1:23" ht="15.75">
      <c r="A204" s="105"/>
      <c r="B204" s="174" t="s">
        <v>8</v>
      </c>
      <c r="C204" s="104" t="s">
        <v>120</v>
      </c>
      <c r="D204" s="150" t="s">
        <v>68</v>
      </c>
      <c r="E204" s="73" t="s">
        <v>166</v>
      </c>
      <c r="F204" s="151">
        <v>353000</v>
      </c>
      <c r="G204" s="94"/>
      <c r="H204" s="160">
        <v>0.02</v>
      </c>
      <c r="I204" s="166">
        <v>7060</v>
      </c>
      <c r="J204" s="94"/>
      <c r="K204" s="116"/>
      <c r="L204" s="116"/>
      <c r="P204" s="122"/>
      <c r="Q204" s="122"/>
      <c r="R204" s="122"/>
      <c r="T204" s="120"/>
      <c r="U204" s="120"/>
      <c r="V204" s="120"/>
      <c r="W204" s="120"/>
    </row>
    <row r="205" spans="1:23" ht="15.75">
      <c r="A205" s="105"/>
      <c r="B205" s="174" t="s">
        <v>8</v>
      </c>
      <c r="C205" s="104" t="s">
        <v>120</v>
      </c>
      <c r="D205" s="150" t="s">
        <v>42</v>
      </c>
      <c r="E205" s="101" t="s">
        <v>92</v>
      </c>
      <c r="F205" s="151">
        <v>300000</v>
      </c>
      <c r="G205" s="94"/>
      <c r="H205" s="160">
        <v>0.02</v>
      </c>
      <c r="I205" s="166">
        <v>6000</v>
      </c>
      <c r="J205" s="94"/>
      <c r="K205" s="116"/>
      <c r="L205" s="116"/>
      <c r="P205" s="122"/>
      <c r="Q205" s="122"/>
      <c r="R205" s="122"/>
      <c r="T205" s="120"/>
      <c r="U205" s="120"/>
      <c r="V205" s="120"/>
      <c r="W205" s="120"/>
    </row>
    <row r="206" spans="1:23" ht="15.75">
      <c r="A206" s="105"/>
      <c r="B206" s="174" t="s">
        <v>8</v>
      </c>
      <c r="C206" s="104" t="s">
        <v>120</v>
      </c>
      <c r="D206" s="150" t="s">
        <v>43</v>
      </c>
      <c r="E206" s="101" t="s">
        <v>91</v>
      </c>
      <c r="F206" s="151">
        <v>500000</v>
      </c>
      <c r="G206" s="94"/>
      <c r="H206" s="160">
        <v>0.02</v>
      </c>
      <c r="I206" s="166">
        <v>10000</v>
      </c>
      <c r="J206" s="94"/>
      <c r="K206" s="116"/>
      <c r="L206" s="116"/>
      <c r="P206" s="122"/>
      <c r="Q206" s="122"/>
      <c r="R206" s="122"/>
      <c r="T206" s="120"/>
      <c r="U206" s="120"/>
      <c r="V206" s="120"/>
      <c r="W206" s="120"/>
    </row>
    <row r="207" spans="1:23" ht="15.75">
      <c r="A207" s="105"/>
      <c r="B207" s="174" t="s">
        <v>8</v>
      </c>
      <c r="C207" s="104" t="s">
        <v>120</v>
      </c>
      <c r="D207" s="150" t="s">
        <v>68</v>
      </c>
      <c r="E207" s="73" t="s">
        <v>166</v>
      </c>
      <c r="F207" s="151">
        <v>353000</v>
      </c>
      <c r="G207" s="94"/>
      <c r="H207" s="160">
        <v>0.02</v>
      </c>
      <c r="I207" s="166">
        <v>7060</v>
      </c>
      <c r="J207" s="94"/>
      <c r="K207" s="116"/>
      <c r="L207" s="116"/>
      <c r="P207" s="122"/>
      <c r="Q207" s="122"/>
      <c r="R207" s="122"/>
      <c r="T207" s="120"/>
      <c r="U207" s="120"/>
      <c r="V207" s="120"/>
      <c r="W207" s="120"/>
    </row>
    <row r="208" spans="1:23" ht="15.75">
      <c r="A208" s="105"/>
      <c r="B208" s="174" t="s">
        <v>8</v>
      </c>
      <c r="C208" s="104" t="s">
        <v>120</v>
      </c>
      <c r="D208" s="150" t="s">
        <v>42</v>
      </c>
      <c r="E208" s="101" t="s">
        <v>92</v>
      </c>
      <c r="F208" s="151">
        <v>132500</v>
      </c>
      <c r="G208" s="94"/>
      <c r="H208" s="160">
        <v>0.02</v>
      </c>
      <c r="I208" s="166">
        <v>2650</v>
      </c>
      <c r="J208" s="94"/>
      <c r="K208" s="116"/>
      <c r="L208" s="116"/>
      <c r="P208" s="122"/>
      <c r="Q208" s="122"/>
      <c r="R208" s="122"/>
      <c r="T208" s="120"/>
      <c r="U208" s="120"/>
      <c r="V208" s="120"/>
      <c r="W208" s="120"/>
    </row>
    <row r="209" spans="1:23" ht="15.75">
      <c r="A209" s="105"/>
      <c r="B209" s="174" t="s">
        <v>8</v>
      </c>
      <c r="C209" s="104" t="s">
        <v>120</v>
      </c>
      <c r="D209" s="150" t="s">
        <v>43</v>
      </c>
      <c r="E209" s="101" t="s">
        <v>91</v>
      </c>
      <c r="F209" s="151">
        <v>103200</v>
      </c>
      <c r="G209" s="94"/>
      <c r="H209" s="160">
        <v>0.02</v>
      </c>
      <c r="I209" s="166">
        <v>2064</v>
      </c>
      <c r="J209" s="94"/>
      <c r="K209" s="116"/>
      <c r="L209" s="116"/>
      <c r="P209" s="122"/>
      <c r="Q209" s="122"/>
      <c r="R209" s="122"/>
      <c r="T209" s="120"/>
      <c r="U209" s="120"/>
      <c r="V209" s="120"/>
      <c r="W209" s="120"/>
    </row>
    <row r="210" spans="1:23" ht="15.75">
      <c r="A210" s="105"/>
      <c r="B210" s="174" t="s">
        <v>8</v>
      </c>
      <c r="C210" s="104" t="s">
        <v>120</v>
      </c>
      <c r="D210" s="150" t="s">
        <v>42</v>
      </c>
      <c r="E210" s="101" t="s">
        <v>92</v>
      </c>
      <c r="F210" s="151">
        <v>300000</v>
      </c>
      <c r="G210" s="94"/>
      <c r="H210" s="160">
        <v>0.02</v>
      </c>
      <c r="I210" s="166">
        <v>6000</v>
      </c>
      <c r="J210" s="94"/>
      <c r="K210" s="116"/>
      <c r="L210" s="116"/>
      <c r="P210" s="122"/>
      <c r="Q210" s="122"/>
      <c r="R210" s="122"/>
      <c r="T210" s="120"/>
      <c r="U210" s="120"/>
      <c r="V210" s="120"/>
      <c r="W210" s="120"/>
    </row>
    <row r="211" spans="1:23" ht="15.75">
      <c r="A211" s="105"/>
      <c r="B211" s="174" t="s">
        <v>8</v>
      </c>
      <c r="C211" s="104" t="s">
        <v>120</v>
      </c>
      <c r="D211" s="150" t="s">
        <v>43</v>
      </c>
      <c r="E211" s="101" t="s">
        <v>91</v>
      </c>
      <c r="F211" s="151">
        <v>500000</v>
      </c>
      <c r="G211" s="94"/>
      <c r="H211" s="160">
        <v>0.02</v>
      </c>
      <c r="I211" s="166">
        <v>10000</v>
      </c>
      <c r="J211" s="94"/>
      <c r="K211" s="116"/>
      <c r="L211" s="116"/>
      <c r="P211" s="122"/>
      <c r="Q211" s="122"/>
      <c r="R211" s="122"/>
      <c r="T211" s="120"/>
      <c r="U211" s="120"/>
      <c r="V211" s="120"/>
      <c r="W211" s="120"/>
    </row>
    <row r="212" spans="1:23" ht="15.75">
      <c r="A212" s="105"/>
      <c r="B212" s="174" t="s">
        <v>8</v>
      </c>
      <c r="C212" s="104" t="s">
        <v>120</v>
      </c>
      <c r="D212" s="150" t="s">
        <v>43</v>
      </c>
      <c r="E212" s="101" t="s">
        <v>91</v>
      </c>
      <c r="F212" s="151">
        <v>80200</v>
      </c>
      <c r="G212" s="94"/>
      <c r="H212" s="160">
        <v>0.02</v>
      </c>
      <c r="I212" s="166">
        <v>1604</v>
      </c>
      <c r="J212" s="94"/>
      <c r="K212" s="116"/>
      <c r="L212" s="116"/>
      <c r="P212" s="122"/>
      <c r="Q212" s="122"/>
      <c r="R212" s="122"/>
      <c r="T212" s="120"/>
      <c r="U212" s="120"/>
      <c r="V212" s="120"/>
      <c r="W212" s="120"/>
    </row>
    <row r="213" spans="1:23" ht="15.75">
      <c r="A213" s="105"/>
      <c r="B213" s="174" t="s">
        <v>8</v>
      </c>
      <c r="C213" s="104" t="s">
        <v>120</v>
      </c>
      <c r="D213" s="150" t="s">
        <v>42</v>
      </c>
      <c r="E213" s="101" t="s">
        <v>92</v>
      </c>
      <c r="F213" s="151">
        <v>219269</v>
      </c>
      <c r="G213" s="94"/>
      <c r="H213" s="160">
        <v>0.02</v>
      </c>
      <c r="I213" s="166">
        <v>4385</v>
      </c>
      <c r="J213" s="94"/>
      <c r="K213" s="116"/>
      <c r="L213" s="116"/>
      <c r="P213" s="122"/>
      <c r="Q213" s="122"/>
      <c r="R213" s="122"/>
      <c r="T213" s="120"/>
      <c r="U213" s="120"/>
      <c r="V213" s="120"/>
      <c r="W213" s="120"/>
    </row>
    <row r="214" spans="1:23" ht="15.75">
      <c r="A214" s="105"/>
      <c r="B214" s="174" t="s">
        <v>8</v>
      </c>
      <c r="C214" s="104" t="s">
        <v>120</v>
      </c>
      <c r="D214" s="150" t="s">
        <v>68</v>
      </c>
      <c r="E214" s="73" t="s">
        <v>166</v>
      </c>
      <c r="F214" s="151">
        <v>353000</v>
      </c>
      <c r="G214" s="94"/>
      <c r="H214" s="160">
        <v>0.02</v>
      </c>
      <c r="I214" s="166">
        <v>7060</v>
      </c>
      <c r="J214" s="94"/>
      <c r="K214" s="116"/>
      <c r="L214" s="116"/>
      <c r="P214" s="122"/>
      <c r="Q214" s="122"/>
      <c r="R214" s="122"/>
      <c r="T214" s="120"/>
      <c r="U214" s="120"/>
      <c r="V214" s="120"/>
      <c r="W214" s="120"/>
    </row>
    <row r="215" spans="1:23" ht="15.75">
      <c r="A215" s="105"/>
      <c r="B215" s="174" t="s">
        <v>8</v>
      </c>
      <c r="C215" s="104" t="s">
        <v>120</v>
      </c>
      <c r="D215" s="150" t="s">
        <v>42</v>
      </c>
      <c r="E215" s="101" t="s">
        <v>92</v>
      </c>
      <c r="F215" s="151">
        <v>300000</v>
      </c>
      <c r="G215" s="94"/>
      <c r="H215" s="160">
        <v>0.02</v>
      </c>
      <c r="I215" s="166">
        <v>6000</v>
      </c>
      <c r="J215" s="94"/>
      <c r="K215" s="116"/>
      <c r="L215" s="116"/>
      <c r="P215" s="122"/>
      <c r="Q215" s="122"/>
      <c r="R215" s="122"/>
      <c r="T215" s="120"/>
      <c r="U215" s="120"/>
      <c r="V215" s="120"/>
      <c r="W215" s="120"/>
    </row>
    <row r="216" spans="1:23" ht="15.75">
      <c r="A216" s="105"/>
      <c r="B216" s="174" t="s">
        <v>8</v>
      </c>
      <c r="C216" s="104" t="s">
        <v>120</v>
      </c>
      <c r="D216" s="150" t="s">
        <v>43</v>
      </c>
      <c r="E216" s="101" t="s">
        <v>91</v>
      </c>
      <c r="F216" s="151">
        <v>500000</v>
      </c>
      <c r="G216" s="94"/>
      <c r="H216" s="160">
        <v>0.02</v>
      </c>
      <c r="I216" s="166">
        <v>10000</v>
      </c>
      <c r="J216" s="94"/>
      <c r="K216" s="116"/>
      <c r="L216" s="116"/>
      <c r="P216" s="122"/>
      <c r="Q216" s="122"/>
      <c r="R216" s="122"/>
      <c r="T216" s="120"/>
      <c r="U216" s="120"/>
      <c r="V216" s="120"/>
      <c r="W216" s="120"/>
    </row>
    <row r="217" spans="1:23" ht="15.75">
      <c r="A217" s="105"/>
      <c r="B217" s="174" t="s">
        <v>8</v>
      </c>
      <c r="C217" s="104" t="s">
        <v>120</v>
      </c>
      <c r="D217" s="150" t="s">
        <v>42</v>
      </c>
      <c r="E217" s="101" t="s">
        <v>92</v>
      </c>
      <c r="F217" s="151">
        <v>130685</v>
      </c>
      <c r="G217" s="94"/>
      <c r="H217" s="160">
        <v>0.02</v>
      </c>
      <c r="I217" s="166">
        <v>2614</v>
      </c>
      <c r="J217" s="94"/>
      <c r="K217" s="116"/>
      <c r="L217" s="116"/>
      <c r="P217" s="122"/>
      <c r="Q217" s="122"/>
      <c r="R217" s="122"/>
      <c r="T217" s="120"/>
      <c r="U217" s="120"/>
      <c r="V217" s="120"/>
      <c r="W217" s="120"/>
    </row>
    <row r="218" spans="1:23" ht="15.75">
      <c r="A218" s="105"/>
      <c r="B218" s="174" t="s">
        <v>8</v>
      </c>
      <c r="C218" s="104" t="s">
        <v>120</v>
      </c>
      <c r="D218" s="150" t="s">
        <v>43</v>
      </c>
      <c r="E218" s="101" t="s">
        <v>91</v>
      </c>
      <c r="F218" s="151">
        <v>112130</v>
      </c>
      <c r="G218" s="94"/>
      <c r="H218" s="160">
        <v>0.02</v>
      </c>
      <c r="I218" s="166">
        <v>2243</v>
      </c>
      <c r="J218" s="94"/>
      <c r="K218" s="116"/>
      <c r="L218" s="116"/>
      <c r="P218" s="122"/>
      <c r="Q218" s="122"/>
      <c r="R218" s="122"/>
      <c r="T218" s="120"/>
      <c r="U218" s="120"/>
      <c r="V218" s="120"/>
      <c r="W218" s="120"/>
    </row>
    <row r="219" spans="1:23" ht="15.75">
      <c r="A219" s="105"/>
      <c r="B219" s="132" t="s">
        <v>22</v>
      </c>
      <c r="C219" s="104" t="s">
        <v>120</v>
      </c>
      <c r="D219" s="167" t="s">
        <v>64</v>
      </c>
      <c r="E219" s="103" t="s">
        <v>96</v>
      </c>
      <c r="F219" s="151">
        <v>28117</v>
      </c>
      <c r="G219" s="94"/>
      <c r="H219" s="146">
        <v>0.1</v>
      </c>
      <c r="I219" s="166">
        <v>2817</v>
      </c>
      <c r="J219" s="94"/>
      <c r="K219" s="116"/>
      <c r="L219" s="116"/>
      <c r="P219" s="122"/>
      <c r="Q219" s="122"/>
      <c r="R219" s="122"/>
      <c r="T219" s="120"/>
      <c r="U219" s="120"/>
      <c r="V219" s="120"/>
      <c r="W219" s="120"/>
    </row>
    <row r="220" spans="1:23" ht="15.75">
      <c r="A220" s="105"/>
      <c r="B220" s="132" t="s">
        <v>22</v>
      </c>
      <c r="C220" s="104" t="s">
        <v>120</v>
      </c>
      <c r="D220" s="167" t="s">
        <v>65</v>
      </c>
      <c r="E220" s="103" t="s">
        <v>173</v>
      </c>
      <c r="F220" s="151">
        <v>49249</v>
      </c>
      <c r="G220" s="94"/>
      <c r="H220" s="146">
        <v>0.1</v>
      </c>
      <c r="I220" s="166">
        <v>4925</v>
      </c>
      <c r="J220" s="94"/>
      <c r="K220" s="116"/>
      <c r="L220" s="116"/>
      <c r="P220" s="122"/>
      <c r="Q220" s="122"/>
      <c r="R220" s="122"/>
      <c r="T220" s="120"/>
      <c r="U220" s="120"/>
      <c r="V220" s="120"/>
      <c r="W220" s="120"/>
    </row>
    <row r="221" spans="1:23" ht="15.75">
      <c r="A221" s="105"/>
      <c r="B221" s="132" t="s">
        <v>22</v>
      </c>
      <c r="C221" s="104" t="s">
        <v>120</v>
      </c>
      <c r="D221" s="167" t="s">
        <v>66</v>
      </c>
      <c r="E221" s="103" t="s">
        <v>176</v>
      </c>
      <c r="F221" s="151">
        <v>20000</v>
      </c>
      <c r="G221" s="94"/>
      <c r="H221" s="146">
        <v>0.1</v>
      </c>
      <c r="I221" s="166">
        <v>2000</v>
      </c>
      <c r="J221" s="94"/>
      <c r="K221" s="116"/>
      <c r="L221" s="116"/>
      <c r="P221" s="122"/>
      <c r="Q221" s="122"/>
      <c r="R221" s="122"/>
      <c r="T221" s="120"/>
      <c r="U221" s="120"/>
      <c r="V221" s="120"/>
      <c r="W221" s="120"/>
    </row>
    <row r="222" spans="1:23" s="141" customFormat="1" ht="15.75">
      <c r="A222" s="168"/>
      <c r="B222" s="174" t="s">
        <v>8</v>
      </c>
      <c r="C222" s="104" t="s">
        <v>120</v>
      </c>
      <c r="D222" s="145" t="s">
        <v>27</v>
      </c>
      <c r="E222" s="101" t="s">
        <v>96</v>
      </c>
      <c r="F222" s="151">
        <v>2015000</v>
      </c>
      <c r="G222" s="94"/>
      <c r="H222" s="169">
        <v>1E-3</v>
      </c>
      <c r="I222" s="151">
        <v>2015</v>
      </c>
      <c r="J222" s="94"/>
      <c r="K222" s="170"/>
      <c r="L222" s="170"/>
      <c r="P222" s="171"/>
      <c r="Q222" s="171"/>
      <c r="R222" s="171"/>
      <c r="T222" s="172"/>
      <c r="U222" s="172"/>
      <c r="V222" s="172"/>
      <c r="W222" s="172"/>
    </row>
    <row r="223" spans="1:23" ht="15.75">
      <c r="A223" s="105"/>
      <c r="B223" s="174" t="s">
        <v>8</v>
      </c>
      <c r="C223" s="104" t="s">
        <v>113</v>
      </c>
      <c r="D223" s="150" t="s">
        <v>17</v>
      </c>
      <c r="E223" s="101" t="s">
        <v>125</v>
      </c>
      <c r="F223" s="151">
        <v>2600</v>
      </c>
      <c r="G223" s="94"/>
      <c r="H223" s="173">
        <v>0.01</v>
      </c>
      <c r="I223" s="136">
        <v>26</v>
      </c>
      <c r="J223" s="94"/>
      <c r="K223" s="116"/>
      <c r="L223" s="116"/>
      <c r="P223" s="122"/>
      <c r="Q223" s="122"/>
      <c r="R223" s="122"/>
      <c r="T223" s="120"/>
      <c r="U223" s="120"/>
      <c r="V223" s="120"/>
      <c r="W223" s="120"/>
    </row>
    <row r="224" spans="1:23" ht="15.75">
      <c r="A224" s="105"/>
      <c r="B224" s="174" t="s">
        <v>8</v>
      </c>
      <c r="C224" s="104" t="s">
        <v>113</v>
      </c>
      <c r="D224" s="150" t="s">
        <v>37</v>
      </c>
      <c r="E224" s="101" t="s">
        <v>89</v>
      </c>
      <c r="F224" s="151">
        <v>9750</v>
      </c>
      <c r="G224" s="94"/>
      <c r="H224" s="173">
        <v>0.01</v>
      </c>
      <c r="I224" s="136">
        <v>98</v>
      </c>
      <c r="J224" s="94"/>
      <c r="K224" s="116"/>
      <c r="L224" s="116"/>
      <c r="P224" s="122"/>
      <c r="Q224" s="122"/>
      <c r="R224" s="122"/>
      <c r="T224" s="120"/>
      <c r="U224" s="120"/>
      <c r="V224" s="120"/>
      <c r="W224" s="120"/>
    </row>
    <row r="225" spans="1:23" ht="15.75">
      <c r="A225" s="105"/>
      <c r="B225" s="174" t="s">
        <v>8</v>
      </c>
      <c r="C225" s="104" t="s">
        <v>120</v>
      </c>
      <c r="D225" s="150" t="s">
        <v>69</v>
      </c>
      <c r="E225" s="101" t="s">
        <v>123</v>
      </c>
      <c r="F225" s="151">
        <v>71372</v>
      </c>
      <c r="G225" s="94"/>
      <c r="H225" s="148">
        <v>0.02</v>
      </c>
      <c r="I225" s="166">
        <v>1427</v>
      </c>
      <c r="J225" s="94"/>
      <c r="K225" s="116"/>
      <c r="L225" s="116"/>
      <c r="P225" s="122"/>
      <c r="Q225" s="122"/>
      <c r="R225" s="122"/>
      <c r="T225" s="120"/>
      <c r="U225" s="120"/>
      <c r="V225" s="120"/>
      <c r="W225" s="120"/>
    </row>
    <row r="226" spans="1:23" ht="15.75">
      <c r="A226" s="105"/>
      <c r="B226" s="174" t="s">
        <v>8</v>
      </c>
      <c r="C226" s="104" t="s">
        <v>120</v>
      </c>
      <c r="D226" s="150" t="s">
        <v>21</v>
      </c>
      <c r="E226" s="101" t="s">
        <v>94</v>
      </c>
      <c r="F226" s="151">
        <v>34968</v>
      </c>
      <c r="G226" s="94"/>
      <c r="H226" s="148">
        <v>0.02</v>
      </c>
      <c r="I226" s="166">
        <v>699</v>
      </c>
      <c r="J226" s="94"/>
      <c r="K226" s="116"/>
      <c r="L226" s="116"/>
      <c r="P226" s="122"/>
      <c r="Q226" s="122"/>
      <c r="R226" s="122"/>
      <c r="T226" s="120"/>
      <c r="U226" s="120"/>
      <c r="V226" s="120"/>
      <c r="W226" s="120"/>
    </row>
    <row r="227" spans="1:23" ht="15.75">
      <c r="A227" s="105"/>
      <c r="B227" s="174" t="s">
        <v>8</v>
      </c>
      <c r="C227" s="104" t="s">
        <v>120</v>
      </c>
      <c r="D227" s="150" t="s">
        <v>42</v>
      </c>
      <c r="E227" s="101" t="s">
        <v>92</v>
      </c>
      <c r="F227" s="151">
        <v>20405</v>
      </c>
      <c r="G227" s="94"/>
      <c r="H227" s="148">
        <v>0.02</v>
      </c>
      <c r="I227" s="166">
        <v>481</v>
      </c>
      <c r="J227" s="94"/>
      <c r="K227" s="116"/>
      <c r="L227" s="116"/>
      <c r="P227" s="122"/>
      <c r="Q227" s="122"/>
      <c r="R227" s="122"/>
      <c r="T227" s="120"/>
      <c r="U227" s="120"/>
      <c r="V227" s="120"/>
      <c r="W227" s="120"/>
    </row>
    <row r="228" spans="1:23" ht="15.75">
      <c r="A228" s="105"/>
      <c r="B228" s="132" t="s">
        <v>22</v>
      </c>
      <c r="C228" s="104" t="s">
        <v>120</v>
      </c>
      <c r="D228" s="167" t="s">
        <v>64</v>
      </c>
      <c r="E228" s="140" t="s">
        <v>96</v>
      </c>
      <c r="F228" s="151">
        <v>19639</v>
      </c>
      <c r="G228" s="94"/>
      <c r="H228" s="146">
        <v>0.1</v>
      </c>
      <c r="I228" s="166">
        <f>F228*10/100</f>
        <v>1963.9</v>
      </c>
      <c r="J228" s="94"/>
      <c r="K228" s="116"/>
      <c r="L228" s="116"/>
      <c r="P228" s="122"/>
      <c r="Q228" s="122"/>
      <c r="R228" s="122"/>
      <c r="T228" s="120"/>
      <c r="U228" s="120"/>
      <c r="V228" s="120"/>
      <c r="W228" s="120"/>
    </row>
    <row r="229" spans="1:23" ht="16.5" thickBot="1">
      <c r="A229" s="105"/>
      <c r="B229" s="132"/>
      <c r="C229" s="106"/>
      <c r="D229" s="106"/>
      <c r="E229" s="176" t="s">
        <v>7</v>
      </c>
      <c r="F229" s="177">
        <f>SUM(F4:F228)</f>
        <v>43714227.07</v>
      </c>
      <c r="G229" s="177">
        <f>SUM(G4:G228)</f>
        <v>0</v>
      </c>
      <c r="H229" s="177"/>
      <c r="I229" s="177">
        <f>SUM(I4:I228)</f>
        <v>637570.70796000003</v>
      </c>
      <c r="J229" s="94"/>
      <c r="K229" s="116"/>
      <c r="L229" s="116"/>
      <c r="P229" s="122"/>
      <c r="Q229" s="122"/>
      <c r="R229" s="122"/>
      <c r="T229" s="120"/>
      <c r="U229" s="120"/>
      <c r="V229" s="120"/>
      <c r="W229" s="120"/>
    </row>
    <row r="230" spans="1:23" ht="16.5" thickTop="1">
      <c r="A230" s="105"/>
      <c r="B230" s="132"/>
      <c r="C230" s="106"/>
      <c r="D230" s="106"/>
      <c r="E230" s="103"/>
      <c r="F230" s="107"/>
      <c r="G230" s="94"/>
      <c r="H230" s="161"/>
      <c r="I230" s="155"/>
      <c r="J230" s="94"/>
      <c r="K230" s="116"/>
      <c r="L230" s="116"/>
      <c r="P230" s="122"/>
      <c r="Q230" s="122"/>
      <c r="R230" s="122"/>
      <c r="T230" s="120"/>
      <c r="U230" s="120"/>
      <c r="V230" s="120"/>
      <c r="W230" s="120"/>
    </row>
    <row r="231" spans="1:23" ht="15.75">
      <c r="A231" s="105"/>
      <c r="B231" s="132"/>
      <c r="C231" s="106"/>
      <c r="D231" s="115"/>
      <c r="E231" s="103"/>
      <c r="F231" s="107"/>
      <c r="G231" s="94"/>
      <c r="H231" s="161"/>
      <c r="I231" s="155"/>
      <c r="J231" s="94"/>
      <c r="K231" s="116"/>
      <c r="L231" s="116"/>
      <c r="P231" s="122"/>
      <c r="Q231" s="122"/>
      <c r="R231" s="122"/>
      <c r="T231" s="120"/>
      <c r="U231" s="120"/>
      <c r="V231" s="120"/>
      <c r="W231" s="120"/>
    </row>
    <row r="232" spans="1:23" ht="15.75">
      <c r="A232" s="105"/>
      <c r="B232" s="132"/>
      <c r="C232" s="106"/>
      <c r="D232" s="106"/>
      <c r="E232" s="103"/>
      <c r="F232" s="107"/>
      <c r="G232" s="94"/>
      <c r="H232" s="161"/>
      <c r="I232" s="155"/>
      <c r="J232" s="94"/>
      <c r="K232" s="116"/>
      <c r="L232" s="116"/>
      <c r="P232" s="122"/>
      <c r="Q232" s="122"/>
      <c r="R232" s="122"/>
      <c r="T232" s="120"/>
      <c r="U232" s="120"/>
      <c r="V232" s="120"/>
      <c r="W232" s="120"/>
    </row>
    <row r="233" spans="1:23" ht="15.75">
      <c r="A233" s="105"/>
      <c r="B233" s="132"/>
      <c r="C233" s="106"/>
      <c r="D233" s="115"/>
      <c r="E233" s="103"/>
      <c r="F233" s="107"/>
      <c r="G233" s="94"/>
      <c r="H233" s="161"/>
      <c r="I233" s="155"/>
      <c r="J233" s="94"/>
      <c r="K233" s="116"/>
      <c r="L233" s="116"/>
      <c r="P233" s="122"/>
      <c r="Q233" s="122"/>
      <c r="R233" s="122"/>
      <c r="T233" s="120"/>
      <c r="U233" s="120"/>
      <c r="V233" s="120"/>
      <c r="W233" s="120"/>
    </row>
    <row r="234" spans="1:23" ht="15.75">
      <c r="A234" s="105"/>
      <c r="B234" s="132"/>
      <c r="C234" s="106"/>
      <c r="D234" s="106"/>
      <c r="E234" s="103"/>
      <c r="F234" s="107"/>
      <c r="G234" s="94"/>
      <c r="H234" s="161"/>
      <c r="I234" s="155"/>
      <c r="J234" s="94"/>
      <c r="K234" s="116"/>
      <c r="L234" s="116"/>
      <c r="P234" s="122"/>
      <c r="Q234" s="122"/>
      <c r="R234" s="122"/>
      <c r="T234" s="120"/>
      <c r="U234" s="120"/>
      <c r="V234" s="120"/>
      <c r="W234" s="120"/>
    </row>
    <row r="235" spans="1:23" ht="15.75">
      <c r="A235" s="105"/>
      <c r="B235" s="132"/>
      <c r="C235" s="106"/>
      <c r="D235" s="106"/>
      <c r="E235" s="103"/>
      <c r="F235" s="107"/>
      <c r="G235" s="94"/>
      <c r="H235" s="161"/>
      <c r="I235" s="155"/>
      <c r="J235" s="94"/>
      <c r="K235" s="116"/>
      <c r="L235" s="116"/>
      <c r="P235" s="122"/>
      <c r="Q235" s="122"/>
      <c r="R235" s="122"/>
      <c r="T235" s="120"/>
      <c r="U235" s="120"/>
      <c r="V235" s="120"/>
      <c r="W235" s="120"/>
    </row>
    <row r="236" spans="1:23" ht="15.75">
      <c r="A236" s="105"/>
      <c r="B236" s="132"/>
      <c r="C236" s="106"/>
      <c r="D236" s="115"/>
      <c r="E236" s="103"/>
      <c r="F236" s="107"/>
      <c r="G236" s="94"/>
      <c r="H236" s="161"/>
      <c r="I236" s="155"/>
      <c r="J236" s="94"/>
      <c r="K236" s="116"/>
      <c r="L236" s="116"/>
      <c r="P236" s="122"/>
      <c r="Q236" s="122"/>
      <c r="R236" s="122"/>
      <c r="T236" s="120"/>
      <c r="U236" s="120"/>
      <c r="V236" s="120"/>
      <c r="W236" s="120"/>
    </row>
    <row r="237" spans="1:23" ht="15.75">
      <c r="A237" s="105"/>
      <c r="B237" s="132"/>
      <c r="C237" s="106"/>
      <c r="D237" s="106"/>
      <c r="E237" s="103"/>
      <c r="F237" s="107"/>
      <c r="G237" s="94"/>
      <c r="H237" s="161"/>
      <c r="I237" s="155"/>
      <c r="J237" s="94"/>
      <c r="K237" s="116"/>
      <c r="L237" s="116"/>
      <c r="P237" s="122"/>
      <c r="Q237" s="122"/>
      <c r="R237" s="122"/>
      <c r="T237" s="120"/>
      <c r="U237" s="120"/>
      <c r="V237" s="120"/>
      <c r="W237" s="120"/>
    </row>
    <row r="238" spans="1:23" ht="15.75">
      <c r="A238" s="105"/>
      <c r="B238" s="132"/>
      <c r="C238" s="106"/>
      <c r="D238" s="115"/>
      <c r="E238" s="103"/>
      <c r="F238" s="107"/>
      <c r="G238" s="94"/>
      <c r="H238" s="161"/>
      <c r="I238" s="155"/>
      <c r="J238" s="94"/>
      <c r="K238" s="116"/>
      <c r="L238" s="116"/>
      <c r="P238" s="122"/>
      <c r="Q238" s="122"/>
      <c r="R238" s="122"/>
      <c r="T238" s="120"/>
      <c r="U238" s="120"/>
      <c r="V238" s="120"/>
      <c r="W238" s="120"/>
    </row>
    <row r="239" spans="1:23" ht="15.75">
      <c r="A239" s="105"/>
      <c r="B239" s="132"/>
      <c r="C239" s="106"/>
      <c r="D239" s="106"/>
      <c r="E239" s="103"/>
      <c r="F239" s="107"/>
      <c r="G239" s="94"/>
      <c r="H239" s="161"/>
      <c r="I239" s="155"/>
      <c r="J239" s="94"/>
      <c r="K239" s="116"/>
      <c r="L239" s="116"/>
      <c r="P239" s="122"/>
      <c r="Q239" s="122"/>
      <c r="R239" s="122"/>
      <c r="T239" s="120"/>
      <c r="U239" s="120"/>
      <c r="V239" s="120"/>
      <c r="W239" s="120"/>
    </row>
    <row r="240" spans="1:23" ht="15.75">
      <c r="A240" s="105"/>
      <c r="B240" s="132"/>
      <c r="C240" s="106"/>
      <c r="D240" s="106"/>
      <c r="E240" s="103"/>
      <c r="F240" s="107"/>
      <c r="G240" s="94"/>
      <c r="H240" s="161"/>
      <c r="I240" s="155"/>
      <c r="J240" s="94"/>
      <c r="K240" s="116"/>
      <c r="L240" s="116"/>
      <c r="P240" s="122"/>
      <c r="Q240" s="122"/>
      <c r="R240" s="122"/>
      <c r="T240" s="120"/>
      <c r="U240" s="120"/>
      <c r="V240" s="120"/>
      <c r="W240" s="120"/>
    </row>
    <row r="241" spans="1:23" ht="15.75">
      <c r="A241" s="105"/>
      <c r="B241" s="132"/>
      <c r="C241" s="106"/>
      <c r="D241" s="114"/>
      <c r="E241" s="103"/>
      <c r="F241" s="107"/>
      <c r="G241" s="94"/>
      <c r="H241" s="161"/>
      <c r="I241" s="155"/>
      <c r="J241" s="94"/>
      <c r="K241" s="116"/>
      <c r="L241" s="116"/>
      <c r="P241" s="122"/>
      <c r="Q241" s="122"/>
      <c r="R241" s="122"/>
      <c r="T241" s="120"/>
      <c r="U241" s="120"/>
      <c r="V241" s="120"/>
      <c r="W241" s="120"/>
    </row>
    <row r="242" spans="1:23" ht="15.75">
      <c r="A242" s="105"/>
      <c r="B242" s="132"/>
      <c r="C242" s="106"/>
      <c r="D242" s="106"/>
      <c r="E242" s="103"/>
      <c r="F242" s="107"/>
      <c r="G242" s="94"/>
      <c r="H242" s="161"/>
      <c r="I242" s="155"/>
      <c r="J242" s="94"/>
      <c r="K242" s="116"/>
      <c r="L242" s="116"/>
      <c r="P242" s="122"/>
      <c r="Q242" s="122"/>
      <c r="R242" s="122"/>
      <c r="T242" s="120"/>
      <c r="U242" s="120"/>
      <c r="V242" s="120"/>
      <c r="W242" s="120"/>
    </row>
    <row r="243" spans="1:23" ht="15.75">
      <c r="A243" s="105"/>
      <c r="B243" s="132"/>
      <c r="C243" s="106"/>
      <c r="D243" s="115"/>
      <c r="E243" s="103"/>
      <c r="F243" s="107"/>
      <c r="G243" s="94"/>
      <c r="H243" s="161"/>
      <c r="I243" s="155"/>
      <c r="J243" s="94"/>
      <c r="K243" s="116"/>
      <c r="L243" s="116"/>
      <c r="P243" s="122"/>
      <c r="Q243" s="122"/>
      <c r="R243" s="122"/>
      <c r="T243" s="120"/>
      <c r="U243" s="120"/>
      <c r="V243" s="120"/>
      <c r="W243" s="120"/>
    </row>
    <row r="244" spans="1:23" ht="15.75">
      <c r="A244" s="105"/>
      <c r="B244" s="132"/>
      <c r="C244" s="106"/>
      <c r="D244" s="106"/>
      <c r="E244" s="103"/>
      <c r="F244" s="107"/>
      <c r="G244" s="94"/>
      <c r="H244" s="161"/>
      <c r="I244" s="155"/>
      <c r="J244" s="94"/>
      <c r="K244" s="116"/>
      <c r="L244" s="116"/>
      <c r="P244" s="122"/>
      <c r="Q244" s="122"/>
      <c r="R244" s="122"/>
      <c r="T244" s="120"/>
      <c r="U244" s="120"/>
      <c r="V244" s="120"/>
      <c r="W244" s="120"/>
    </row>
    <row r="245" spans="1:23" ht="15.75">
      <c r="A245" s="105"/>
      <c r="B245" s="132"/>
      <c r="C245" s="106"/>
      <c r="D245" s="115"/>
      <c r="E245" s="103"/>
      <c r="F245" s="107"/>
      <c r="G245" s="94"/>
      <c r="H245" s="161"/>
      <c r="I245" s="155"/>
      <c r="J245" s="94"/>
      <c r="K245" s="116"/>
      <c r="L245" s="116"/>
      <c r="P245" s="122"/>
      <c r="Q245" s="122"/>
      <c r="R245" s="122"/>
      <c r="T245" s="120"/>
      <c r="U245" s="120"/>
      <c r="V245" s="120"/>
      <c r="W245" s="120"/>
    </row>
    <row r="246" spans="1:23" ht="15.75">
      <c r="A246" s="105"/>
      <c r="B246" s="132"/>
      <c r="C246" s="106"/>
      <c r="D246" s="114"/>
      <c r="E246" s="103"/>
      <c r="F246" s="107"/>
      <c r="G246" s="94"/>
      <c r="H246" s="161"/>
      <c r="I246" s="155"/>
      <c r="J246" s="94"/>
      <c r="K246" s="116"/>
      <c r="L246" s="116"/>
      <c r="P246" s="122"/>
      <c r="Q246" s="122"/>
      <c r="R246" s="122"/>
      <c r="T246" s="120"/>
      <c r="U246" s="120"/>
      <c r="V246" s="120"/>
      <c r="W246" s="120"/>
    </row>
    <row r="247" spans="1:23" ht="15.75">
      <c r="A247" s="105"/>
      <c r="B247" s="132"/>
      <c r="C247" s="106"/>
      <c r="D247" s="106"/>
      <c r="E247" s="103"/>
      <c r="F247" s="107"/>
      <c r="G247" s="94"/>
      <c r="H247" s="161"/>
      <c r="I247" s="155"/>
      <c r="J247" s="94"/>
      <c r="K247" s="116"/>
      <c r="L247" s="116"/>
      <c r="P247" s="122"/>
      <c r="Q247" s="122"/>
      <c r="R247" s="122"/>
      <c r="T247" s="120"/>
      <c r="U247" s="120"/>
      <c r="V247" s="120"/>
      <c r="W247" s="120"/>
    </row>
    <row r="248" spans="1:23" ht="15.75">
      <c r="A248" s="105"/>
      <c r="B248" s="132"/>
      <c r="C248" s="106"/>
      <c r="D248" s="106"/>
      <c r="E248" s="103"/>
      <c r="F248" s="107"/>
      <c r="G248" s="94"/>
      <c r="H248" s="161"/>
      <c r="I248" s="155"/>
      <c r="J248" s="94"/>
      <c r="K248" s="116"/>
      <c r="L248" s="116"/>
      <c r="P248" s="122"/>
      <c r="Q248" s="122"/>
      <c r="R248" s="122"/>
      <c r="T248" s="120"/>
      <c r="U248" s="120"/>
      <c r="V248" s="120"/>
      <c r="W248" s="120"/>
    </row>
    <row r="249" spans="1:23" ht="15.75">
      <c r="A249" s="105"/>
      <c r="B249" s="132"/>
      <c r="C249" s="106"/>
      <c r="D249" s="106"/>
      <c r="E249" s="103"/>
      <c r="F249" s="107"/>
      <c r="G249" s="94"/>
      <c r="H249" s="161"/>
      <c r="I249" s="155"/>
      <c r="J249" s="94"/>
      <c r="K249" s="116"/>
      <c r="L249" s="116"/>
      <c r="P249" s="122"/>
      <c r="Q249" s="122"/>
      <c r="R249" s="122"/>
      <c r="T249" s="120"/>
      <c r="U249" s="120"/>
      <c r="V249" s="120"/>
      <c r="W249" s="120"/>
    </row>
    <row r="250" spans="1:23" ht="15.75">
      <c r="A250" s="105"/>
      <c r="B250" s="132"/>
      <c r="C250" s="106"/>
      <c r="D250" s="106"/>
      <c r="E250" s="103"/>
      <c r="F250" s="107"/>
      <c r="G250" s="94"/>
      <c r="H250" s="161"/>
      <c r="I250" s="155"/>
      <c r="J250" s="94"/>
      <c r="K250" s="116"/>
      <c r="L250" s="116"/>
      <c r="P250" s="122"/>
      <c r="Q250" s="122"/>
      <c r="R250" s="122"/>
      <c r="T250" s="120"/>
      <c r="U250" s="120"/>
      <c r="V250" s="120"/>
      <c r="W250" s="120"/>
    </row>
    <row r="251" spans="1:23" ht="15.75">
      <c r="A251" s="105"/>
      <c r="B251" s="132"/>
      <c r="C251" s="106"/>
      <c r="D251" s="106"/>
      <c r="E251" s="103"/>
      <c r="F251" s="107"/>
      <c r="G251" s="94"/>
      <c r="H251" s="161"/>
      <c r="I251" s="155"/>
      <c r="J251" s="94"/>
      <c r="K251" s="116"/>
      <c r="L251" s="116"/>
      <c r="P251" s="122"/>
      <c r="Q251" s="122"/>
      <c r="R251" s="122"/>
      <c r="T251" s="120"/>
      <c r="U251" s="120"/>
      <c r="V251" s="120"/>
      <c r="W251" s="120"/>
    </row>
    <row r="252" spans="1:23" ht="15.75">
      <c r="A252" s="105"/>
      <c r="B252" s="132"/>
      <c r="C252" s="106"/>
      <c r="D252" s="114"/>
      <c r="E252" s="103"/>
      <c r="F252" s="107"/>
      <c r="G252" s="94"/>
      <c r="H252" s="161"/>
      <c r="I252" s="155"/>
      <c r="J252" s="94"/>
      <c r="K252" s="116"/>
      <c r="L252" s="116"/>
      <c r="P252" s="122"/>
      <c r="Q252" s="122"/>
      <c r="R252" s="122"/>
      <c r="T252" s="120"/>
      <c r="U252" s="120"/>
      <c r="V252" s="120"/>
      <c r="W252" s="120"/>
    </row>
    <row r="253" spans="1:23" ht="15.75">
      <c r="A253" s="105"/>
      <c r="B253" s="132"/>
      <c r="C253" s="106"/>
      <c r="D253" s="115"/>
      <c r="E253" s="103"/>
      <c r="F253" s="107"/>
      <c r="G253" s="94"/>
      <c r="H253" s="161"/>
      <c r="I253" s="155"/>
      <c r="J253" s="94"/>
      <c r="K253" s="116"/>
      <c r="L253" s="116"/>
      <c r="P253" s="122"/>
      <c r="Q253" s="122"/>
      <c r="R253" s="122"/>
      <c r="T253" s="120"/>
      <c r="U253" s="120"/>
      <c r="V253" s="120"/>
      <c r="W253" s="120"/>
    </row>
    <row r="254" spans="1:23" ht="15.75">
      <c r="A254" s="105"/>
      <c r="B254" s="132"/>
      <c r="C254" s="106"/>
      <c r="D254" s="123"/>
      <c r="E254" s="103"/>
      <c r="F254" s="107"/>
      <c r="G254" s="94"/>
      <c r="H254" s="161"/>
      <c r="I254" s="155"/>
      <c r="J254" s="94"/>
      <c r="K254" s="116"/>
      <c r="L254" s="116"/>
      <c r="P254" s="122"/>
      <c r="Q254" s="122"/>
      <c r="R254" s="122"/>
      <c r="T254" s="120"/>
      <c r="U254" s="120"/>
      <c r="V254" s="120"/>
      <c r="W254" s="120"/>
    </row>
    <row r="255" spans="1:23" ht="15.75">
      <c r="A255" s="105"/>
      <c r="B255" s="132"/>
      <c r="C255" s="106"/>
      <c r="D255" s="123"/>
      <c r="E255" s="103"/>
      <c r="F255" s="107"/>
      <c r="G255" s="94"/>
      <c r="H255" s="161"/>
      <c r="I255" s="155"/>
      <c r="J255" s="94"/>
      <c r="K255" s="116"/>
      <c r="L255" s="116"/>
      <c r="P255" s="122"/>
      <c r="Q255" s="122"/>
      <c r="R255" s="122"/>
      <c r="T255" s="120"/>
      <c r="U255" s="120"/>
      <c r="V255" s="120"/>
      <c r="W255" s="120"/>
    </row>
    <row r="256" spans="1:23" ht="15.75">
      <c r="A256" s="105"/>
      <c r="B256" s="132"/>
      <c r="C256" s="106"/>
      <c r="D256" s="106"/>
      <c r="E256" s="103"/>
      <c r="F256" s="107"/>
      <c r="G256" s="94"/>
      <c r="H256" s="161"/>
      <c r="I256" s="155"/>
      <c r="J256" s="94"/>
      <c r="K256" s="116"/>
      <c r="L256" s="116"/>
      <c r="P256" s="122"/>
      <c r="Q256" s="122"/>
      <c r="R256" s="122"/>
      <c r="T256" s="120"/>
      <c r="U256" s="120"/>
      <c r="V256" s="120"/>
      <c r="W256" s="120"/>
    </row>
    <row r="257" spans="1:23" ht="15.75">
      <c r="A257" s="105"/>
      <c r="B257" s="132"/>
      <c r="C257" s="106"/>
      <c r="D257" s="115"/>
      <c r="E257" s="103"/>
      <c r="F257" s="107"/>
      <c r="G257" s="94"/>
      <c r="H257" s="161"/>
      <c r="I257" s="155"/>
      <c r="J257" s="94"/>
      <c r="K257" s="116"/>
      <c r="L257" s="116"/>
      <c r="P257" s="122"/>
      <c r="Q257" s="122"/>
      <c r="R257" s="122"/>
      <c r="T257" s="120"/>
      <c r="U257" s="120"/>
      <c r="V257" s="120"/>
      <c r="W257" s="120"/>
    </row>
    <row r="258" spans="1:23" ht="15.75">
      <c r="A258" s="105"/>
      <c r="B258" s="132"/>
      <c r="C258" s="106"/>
      <c r="D258" s="114"/>
      <c r="E258" s="103"/>
      <c r="F258" s="107"/>
      <c r="G258" s="94"/>
      <c r="H258" s="161"/>
      <c r="I258" s="155"/>
      <c r="J258" s="94"/>
      <c r="K258" s="116"/>
      <c r="L258" s="116"/>
      <c r="P258" s="122"/>
      <c r="Q258" s="122"/>
      <c r="R258" s="122"/>
      <c r="T258" s="120"/>
      <c r="U258" s="120"/>
      <c r="V258" s="120"/>
      <c r="W258" s="120"/>
    </row>
    <row r="259" spans="1:23" ht="15.75">
      <c r="A259" s="105"/>
      <c r="B259" s="132"/>
      <c r="C259" s="106"/>
      <c r="D259" s="106"/>
      <c r="E259" s="103"/>
      <c r="F259" s="107"/>
      <c r="G259" s="94"/>
      <c r="H259" s="161"/>
      <c r="I259" s="155"/>
      <c r="J259" s="94"/>
      <c r="K259" s="116"/>
      <c r="L259" s="116"/>
      <c r="P259" s="122"/>
      <c r="Q259" s="122"/>
      <c r="R259" s="122"/>
      <c r="T259" s="120"/>
      <c r="U259" s="120"/>
      <c r="V259" s="120"/>
      <c r="W259" s="120"/>
    </row>
    <row r="260" spans="1:23" ht="15.75">
      <c r="A260" s="105"/>
      <c r="B260" s="132"/>
      <c r="C260" s="106"/>
      <c r="D260" s="106"/>
      <c r="E260" s="103"/>
      <c r="F260" s="107"/>
      <c r="G260" s="94"/>
      <c r="H260" s="161"/>
      <c r="I260" s="155"/>
      <c r="J260" s="94"/>
      <c r="K260" s="116"/>
      <c r="L260" s="116"/>
      <c r="P260" s="122"/>
      <c r="Q260" s="122"/>
      <c r="R260" s="122"/>
      <c r="T260" s="120"/>
      <c r="U260" s="120"/>
      <c r="V260" s="120"/>
      <c r="W260" s="120"/>
    </row>
    <row r="261" spans="1:23" ht="15.75">
      <c r="A261" s="105"/>
      <c r="B261" s="132"/>
      <c r="C261" s="106"/>
      <c r="D261" s="106"/>
      <c r="E261" s="103"/>
      <c r="F261" s="107"/>
      <c r="G261" s="94"/>
      <c r="H261" s="161"/>
      <c r="I261" s="155"/>
      <c r="J261" s="94"/>
      <c r="K261" s="116"/>
      <c r="L261" s="116"/>
      <c r="P261" s="122"/>
      <c r="Q261" s="122"/>
      <c r="R261" s="122"/>
      <c r="T261" s="120"/>
      <c r="U261" s="120"/>
      <c r="V261" s="120"/>
      <c r="W261" s="120"/>
    </row>
    <row r="262" spans="1:23" ht="15.75">
      <c r="A262" s="105"/>
      <c r="B262" s="132"/>
      <c r="C262" s="106"/>
      <c r="D262" s="106"/>
      <c r="E262" s="103"/>
      <c r="F262" s="107"/>
      <c r="G262" s="94"/>
      <c r="H262" s="161"/>
      <c r="I262" s="155"/>
      <c r="J262" s="94"/>
      <c r="K262" s="116"/>
      <c r="L262" s="116"/>
      <c r="P262" s="122"/>
      <c r="Q262" s="122"/>
      <c r="R262" s="122"/>
      <c r="T262" s="120"/>
      <c r="U262" s="120"/>
      <c r="V262" s="120"/>
      <c r="W262" s="120"/>
    </row>
    <row r="263" spans="1:23" ht="15.75">
      <c r="A263" s="105"/>
      <c r="B263" s="132"/>
      <c r="C263" s="106"/>
      <c r="D263" s="115"/>
      <c r="E263" s="103"/>
      <c r="F263" s="107"/>
      <c r="G263" s="94"/>
      <c r="H263" s="161"/>
      <c r="I263" s="155"/>
      <c r="J263" s="94"/>
      <c r="K263" s="116"/>
      <c r="L263" s="116"/>
      <c r="P263" s="122"/>
      <c r="Q263" s="122"/>
      <c r="R263" s="122"/>
      <c r="T263" s="120"/>
      <c r="U263" s="120"/>
      <c r="V263" s="120"/>
      <c r="W263" s="120"/>
    </row>
    <row r="264" spans="1:23" ht="15.75">
      <c r="A264" s="105"/>
      <c r="B264" s="132"/>
      <c r="C264" s="106"/>
      <c r="D264" s="124"/>
      <c r="E264" s="103"/>
      <c r="F264" s="107"/>
      <c r="G264" s="94"/>
      <c r="H264" s="161"/>
      <c r="I264" s="155"/>
      <c r="J264" s="94"/>
      <c r="K264" s="116"/>
      <c r="L264" s="116"/>
      <c r="P264" s="122"/>
      <c r="Q264" s="122"/>
      <c r="R264" s="122"/>
      <c r="T264" s="120"/>
      <c r="U264" s="120"/>
      <c r="V264" s="120"/>
      <c r="W264" s="120"/>
    </row>
    <row r="265" spans="1:23" ht="15.75">
      <c r="A265" s="105"/>
      <c r="B265" s="132"/>
      <c r="C265" s="106"/>
      <c r="D265" s="124"/>
      <c r="E265" s="103"/>
      <c r="F265" s="107"/>
      <c r="G265" s="94"/>
      <c r="H265" s="161"/>
      <c r="I265" s="155"/>
      <c r="J265" s="94"/>
      <c r="K265" s="116"/>
      <c r="L265" s="116"/>
      <c r="P265" s="122"/>
      <c r="Q265" s="122"/>
      <c r="R265" s="122"/>
      <c r="T265" s="120"/>
      <c r="U265" s="120"/>
      <c r="V265" s="120"/>
      <c r="W265" s="120"/>
    </row>
    <row r="266" spans="1:23" ht="15.75">
      <c r="A266" s="105"/>
      <c r="B266" s="132"/>
      <c r="C266" s="106"/>
      <c r="D266" s="124"/>
      <c r="E266" s="103"/>
      <c r="F266" s="107"/>
      <c r="G266" s="94"/>
      <c r="H266" s="161"/>
      <c r="I266" s="155"/>
      <c r="J266" s="94"/>
      <c r="K266" s="116"/>
      <c r="L266" s="116"/>
      <c r="P266" s="122"/>
      <c r="Q266" s="122"/>
      <c r="R266" s="122"/>
      <c r="T266" s="120"/>
      <c r="U266" s="120"/>
      <c r="V266" s="120"/>
      <c r="W266" s="120"/>
    </row>
    <row r="267" spans="1:23" ht="15.75">
      <c r="A267" s="105"/>
      <c r="B267" s="132"/>
      <c r="C267" s="106"/>
      <c r="D267" s="106"/>
      <c r="E267" s="103"/>
      <c r="F267" s="107"/>
      <c r="G267" s="94"/>
      <c r="H267" s="161"/>
      <c r="I267" s="155"/>
      <c r="J267" s="94"/>
      <c r="K267" s="116"/>
      <c r="L267" s="116"/>
      <c r="P267" s="122"/>
      <c r="Q267" s="122"/>
      <c r="R267" s="122"/>
      <c r="T267" s="120"/>
      <c r="U267" s="120"/>
      <c r="V267" s="120"/>
      <c r="W267" s="120"/>
    </row>
    <row r="268" spans="1:23" ht="15.75">
      <c r="A268" s="105"/>
      <c r="B268" s="132"/>
      <c r="C268" s="106"/>
      <c r="D268" s="115"/>
      <c r="E268" s="103"/>
      <c r="F268" s="107"/>
      <c r="G268" s="94"/>
      <c r="H268" s="161"/>
      <c r="I268" s="155"/>
      <c r="J268" s="94"/>
      <c r="K268" s="116"/>
      <c r="L268" s="116"/>
      <c r="P268" s="122"/>
      <c r="Q268" s="122"/>
      <c r="R268" s="122"/>
      <c r="T268" s="120"/>
      <c r="U268" s="120"/>
      <c r="V268" s="120"/>
      <c r="W268" s="120"/>
    </row>
    <row r="269" spans="1:23" ht="15.75">
      <c r="A269" s="105"/>
      <c r="B269" s="132"/>
      <c r="C269" s="106"/>
      <c r="D269" s="115"/>
      <c r="E269" s="103"/>
      <c r="F269" s="107"/>
      <c r="G269" s="94"/>
      <c r="H269" s="161"/>
      <c r="I269" s="155"/>
      <c r="J269" s="94"/>
      <c r="K269" s="116"/>
      <c r="L269" s="116"/>
      <c r="P269" s="122"/>
      <c r="Q269" s="122"/>
      <c r="R269" s="122"/>
      <c r="T269" s="120"/>
      <c r="U269" s="120"/>
      <c r="V269" s="120"/>
      <c r="W269" s="120"/>
    </row>
    <row r="270" spans="1:23" ht="16.5" thickBot="1">
      <c r="A270" s="105"/>
      <c r="B270" s="132"/>
      <c r="C270" s="106"/>
      <c r="D270" s="115"/>
      <c r="E270" s="103"/>
      <c r="F270" s="107"/>
      <c r="G270" s="94"/>
      <c r="H270" s="161"/>
      <c r="I270" s="155"/>
      <c r="J270" s="94"/>
      <c r="K270" s="116"/>
      <c r="L270" s="116"/>
      <c r="P270" s="122"/>
      <c r="Q270" s="122"/>
      <c r="R270" s="122"/>
      <c r="T270" s="120"/>
      <c r="U270" s="120"/>
      <c r="V270" s="120"/>
      <c r="W270" s="120"/>
    </row>
    <row r="271" spans="1:23" ht="16.5" thickBot="1">
      <c r="A271" s="105"/>
      <c r="B271" s="132"/>
      <c r="C271" s="105"/>
      <c r="D271" s="125" t="s">
        <v>127</v>
      </c>
      <c r="E271" s="126"/>
      <c r="F271" s="127">
        <f>SUM(F4:F270)</f>
        <v>87428454.140000001</v>
      </c>
      <c r="G271" s="128"/>
      <c r="H271" s="164"/>
      <c r="I271" s="156">
        <f>SUM(I4:I270)</f>
        <v>1275141.4159200001</v>
      </c>
      <c r="J271" s="129"/>
    </row>
    <row r="272" spans="1:23" ht="15.75">
      <c r="A272" s="105"/>
      <c r="B272" s="132"/>
      <c r="C272" s="105"/>
      <c r="D272" s="106"/>
      <c r="E272" s="103"/>
      <c r="F272" s="130"/>
      <c r="G272" s="131"/>
      <c r="H272" s="162"/>
      <c r="I272" s="157"/>
      <c r="J272" s="131"/>
    </row>
    <row r="273" spans="1:10" ht="15.75">
      <c r="A273" s="105"/>
      <c r="B273" s="132"/>
      <c r="C273" s="105"/>
      <c r="D273" s="114"/>
      <c r="E273" s="103"/>
      <c r="F273" s="130"/>
      <c r="G273" s="131"/>
      <c r="H273" s="162"/>
      <c r="I273" s="157"/>
      <c r="J273" s="131"/>
    </row>
    <row r="274" spans="1:10" ht="15.75">
      <c r="A274" s="105"/>
      <c r="B274" s="132"/>
      <c r="C274" s="105"/>
      <c r="D274" s="106"/>
      <c r="E274" s="103"/>
      <c r="F274" s="130"/>
      <c r="G274" s="131"/>
      <c r="H274" s="162"/>
      <c r="I274" s="157"/>
      <c r="J274" s="131"/>
    </row>
    <row r="275" spans="1:10" ht="15.75">
      <c r="A275" s="105"/>
      <c r="B275" s="132"/>
      <c r="C275" s="105"/>
      <c r="D275" s="106"/>
      <c r="E275" s="103"/>
      <c r="F275" s="130"/>
      <c r="G275" s="131"/>
      <c r="H275" s="162"/>
      <c r="I275" s="157"/>
      <c r="J275" s="131"/>
    </row>
    <row r="276" spans="1:10" ht="15.75">
      <c r="A276" s="105"/>
      <c r="B276" s="132"/>
      <c r="C276" s="105"/>
      <c r="D276" s="106"/>
      <c r="E276" s="103"/>
      <c r="F276" s="130"/>
      <c r="G276" s="131"/>
      <c r="H276" s="162"/>
      <c r="I276" s="157"/>
      <c r="J276" s="131"/>
    </row>
    <row r="277" spans="1:10" ht="15.75">
      <c r="A277" s="105"/>
      <c r="B277" s="132"/>
      <c r="C277" s="105"/>
      <c r="D277" s="106"/>
      <c r="E277" s="103"/>
      <c r="F277" s="130"/>
      <c r="G277" s="131"/>
      <c r="H277" s="162"/>
      <c r="I277" s="157"/>
      <c r="J277" s="131"/>
    </row>
    <row r="278" spans="1:10" ht="15.75">
      <c r="A278" s="105"/>
      <c r="B278" s="132"/>
      <c r="C278" s="105"/>
      <c r="D278" s="114"/>
      <c r="E278" s="103"/>
      <c r="F278" s="130"/>
      <c r="G278" s="131"/>
      <c r="H278" s="162"/>
      <c r="I278" s="157"/>
      <c r="J278" s="131"/>
    </row>
    <row r="279" spans="1:10" ht="15.75">
      <c r="A279" s="105"/>
      <c r="B279" s="132"/>
      <c r="C279" s="105"/>
      <c r="D279" s="106"/>
      <c r="E279" s="103"/>
      <c r="F279" s="130"/>
      <c r="G279" s="131"/>
      <c r="H279" s="162"/>
      <c r="I279" s="157"/>
      <c r="J279" s="131"/>
    </row>
    <row r="280" spans="1:10" ht="15.75">
      <c r="A280" s="105"/>
      <c r="B280" s="132"/>
      <c r="C280" s="105"/>
      <c r="D280" s="106"/>
      <c r="E280" s="103"/>
      <c r="F280" s="130"/>
      <c r="G280" s="131"/>
      <c r="H280" s="162"/>
      <c r="I280" s="157"/>
      <c r="J280" s="131"/>
    </row>
    <row r="281" spans="1:10" ht="15.75">
      <c r="A281" s="105"/>
      <c r="B281" s="132"/>
      <c r="C281" s="105"/>
      <c r="D281" s="106"/>
      <c r="E281" s="103"/>
      <c r="F281" s="130"/>
      <c r="G281" s="131"/>
      <c r="H281" s="162"/>
      <c r="I281" s="157"/>
      <c r="J281" s="131"/>
    </row>
    <row r="282" spans="1:10" ht="15.75">
      <c r="A282" s="105"/>
      <c r="B282" s="132"/>
      <c r="C282" s="105"/>
      <c r="D282" s="106"/>
      <c r="E282" s="103"/>
      <c r="F282" s="130"/>
      <c r="G282" s="131"/>
      <c r="H282" s="162"/>
      <c r="I282" s="157"/>
      <c r="J282" s="131"/>
    </row>
    <row r="283" spans="1:10" ht="15.75">
      <c r="A283" s="105"/>
      <c r="B283" s="132"/>
      <c r="C283" s="105"/>
      <c r="D283" s="106"/>
      <c r="E283" s="103"/>
      <c r="F283" s="130"/>
      <c r="G283" s="131"/>
      <c r="H283" s="162"/>
      <c r="I283" s="157"/>
      <c r="J283" s="131"/>
    </row>
    <row r="284" spans="1:10" ht="15.75">
      <c r="A284" s="105"/>
      <c r="B284" s="132"/>
      <c r="C284" s="105"/>
      <c r="D284" s="100"/>
      <c r="E284" s="103"/>
      <c r="F284" s="130"/>
      <c r="G284" s="131"/>
      <c r="H284" s="162"/>
      <c r="I284" s="157"/>
      <c r="J284" s="131"/>
    </row>
    <row r="285" spans="1:10" ht="15.75">
      <c r="A285" s="105"/>
      <c r="B285" s="132"/>
      <c r="C285" s="105"/>
      <c r="D285" s="106"/>
      <c r="E285" s="103"/>
      <c r="F285" s="130"/>
      <c r="G285" s="131"/>
      <c r="H285" s="162"/>
      <c r="I285" s="157"/>
      <c r="J285" s="131"/>
    </row>
    <row r="286" spans="1:10" ht="15.75">
      <c r="A286" s="105"/>
      <c r="B286" s="132"/>
      <c r="C286" s="105"/>
      <c r="D286" s="115"/>
      <c r="E286" s="103"/>
      <c r="F286" s="130"/>
      <c r="G286" s="131"/>
      <c r="H286" s="162"/>
      <c r="I286" s="157"/>
      <c r="J286" s="131"/>
    </row>
    <row r="287" spans="1:10" ht="15.75">
      <c r="A287" s="105"/>
      <c r="B287" s="132"/>
      <c r="C287" s="105"/>
      <c r="D287" s="106"/>
      <c r="E287" s="103"/>
      <c r="F287" s="130"/>
      <c r="G287" s="131"/>
      <c r="H287" s="162"/>
      <c r="I287" s="157"/>
      <c r="J287" s="131"/>
    </row>
    <row r="288" spans="1:10" ht="15.75">
      <c r="A288" s="105"/>
      <c r="B288" s="132"/>
      <c r="C288" s="105"/>
      <c r="D288" s="106"/>
      <c r="E288" s="103"/>
      <c r="F288" s="130"/>
      <c r="G288" s="131"/>
      <c r="H288" s="162"/>
      <c r="I288" s="157"/>
      <c r="J288" s="131"/>
    </row>
    <row r="289" spans="1:10" ht="15.75">
      <c r="A289" s="105"/>
      <c r="B289" s="132"/>
      <c r="C289" s="105"/>
      <c r="D289" s="106"/>
      <c r="E289" s="103"/>
      <c r="F289" s="130"/>
      <c r="G289" s="131"/>
      <c r="H289" s="162"/>
      <c r="I289" s="157"/>
      <c r="J289" s="131"/>
    </row>
    <row r="290" spans="1:10" ht="15.75">
      <c r="A290" s="105"/>
      <c r="B290" s="132"/>
      <c r="C290" s="105"/>
      <c r="D290" s="106"/>
      <c r="E290" s="103"/>
      <c r="F290" s="130"/>
      <c r="G290" s="131"/>
      <c r="H290" s="162"/>
      <c r="I290" s="157"/>
      <c r="J290" s="131"/>
    </row>
    <row r="291" spans="1:10" ht="15.75">
      <c r="A291" s="105"/>
      <c r="B291" s="132"/>
      <c r="C291" s="105"/>
      <c r="D291" s="106"/>
      <c r="E291" s="103"/>
      <c r="F291" s="130"/>
      <c r="G291" s="131"/>
      <c r="H291" s="162"/>
      <c r="I291" s="157"/>
      <c r="J291" s="131"/>
    </row>
    <row r="292" spans="1:10" ht="15.75">
      <c r="A292" s="105"/>
      <c r="B292" s="132"/>
      <c r="C292" s="105"/>
      <c r="D292" s="106"/>
      <c r="E292" s="103"/>
      <c r="F292" s="130"/>
      <c r="G292" s="131"/>
      <c r="H292" s="162"/>
      <c r="I292" s="157"/>
      <c r="J292" s="131"/>
    </row>
    <row r="293" spans="1:10" ht="15.75">
      <c r="A293" s="105"/>
      <c r="B293" s="132"/>
      <c r="C293" s="105"/>
      <c r="D293" s="106"/>
      <c r="E293" s="103"/>
      <c r="F293" s="130"/>
      <c r="G293" s="131"/>
      <c r="H293" s="162"/>
      <c r="I293" s="157"/>
      <c r="J293" s="131"/>
    </row>
    <row r="294" spans="1:10" ht="15.75">
      <c r="A294" s="105"/>
      <c r="B294" s="132"/>
      <c r="C294" s="105"/>
      <c r="D294" s="106"/>
      <c r="E294" s="103"/>
      <c r="F294" s="130"/>
      <c r="G294" s="131"/>
      <c r="H294" s="162"/>
      <c r="I294" s="157"/>
      <c r="J294" s="131"/>
    </row>
    <row r="295" spans="1:10" ht="15.75">
      <c r="A295" s="105"/>
      <c r="B295" s="132"/>
      <c r="C295" s="105"/>
      <c r="D295" s="106"/>
      <c r="E295" s="103"/>
      <c r="F295" s="130"/>
      <c r="G295" s="131"/>
      <c r="H295" s="162"/>
      <c r="I295" s="157"/>
      <c r="J295" s="131"/>
    </row>
    <row r="296" spans="1:10" ht="15.75">
      <c r="A296" s="105"/>
      <c r="B296" s="132"/>
      <c r="C296" s="105"/>
      <c r="D296" s="106"/>
      <c r="E296" s="103"/>
      <c r="F296" s="130"/>
      <c r="G296" s="131"/>
      <c r="H296" s="162"/>
      <c r="I296" s="157"/>
      <c r="J296" s="131"/>
    </row>
    <row r="297" spans="1:10" ht="15.75">
      <c r="A297" s="105"/>
      <c r="B297" s="132"/>
      <c r="C297" s="105"/>
      <c r="D297" s="106"/>
      <c r="E297" s="103"/>
      <c r="F297" s="130"/>
      <c r="G297" s="131"/>
      <c r="H297" s="162"/>
      <c r="I297" s="157"/>
      <c r="J297" s="131"/>
    </row>
    <row r="298" spans="1:10" ht="15.75">
      <c r="A298" s="105"/>
      <c r="B298" s="132"/>
      <c r="C298" s="105"/>
      <c r="D298" s="106"/>
      <c r="E298" s="103"/>
      <c r="F298" s="130"/>
      <c r="G298" s="131"/>
      <c r="H298" s="162"/>
      <c r="I298" s="157"/>
      <c r="J298" s="131"/>
    </row>
    <row r="299" spans="1:10" ht="15.75">
      <c r="A299" s="105"/>
      <c r="B299" s="132"/>
      <c r="C299" s="105"/>
      <c r="D299" s="106"/>
      <c r="E299" s="103"/>
      <c r="F299" s="130"/>
      <c r="G299" s="131"/>
      <c r="H299" s="162"/>
      <c r="I299" s="157"/>
      <c r="J299" s="131"/>
    </row>
    <row r="300" spans="1:10" ht="15.75">
      <c r="A300" s="105"/>
      <c r="B300" s="132"/>
      <c r="C300" s="105"/>
      <c r="D300" s="106"/>
      <c r="E300" s="103"/>
      <c r="F300" s="130"/>
      <c r="G300" s="131"/>
      <c r="H300" s="162"/>
      <c r="I300" s="157"/>
      <c r="J300" s="131"/>
    </row>
    <row r="301" spans="1:10" ht="15.75">
      <c r="A301" s="105"/>
      <c r="B301" s="132"/>
      <c r="C301" s="105"/>
      <c r="D301" s="106"/>
      <c r="E301" s="103"/>
      <c r="F301" s="130"/>
      <c r="G301" s="131"/>
      <c r="H301" s="162"/>
      <c r="I301" s="157"/>
      <c r="J301" s="131"/>
    </row>
    <row r="302" spans="1:10" ht="15.75">
      <c r="A302" s="105"/>
      <c r="B302" s="132"/>
      <c r="C302" s="105"/>
      <c r="D302" s="106"/>
      <c r="E302" s="103"/>
      <c r="F302" s="130"/>
      <c r="G302" s="131"/>
      <c r="H302" s="162"/>
      <c r="I302" s="157"/>
      <c r="J302" s="131"/>
    </row>
    <row r="303" spans="1:10" ht="15.75">
      <c r="A303" s="105"/>
      <c r="B303" s="132"/>
      <c r="C303" s="105"/>
      <c r="D303" s="106"/>
      <c r="E303" s="103"/>
      <c r="F303" s="130"/>
      <c r="G303" s="131"/>
      <c r="H303" s="162"/>
      <c r="I303" s="157"/>
      <c r="J303" s="131"/>
    </row>
    <row r="304" spans="1:10" ht="15.75">
      <c r="A304" s="105"/>
      <c r="B304" s="132"/>
      <c r="C304" s="105"/>
      <c r="D304" s="106"/>
      <c r="E304" s="103"/>
      <c r="F304" s="130"/>
      <c r="G304" s="131"/>
      <c r="H304" s="162"/>
      <c r="I304" s="157"/>
      <c r="J304" s="131"/>
    </row>
    <row r="305" spans="1:10" ht="15.75">
      <c r="A305" s="105"/>
      <c r="B305" s="132"/>
      <c r="C305" s="105"/>
      <c r="D305" s="106"/>
      <c r="E305" s="103"/>
      <c r="F305" s="130"/>
      <c r="G305" s="131"/>
      <c r="H305" s="162"/>
      <c r="I305" s="157"/>
      <c r="J305" s="131"/>
    </row>
    <row r="306" spans="1:10" ht="15.75">
      <c r="A306" s="105"/>
      <c r="B306" s="132"/>
      <c r="C306" s="105"/>
      <c r="D306" s="114"/>
      <c r="E306" s="103"/>
      <c r="F306" s="130"/>
      <c r="G306" s="131"/>
      <c r="H306" s="162"/>
      <c r="I306" s="157"/>
      <c r="J306" s="131"/>
    </row>
    <row r="307" spans="1:10" ht="15.75">
      <c r="A307" s="105"/>
      <c r="B307" s="132"/>
      <c r="C307" s="105"/>
      <c r="D307" s="106"/>
      <c r="E307" s="103"/>
      <c r="F307" s="130"/>
      <c r="G307" s="131"/>
      <c r="H307" s="162"/>
      <c r="I307" s="157"/>
      <c r="J307" s="131"/>
    </row>
    <row r="308" spans="1:10" ht="15.75">
      <c r="A308" s="105"/>
      <c r="B308" s="132"/>
      <c r="C308" s="105"/>
      <c r="D308" s="106"/>
      <c r="E308" s="103"/>
      <c r="F308" s="130"/>
      <c r="G308" s="131"/>
      <c r="H308" s="162"/>
      <c r="I308" s="157"/>
      <c r="J308" s="131"/>
    </row>
    <row r="309" spans="1:10" ht="15.75">
      <c r="A309" s="105"/>
      <c r="B309" s="132"/>
      <c r="C309" s="105"/>
      <c r="D309" s="106"/>
      <c r="E309" s="103"/>
      <c r="F309" s="130"/>
      <c r="G309" s="131"/>
      <c r="H309" s="162"/>
      <c r="I309" s="157"/>
      <c r="J309" s="131"/>
    </row>
    <row r="310" spans="1:10" ht="15.75">
      <c r="A310" s="105"/>
      <c r="B310" s="132"/>
      <c r="C310" s="105"/>
      <c r="D310" s="106"/>
      <c r="E310" s="103"/>
      <c r="F310" s="130"/>
      <c r="G310" s="131"/>
      <c r="H310" s="162"/>
      <c r="I310" s="157"/>
      <c r="J310" s="131"/>
    </row>
    <row r="311" spans="1:10" ht="15.75">
      <c r="A311" s="105"/>
      <c r="B311" s="132"/>
      <c r="C311" s="105"/>
      <c r="D311" s="106"/>
      <c r="E311" s="103"/>
      <c r="F311" s="130"/>
      <c r="G311" s="131"/>
      <c r="H311" s="162"/>
      <c r="I311" s="157"/>
      <c r="J311" s="131"/>
    </row>
    <row r="312" spans="1:10" ht="15.75">
      <c r="A312" s="105"/>
      <c r="B312" s="132"/>
      <c r="C312" s="105"/>
      <c r="D312" s="106"/>
      <c r="E312" s="103"/>
      <c r="F312" s="130"/>
      <c r="G312" s="131"/>
      <c r="H312" s="162"/>
      <c r="I312" s="157"/>
      <c r="J312" s="131"/>
    </row>
    <row r="313" spans="1:10" ht="15.75">
      <c r="A313" s="105"/>
      <c r="B313" s="132"/>
      <c r="C313" s="105"/>
      <c r="D313" s="106"/>
      <c r="E313" s="103"/>
      <c r="F313" s="130"/>
      <c r="G313" s="131"/>
      <c r="H313" s="162"/>
      <c r="I313" s="157"/>
      <c r="J313" s="131"/>
    </row>
    <row r="314" spans="1:10" ht="15.75">
      <c r="A314" s="105"/>
      <c r="B314" s="132"/>
      <c r="C314" s="105"/>
      <c r="D314" s="106"/>
      <c r="E314" s="103"/>
      <c r="F314" s="130"/>
      <c r="G314" s="131"/>
      <c r="H314" s="162"/>
      <c r="I314" s="157"/>
      <c r="J314" s="131"/>
    </row>
    <row r="315" spans="1:10" ht="15.75">
      <c r="A315" s="105"/>
      <c r="B315" s="132"/>
      <c r="C315" s="105"/>
      <c r="D315" s="106"/>
      <c r="E315" s="103"/>
      <c r="F315" s="130"/>
      <c r="G315" s="131"/>
      <c r="H315" s="162"/>
      <c r="I315" s="157"/>
      <c r="J315" s="131"/>
    </row>
    <row r="316" spans="1:10" ht="15.75">
      <c r="A316" s="105"/>
      <c r="B316" s="132"/>
      <c r="C316" s="105"/>
      <c r="D316" s="106"/>
      <c r="E316" s="103"/>
      <c r="F316" s="130"/>
      <c r="G316" s="131"/>
      <c r="H316" s="162"/>
      <c r="I316" s="157"/>
      <c r="J316" s="131"/>
    </row>
    <row r="317" spans="1:10" ht="15.75">
      <c r="A317" s="105"/>
      <c r="B317" s="132"/>
      <c r="C317" s="105"/>
      <c r="D317" s="106"/>
      <c r="E317" s="103"/>
      <c r="F317" s="130"/>
      <c r="G317" s="131"/>
      <c r="H317" s="162"/>
      <c r="I317" s="157"/>
      <c r="J317" s="131"/>
    </row>
    <row r="318" spans="1:10" ht="15.75">
      <c r="A318" s="105"/>
      <c r="B318" s="132"/>
      <c r="C318" s="105"/>
      <c r="D318" s="106"/>
      <c r="E318" s="103"/>
      <c r="F318" s="130"/>
      <c r="G318" s="131"/>
      <c r="H318" s="162"/>
      <c r="I318" s="157"/>
      <c r="J318" s="131"/>
    </row>
    <row r="319" spans="1:10" ht="15.75">
      <c r="A319" s="105"/>
      <c r="B319" s="132"/>
      <c r="C319" s="105"/>
      <c r="D319" s="106"/>
      <c r="E319" s="103"/>
      <c r="F319" s="130"/>
      <c r="G319" s="131"/>
      <c r="H319" s="162"/>
      <c r="I319" s="157"/>
      <c r="J319" s="131"/>
    </row>
    <row r="320" spans="1:10" ht="15.75">
      <c r="A320" s="105"/>
      <c r="B320" s="132"/>
      <c r="C320" s="105"/>
      <c r="D320" s="106"/>
      <c r="E320" s="103"/>
      <c r="F320" s="130"/>
      <c r="G320" s="131"/>
      <c r="H320" s="162"/>
      <c r="I320" s="157"/>
      <c r="J320" s="131"/>
    </row>
    <row r="321" spans="1:10" ht="15.75">
      <c r="A321" s="105"/>
      <c r="B321" s="132"/>
      <c r="C321" s="105"/>
      <c r="D321" s="106"/>
      <c r="E321" s="103"/>
      <c r="F321" s="130"/>
      <c r="G321" s="131"/>
      <c r="H321" s="162"/>
      <c r="I321" s="157"/>
      <c r="J321" s="131"/>
    </row>
    <row r="322" spans="1:10" ht="15.75">
      <c r="A322" s="105"/>
      <c r="B322" s="132"/>
      <c r="C322" s="105"/>
      <c r="D322" s="106"/>
      <c r="E322" s="103"/>
      <c r="F322" s="130"/>
      <c r="G322" s="131"/>
      <c r="H322" s="162"/>
      <c r="I322" s="157"/>
      <c r="J322" s="131"/>
    </row>
    <row r="323" spans="1:10" ht="15.75">
      <c r="A323" s="105"/>
      <c r="B323" s="132"/>
      <c r="C323" s="105"/>
      <c r="D323" s="106"/>
      <c r="E323" s="103"/>
      <c r="F323" s="130"/>
      <c r="G323" s="131"/>
      <c r="H323" s="162"/>
      <c r="I323" s="157"/>
      <c r="J323" s="131"/>
    </row>
    <row r="324" spans="1:10" ht="15.75">
      <c r="A324" s="105"/>
      <c r="B324" s="132"/>
      <c r="C324" s="105"/>
      <c r="D324" s="106"/>
      <c r="E324" s="103"/>
      <c r="F324" s="130"/>
      <c r="G324" s="131"/>
      <c r="H324" s="162"/>
      <c r="I324" s="157"/>
      <c r="J324" s="131"/>
    </row>
    <row r="325" spans="1:10" ht="15.75">
      <c r="A325" s="105"/>
      <c r="B325" s="132"/>
      <c r="C325" s="105"/>
      <c r="D325" s="115"/>
      <c r="E325" s="103"/>
      <c r="F325" s="130"/>
      <c r="G325" s="131"/>
      <c r="H325" s="162"/>
      <c r="I325" s="157"/>
      <c r="J325" s="131"/>
    </row>
    <row r="326" spans="1:10" ht="15.75">
      <c r="A326" s="105"/>
      <c r="B326" s="132"/>
      <c r="C326" s="105"/>
      <c r="D326" s="106"/>
      <c r="E326" s="103"/>
      <c r="F326" s="130"/>
      <c r="G326" s="131"/>
      <c r="H326" s="162"/>
      <c r="I326" s="157"/>
      <c r="J326" s="131"/>
    </row>
    <row r="327" spans="1:10" ht="15.75">
      <c r="A327" s="105"/>
      <c r="B327" s="132"/>
      <c r="C327" s="105"/>
      <c r="D327" s="115"/>
      <c r="E327" s="103"/>
      <c r="F327" s="130"/>
      <c r="G327" s="131"/>
      <c r="H327" s="162"/>
      <c r="I327" s="157"/>
      <c r="J327" s="131"/>
    </row>
    <row r="328" spans="1:10" ht="15.75">
      <c r="A328" s="105"/>
      <c r="B328" s="132"/>
      <c r="C328" s="105"/>
      <c r="D328" s="115"/>
      <c r="E328" s="103"/>
      <c r="F328" s="130"/>
      <c r="G328" s="131"/>
      <c r="H328" s="162"/>
      <c r="I328" s="157"/>
      <c r="J328" s="131"/>
    </row>
    <row r="329" spans="1:10" ht="15.75">
      <c r="A329" s="105"/>
      <c r="B329" s="132"/>
      <c r="C329" s="105"/>
      <c r="D329" s="106"/>
      <c r="E329" s="103"/>
      <c r="F329" s="130"/>
      <c r="G329" s="131"/>
      <c r="H329" s="162"/>
      <c r="I329" s="157"/>
      <c r="J329" s="131"/>
    </row>
    <row r="330" spans="1:10" ht="15.75">
      <c r="A330" s="105"/>
      <c r="B330" s="132"/>
      <c r="C330" s="105"/>
      <c r="D330" s="106"/>
      <c r="E330" s="103"/>
      <c r="F330" s="130"/>
      <c r="G330" s="131"/>
      <c r="H330" s="162"/>
      <c r="I330" s="157"/>
      <c r="J330" s="131"/>
    </row>
    <row r="331" spans="1:10" ht="15.75">
      <c r="A331" s="105"/>
      <c r="B331" s="132"/>
      <c r="C331" s="105"/>
      <c r="D331" s="106"/>
      <c r="E331" s="103"/>
      <c r="F331" s="130"/>
      <c r="G331" s="131"/>
      <c r="H331" s="162"/>
      <c r="I331" s="157"/>
      <c r="J331" s="131"/>
    </row>
    <row r="332" spans="1:10" ht="15.75">
      <c r="A332" s="105"/>
      <c r="B332" s="132"/>
      <c r="C332" s="105"/>
      <c r="D332" s="106"/>
      <c r="E332" s="103"/>
      <c r="F332" s="130"/>
      <c r="G332" s="131"/>
      <c r="H332" s="162"/>
      <c r="I332" s="157"/>
      <c r="J332" s="131"/>
    </row>
    <row r="333" spans="1:10" ht="15.75">
      <c r="A333" s="105"/>
      <c r="B333" s="132"/>
      <c r="C333" s="105"/>
      <c r="D333" s="106"/>
      <c r="E333" s="103"/>
      <c r="F333" s="130"/>
      <c r="G333" s="131"/>
      <c r="H333" s="162"/>
      <c r="I333" s="157"/>
      <c r="J333" s="131"/>
    </row>
    <row r="334" spans="1:10" ht="15.75">
      <c r="A334" s="105"/>
      <c r="B334" s="132"/>
      <c r="C334" s="105"/>
      <c r="D334" s="106"/>
      <c r="E334" s="103"/>
      <c r="F334" s="130"/>
      <c r="G334" s="131"/>
      <c r="H334" s="162"/>
      <c r="I334" s="157"/>
      <c r="J334" s="131"/>
    </row>
    <row r="335" spans="1:10" ht="15.75">
      <c r="A335" s="105"/>
      <c r="B335" s="132"/>
      <c r="C335" s="105"/>
      <c r="D335" s="106"/>
      <c r="E335" s="103"/>
      <c r="F335" s="130"/>
      <c r="G335" s="131"/>
      <c r="H335" s="162"/>
      <c r="I335" s="157"/>
      <c r="J335" s="131"/>
    </row>
    <row r="336" spans="1:10" ht="15.75">
      <c r="A336" s="105"/>
      <c r="B336" s="132"/>
      <c r="C336" s="105"/>
      <c r="D336" s="115"/>
      <c r="E336" s="103"/>
      <c r="F336" s="130"/>
      <c r="G336" s="131"/>
      <c r="H336" s="162"/>
      <c r="I336" s="157"/>
      <c r="J336" s="131"/>
    </row>
    <row r="337" spans="1:10" ht="15.75">
      <c r="A337" s="105"/>
      <c r="B337" s="132"/>
      <c r="C337" s="105"/>
      <c r="D337" s="106"/>
      <c r="E337" s="103"/>
      <c r="F337" s="130"/>
      <c r="G337" s="131"/>
      <c r="H337" s="162"/>
      <c r="I337" s="157"/>
      <c r="J337" s="131"/>
    </row>
    <row r="338" spans="1:10" ht="15.75">
      <c r="A338" s="105"/>
      <c r="B338" s="132"/>
      <c r="C338" s="105"/>
      <c r="D338" s="106"/>
      <c r="E338" s="103"/>
      <c r="F338" s="130"/>
      <c r="G338" s="131"/>
      <c r="H338" s="162"/>
      <c r="I338" s="157"/>
      <c r="J338" s="131"/>
    </row>
    <row r="339" spans="1:10" ht="15.75">
      <c r="A339" s="105"/>
      <c r="B339" s="132"/>
      <c r="C339" s="105"/>
      <c r="D339" s="106"/>
      <c r="E339" s="103"/>
      <c r="F339" s="130"/>
      <c r="G339" s="131"/>
      <c r="H339" s="162"/>
      <c r="I339" s="157"/>
      <c r="J339" s="131"/>
    </row>
    <row r="340" spans="1:10" ht="15.75">
      <c r="A340" s="105"/>
      <c r="B340" s="132"/>
      <c r="C340" s="105"/>
      <c r="D340" s="106"/>
      <c r="E340" s="103"/>
      <c r="F340" s="130"/>
      <c r="G340" s="131"/>
      <c r="H340" s="162"/>
      <c r="I340" s="157"/>
      <c r="J340" s="131"/>
    </row>
    <row r="341" spans="1:10" ht="15.75">
      <c r="A341" s="105"/>
      <c r="B341" s="132"/>
      <c r="C341" s="105"/>
      <c r="D341" s="106"/>
      <c r="E341" s="103"/>
      <c r="F341" s="130"/>
      <c r="G341" s="131"/>
      <c r="H341" s="162"/>
      <c r="I341" s="157"/>
      <c r="J341" s="131"/>
    </row>
    <row r="342" spans="1:10" ht="15.75">
      <c r="A342" s="105"/>
      <c r="B342" s="132"/>
      <c r="C342" s="105"/>
      <c r="D342" s="106"/>
      <c r="E342" s="103"/>
      <c r="F342" s="130"/>
      <c r="G342" s="131"/>
      <c r="H342" s="162"/>
      <c r="I342" s="157"/>
      <c r="J342" s="131"/>
    </row>
    <row r="343" spans="1:10" ht="15.75">
      <c r="A343" s="105"/>
      <c r="B343" s="132"/>
      <c r="C343" s="105"/>
      <c r="D343" s="106"/>
      <c r="E343" s="103"/>
      <c r="F343" s="130"/>
      <c r="G343" s="131"/>
      <c r="H343" s="162"/>
      <c r="I343" s="157"/>
      <c r="J343" s="131"/>
    </row>
    <row r="344" spans="1:10" ht="15.75">
      <c r="A344" s="105"/>
      <c r="B344" s="132"/>
      <c r="C344" s="105"/>
      <c r="D344" s="106"/>
      <c r="E344" s="103"/>
      <c r="F344" s="130"/>
      <c r="G344" s="131"/>
      <c r="H344" s="162"/>
      <c r="I344" s="157"/>
      <c r="J344" s="131"/>
    </row>
    <row r="345" spans="1:10" ht="15.75">
      <c r="A345" s="105"/>
      <c r="B345" s="132"/>
      <c r="C345" s="105"/>
      <c r="D345" s="106"/>
      <c r="E345" s="103"/>
      <c r="F345" s="130"/>
      <c r="G345" s="131"/>
      <c r="H345" s="162"/>
      <c r="I345" s="157"/>
      <c r="J345" s="131"/>
    </row>
    <row r="346" spans="1:10" ht="15.75">
      <c r="A346" s="105"/>
      <c r="B346" s="132"/>
      <c r="C346" s="105"/>
      <c r="D346" s="106"/>
      <c r="E346" s="103"/>
      <c r="F346" s="130"/>
      <c r="G346" s="131"/>
      <c r="H346" s="162"/>
      <c r="I346" s="157"/>
      <c r="J346" s="131"/>
    </row>
    <row r="347" spans="1:10" ht="15.75">
      <c r="A347" s="105"/>
      <c r="B347" s="132"/>
      <c r="C347" s="105"/>
      <c r="D347" s="106"/>
      <c r="E347" s="103"/>
      <c r="F347" s="130"/>
      <c r="G347" s="131"/>
      <c r="H347" s="162"/>
      <c r="I347" s="157"/>
      <c r="J347" s="131"/>
    </row>
    <row r="348" spans="1:10" ht="15.75">
      <c r="A348" s="105"/>
      <c r="B348" s="132"/>
      <c r="C348" s="105"/>
      <c r="D348" s="106"/>
      <c r="E348" s="103"/>
      <c r="F348" s="130"/>
      <c r="G348" s="131"/>
      <c r="H348" s="162"/>
      <c r="I348" s="157"/>
      <c r="J348" s="131"/>
    </row>
    <row r="349" spans="1:10" ht="15.75">
      <c r="A349" s="105"/>
      <c r="B349" s="132"/>
      <c r="C349" s="105"/>
      <c r="D349" s="106"/>
      <c r="E349" s="103"/>
      <c r="F349" s="130"/>
      <c r="G349" s="131"/>
      <c r="H349" s="162"/>
      <c r="I349" s="157"/>
      <c r="J349" s="131"/>
    </row>
    <row r="350" spans="1:10" ht="15.75">
      <c r="A350" s="105"/>
      <c r="B350" s="132"/>
      <c r="C350" s="105"/>
      <c r="D350" s="106"/>
      <c r="E350" s="103"/>
      <c r="F350" s="130"/>
      <c r="G350" s="131"/>
      <c r="H350" s="162"/>
      <c r="I350" s="157"/>
      <c r="J350" s="131"/>
    </row>
    <row r="351" spans="1:10" ht="15.75">
      <c r="A351" s="105"/>
      <c r="B351" s="132"/>
      <c r="C351" s="105"/>
      <c r="D351" s="106"/>
      <c r="E351" s="103"/>
      <c r="F351" s="130"/>
      <c r="G351" s="131"/>
      <c r="H351" s="162"/>
      <c r="I351" s="157"/>
      <c r="J351" s="131"/>
    </row>
    <row r="352" spans="1:10" ht="15.75">
      <c r="A352" s="105"/>
      <c r="B352" s="132"/>
      <c r="C352" s="105"/>
      <c r="D352" s="106"/>
      <c r="E352" s="103"/>
      <c r="F352" s="130"/>
      <c r="G352" s="131"/>
      <c r="H352" s="162"/>
      <c r="I352" s="157"/>
      <c r="J352" s="131"/>
    </row>
    <row r="353" spans="1:10" ht="15.75">
      <c r="A353" s="105"/>
      <c r="B353" s="132"/>
      <c r="C353" s="105"/>
      <c r="D353" s="106"/>
      <c r="E353" s="103"/>
      <c r="F353" s="130"/>
      <c r="G353" s="131"/>
      <c r="H353" s="162"/>
      <c r="I353" s="157"/>
      <c r="J353" s="131"/>
    </row>
    <row r="354" spans="1:10" ht="15.75">
      <c r="A354" s="105"/>
      <c r="B354" s="132"/>
      <c r="C354" s="105"/>
      <c r="D354" s="106"/>
      <c r="E354" s="103"/>
      <c r="F354" s="130"/>
      <c r="G354" s="131"/>
      <c r="H354" s="162"/>
      <c r="I354" s="157"/>
      <c r="J354" s="131"/>
    </row>
    <row r="355" spans="1:10" ht="15.75">
      <c r="A355" s="105"/>
      <c r="B355" s="132"/>
      <c r="C355" s="105"/>
      <c r="D355" s="106"/>
      <c r="E355" s="103"/>
      <c r="F355" s="130"/>
      <c r="G355" s="131"/>
      <c r="H355" s="162"/>
      <c r="I355" s="157"/>
      <c r="J355" s="131"/>
    </row>
    <row r="356" spans="1:10" ht="15.75">
      <c r="A356" s="105"/>
      <c r="B356" s="132"/>
      <c r="C356" s="105"/>
      <c r="D356" s="106"/>
      <c r="E356" s="103"/>
      <c r="F356" s="130"/>
      <c r="G356" s="131"/>
      <c r="H356" s="162"/>
      <c r="I356" s="157"/>
      <c r="J356" s="131"/>
    </row>
    <row r="357" spans="1:10" ht="15.75">
      <c r="A357" s="105"/>
      <c r="B357" s="132"/>
      <c r="C357" s="105"/>
      <c r="D357" s="106"/>
      <c r="E357" s="103"/>
      <c r="F357" s="130"/>
      <c r="G357" s="131"/>
      <c r="H357" s="162"/>
      <c r="I357" s="157"/>
      <c r="J357" s="131"/>
    </row>
    <row r="358" spans="1:10" ht="15.75">
      <c r="A358" s="105"/>
      <c r="B358" s="132"/>
      <c r="C358" s="105"/>
      <c r="D358" s="115"/>
      <c r="E358" s="103"/>
      <c r="F358" s="130"/>
      <c r="G358" s="131"/>
      <c r="H358" s="162"/>
      <c r="I358" s="157"/>
      <c r="J358" s="131"/>
    </row>
    <row r="359" spans="1:10" ht="15.75">
      <c r="A359" s="105"/>
      <c r="B359" s="132"/>
      <c r="C359" s="105"/>
      <c r="D359" s="106"/>
      <c r="E359" s="103"/>
      <c r="F359" s="130"/>
      <c r="G359" s="132"/>
      <c r="H359" s="162"/>
      <c r="I359" s="157"/>
      <c r="J359" s="132"/>
    </row>
    <row r="360" spans="1:10" ht="15.75">
      <c r="A360" s="105"/>
      <c r="B360" s="132"/>
      <c r="C360" s="105"/>
      <c r="D360" s="106"/>
      <c r="E360" s="103"/>
      <c r="F360" s="130"/>
      <c r="G360" s="132"/>
      <c r="H360" s="162"/>
      <c r="I360" s="157"/>
      <c r="J360" s="132"/>
    </row>
    <row r="361" spans="1:10" ht="15.75">
      <c r="A361" s="105"/>
      <c r="B361" s="132"/>
      <c r="C361" s="105"/>
      <c r="D361" s="106"/>
      <c r="E361" s="103"/>
      <c r="F361" s="130"/>
      <c r="G361" s="132"/>
      <c r="H361" s="162"/>
      <c r="I361" s="157"/>
      <c r="J361" s="132"/>
    </row>
    <row r="362" spans="1:10" ht="15.75">
      <c r="A362" s="105"/>
      <c r="B362" s="132"/>
      <c r="C362" s="105"/>
      <c r="D362" s="106"/>
      <c r="E362" s="103"/>
      <c r="F362" s="130"/>
      <c r="G362" s="132"/>
      <c r="H362" s="162"/>
      <c r="I362" s="157"/>
      <c r="J362" s="132"/>
    </row>
    <row r="363" spans="1:10" ht="15.75">
      <c r="A363" s="105"/>
      <c r="B363" s="132"/>
      <c r="C363" s="105"/>
      <c r="D363" s="106"/>
      <c r="E363" s="103"/>
      <c r="F363" s="130"/>
      <c r="G363" s="132"/>
      <c r="H363" s="162"/>
      <c r="I363" s="157"/>
      <c r="J363" s="132"/>
    </row>
    <row r="364" spans="1:10" ht="15.75">
      <c r="A364" s="105"/>
      <c r="B364" s="132"/>
      <c r="C364" s="105"/>
      <c r="D364" s="106"/>
      <c r="E364" s="103"/>
      <c r="F364" s="130"/>
      <c r="G364" s="132"/>
      <c r="H364" s="162"/>
      <c r="I364" s="157"/>
      <c r="J364" s="132"/>
    </row>
    <row r="365" spans="1:10" ht="15.75">
      <c r="A365" s="105"/>
      <c r="B365" s="132"/>
      <c r="C365" s="105"/>
      <c r="D365" s="106"/>
      <c r="E365" s="103"/>
      <c r="F365" s="130"/>
      <c r="G365" s="132"/>
      <c r="H365" s="162"/>
      <c r="I365" s="157"/>
      <c r="J365" s="132"/>
    </row>
    <row r="366" spans="1:10" ht="15.75">
      <c r="A366" s="105"/>
      <c r="B366" s="132"/>
      <c r="C366" s="105"/>
      <c r="D366" s="106"/>
      <c r="E366" s="103"/>
      <c r="F366" s="130"/>
      <c r="G366" s="132"/>
      <c r="H366" s="162"/>
      <c r="I366" s="157"/>
      <c r="J366" s="132"/>
    </row>
    <row r="367" spans="1:10" ht="15.75">
      <c r="A367" s="105"/>
      <c r="B367" s="132"/>
      <c r="C367" s="105"/>
      <c r="D367" s="106"/>
      <c r="E367" s="103"/>
      <c r="F367" s="130"/>
      <c r="G367" s="132"/>
      <c r="H367" s="162"/>
      <c r="I367" s="157"/>
      <c r="J367" s="132"/>
    </row>
    <row r="368" spans="1:10" ht="15.75">
      <c r="A368" s="105"/>
      <c r="B368" s="132"/>
      <c r="C368" s="105"/>
      <c r="D368" s="106"/>
      <c r="E368" s="103"/>
      <c r="F368" s="130"/>
      <c r="G368" s="132"/>
      <c r="H368" s="162"/>
      <c r="I368" s="157"/>
      <c r="J368" s="132"/>
    </row>
    <row r="369" spans="1:10" ht="15.75">
      <c r="A369" s="105"/>
      <c r="B369" s="132"/>
      <c r="C369" s="105"/>
      <c r="D369" s="106"/>
      <c r="E369" s="103"/>
      <c r="F369" s="130"/>
      <c r="G369" s="132"/>
      <c r="H369" s="162"/>
      <c r="I369" s="157"/>
      <c r="J369" s="132"/>
    </row>
    <row r="370" spans="1:10" ht="15.75">
      <c r="A370" s="105"/>
      <c r="B370" s="132"/>
      <c r="C370" s="105"/>
      <c r="D370" s="106"/>
      <c r="E370" s="103"/>
      <c r="F370" s="130"/>
      <c r="G370" s="132"/>
      <c r="H370" s="162"/>
      <c r="I370" s="157"/>
      <c r="J370" s="132"/>
    </row>
    <row r="371" spans="1:10" ht="15.75">
      <c r="A371" s="105"/>
      <c r="B371" s="132"/>
      <c r="C371" s="105"/>
      <c r="D371" s="106"/>
      <c r="E371" s="103"/>
      <c r="F371" s="130"/>
      <c r="G371" s="132"/>
      <c r="H371" s="162"/>
      <c r="I371" s="157"/>
      <c r="J371" s="132"/>
    </row>
    <row r="372" spans="1:10" ht="15.75">
      <c r="A372" s="105"/>
      <c r="B372" s="132"/>
      <c r="C372" s="105"/>
      <c r="D372" s="106"/>
      <c r="E372" s="103"/>
      <c r="F372" s="130"/>
      <c r="G372" s="132"/>
      <c r="H372" s="162"/>
      <c r="I372" s="157"/>
      <c r="J372" s="132"/>
    </row>
    <row r="373" spans="1:10" ht="15.75">
      <c r="A373" s="105"/>
      <c r="B373" s="132"/>
      <c r="C373" s="105"/>
      <c r="D373" s="106"/>
      <c r="E373" s="103"/>
      <c r="F373" s="130"/>
      <c r="G373" s="132"/>
      <c r="H373" s="162"/>
      <c r="I373" s="157"/>
      <c r="J373" s="132"/>
    </row>
    <row r="374" spans="1:10" ht="15.75">
      <c r="A374" s="105"/>
      <c r="B374" s="132"/>
      <c r="C374" s="105"/>
      <c r="D374" s="106"/>
      <c r="E374" s="103"/>
      <c r="F374" s="130"/>
      <c r="G374" s="132"/>
      <c r="H374" s="162"/>
      <c r="I374" s="157"/>
      <c r="J374" s="132"/>
    </row>
    <row r="375" spans="1:10" ht="15.75">
      <c r="A375" s="105"/>
      <c r="B375" s="132"/>
      <c r="C375" s="105"/>
      <c r="D375" s="106"/>
      <c r="E375" s="103"/>
      <c r="F375" s="130"/>
      <c r="G375" s="132"/>
      <c r="H375" s="162"/>
      <c r="I375" s="157"/>
      <c r="J375" s="132"/>
    </row>
    <row r="376" spans="1:10" ht="15.75">
      <c r="A376" s="105"/>
      <c r="B376" s="132"/>
      <c r="C376" s="105"/>
      <c r="D376" s="106"/>
      <c r="E376" s="103"/>
      <c r="F376" s="130"/>
      <c r="G376" s="132"/>
      <c r="H376" s="162"/>
      <c r="I376" s="157"/>
      <c r="J376" s="132"/>
    </row>
    <row r="377" spans="1:10" ht="15.75">
      <c r="A377" s="105"/>
      <c r="B377" s="132"/>
      <c r="C377" s="105"/>
      <c r="D377" s="106"/>
      <c r="E377" s="103"/>
      <c r="F377" s="130"/>
      <c r="G377" s="132"/>
      <c r="H377" s="162"/>
      <c r="I377" s="157"/>
      <c r="J377" s="132"/>
    </row>
    <row r="378" spans="1:10" ht="15.75">
      <c r="A378" s="105"/>
      <c r="B378" s="132"/>
      <c r="C378" s="105"/>
      <c r="D378" s="106"/>
      <c r="E378" s="103"/>
      <c r="F378" s="130"/>
      <c r="G378" s="132"/>
      <c r="H378" s="162"/>
      <c r="I378" s="157"/>
      <c r="J378" s="132"/>
    </row>
    <row r="379" spans="1:10" ht="15.75">
      <c r="A379" s="105"/>
      <c r="B379" s="132"/>
      <c r="C379" s="105"/>
      <c r="D379" s="106"/>
      <c r="E379" s="103"/>
      <c r="F379" s="130"/>
      <c r="G379" s="132"/>
      <c r="H379" s="162"/>
      <c r="I379" s="157"/>
      <c r="J379" s="132"/>
    </row>
    <row r="380" spans="1:10" ht="15.75">
      <c r="A380" s="105"/>
      <c r="B380" s="132"/>
      <c r="C380" s="105"/>
      <c r="D380" s="106"/>
      <c r="E380" s="103"/>
      <c r="F380" s="130"/>
      <c r="G380" s="132"/>
      <c r="H380" s="162"/>
      <c r="I380" s="157"/>
      <c r="J380" s="132"/>
    </row>
    <row r="381" spans="1:10" ht="15.75">
      <c r="A381" s="105"/>
      <c r="B381" s="132"/>
      <c r="C381" s="105"/>
      <c r="D381" s="106"/>
      <c r="E381" s="103"/>
      <c r="F381" s="130"/>
      <c r="G381" s="132"/>
      <c r="H381" s="162"/>
      <c r="I381" s="157"/>
      <c r="J381" s="132"/>
    </row>
    <row r="382" spans="1:10" ht="15.75">
      <c r="A382" s="105"/>
      <c r="B382" s="132"/>
      <c r="C382" s="105"/>
      <c r="D382" s="106"/>
      <c r="E382" s="103"/>
      <c r="F382" s="130"/>
      <c r="G382" s="132"/>
      <c r="H382" s="162"/>
      <c r="I382" s="157"/>
      <c r="J382" s="132"/>
    </row>
    <row r="383" spans="1:10" ht="15.75">
      <c r="A383" s="105"/>
      <c r="B383" s="132"/>
      <c r="C383" s="105"/>
      <c r="D383" s="106"/>
      <c r="E383" s="103"/>
      <c r="F383" s="130"/>
      <c r="G383" s="132"/>
      <c r="H383" s="162"/>
      <c r="I383" s="157"/>
      <c r="J383" s="132"/>
    </row>
    <row r="384" spans="1:10" ht="15.75">
      <c r="A384" s="105"/>
      <c r="B384" s="132"/>
      <c r="C384" s="105"/>
      <c r="D384" s="106"/>
      <c r="E384" s="103"/>
      <c r="F384" s="130"/>
      <c r="G384" s="132"/>
      <c r="H384" s="162"/>
      <c r="I384" s="157"/>
      <c r="J384" s="132"/>
    </row>
    <row r="385" spans="1:10" ht="15.75">
      <c r="A385" s="105"/>
      <c r="B385" s="132"/>
      <c r="C385" s="105"/>
      <c r="D385" s="106"/>
      <c r="E385" s="103"/>
      <c r="F385" s="130"/>
      <c r="G385" s="132"/>
      <c r="H385" s="162"/>
      <c r="I385" s="157"/>
      <c r="J385" s="132"/>
    </row>
    <row r="386" spans="1:10" ht="15.75">
      <c r="A386" s="105"/>
      <c r="B386" s="132"/>
      <c r="C386" s="105"/>
      <c r="D386" s="106"/>
      <c r="E386" s="103"/>
      <c r="F386" s="130"/>
      <c r="G386" s="132"/>
      <c r="H386" s="162"/>
      <c r="I386" s="157"/>
      <c r="J386" s="132"/>
    </row>
    <row r="387" spans="1:10" ht="15.75">
      <c r="A387" s="105"/>
      <c r="B387" s="132"/>
      <c r="C387" s="105"/>
      <c r="D387" s="106"/>
      <c r="E387" s="103"/>
      <c r="F387" s="130"/>
      <c r="G387" s="132"/>
      <c r="H387" s="162"/>
      <c r="I387" s="157"/>
      <c r="J387" s="132"/>
    </row>
    <row r="388" spans="1:10" ht="15.75">
      <c r="A388" s="105"/>
      <c r="B388" s="132"/>
      <c r="C388" s="105"/>
      <c r="D388" s="106"/>
      <c r="E388" s="103"/>
      <c r="F388" s="130"/>
      <c r="G388" s="132"/>
      <c r="H388" s="162"/>
      <c r="I388" s="157"/>
      <c r="J388" s="132"/>
    </row>
    <row r="389" spans="1:10" ht="15.75">
      <c r="A389" s="105"/>
      <c r="B389" s="132"/>
      <c r="C389" s="105"/>
      <c r="D389" s="106"/>
      <c r="E389" s="103"/>
      <c r="F389" s="130"/>
      <c r="G389" s="132"/>
      <c r="H389" s="162"/>
      <c r="I389" s="157"/>
      <c r="J389" s="132"/>
    </row>
    <row r="390" spans="1:10" ht="15.75">
      <c r="A390" s="105"/>
      <c r="B390" s="132"/>
      <c r="C390" s="105"/>
      <c r="D390" s="106"/>
      <c r="E390" s="103"/>
      <c r="F390" s="130"/>
      <c r="G390" s="132"/>
      <c r="H390" s="162"/>
      <c r="I390" s="157"/>
      <c r="J390" s="132"/>
    </row>
    <row r="391" spans="1:10" ht="15.75">
      <c r="A391" s="105"/>
      <c r="B391" s="132"/>
      <c r="C391" s="105"/>
      <c r="D391" s="106"/>
      <c r="E391" s="103"/>
      <c r="F391" s="130"/>
      <c r="G391" s="132"/>
      <c r="H391" s="162"/>
      <c r="I391" s="157"/>
      <c r="J391" s="132"/>
    </row>
    <row r="392" spans="1:10" ht="15.75">
      <c r="A392" s="105"/>
      <c r="B392" s="132"/>
      <c r="C392" s="105"/>
      <c r="D392" s="106"/>
      <c r="E392" s="103"/>
      <c r="F392" s="130"/>
      <c r="G392" s="132"/>
      <c r="H392" s="162"/>
      <c r="I392" s="157"/>
      <c r="J392" s="132"/>
    </row>
    <row r="393" spans="1:10" ht="15.75">
      <c r="A393" s="105"/>
      <c r="B393" s="132"/>
      <c r="C393" s="105"/>
      <c r="D393" s="106"/>
      <c r="E393" s="103"/>
      <c r="F393" s="130"/>
      <c r="G393" s="132"/>
      <c r="H393" s="162"/>
      <c r="I393" s="157"/>
      <c r="J393" s="132"/>
    </row>
    <row r="394" spans="1:10" ht="15.75">
      <c r="A394" s="105"/>
      <c r="B394" s="132"/>
      <c r="C394" s="105"/>
      <c r="D394" s="106"/>
      <c r="E394" s="103"/>
      <c r="F394" s="130"/>
      <c r="G394" s="132"/>
      <c r="H394" s="162"/>
      <c r="I394" s="157"/>
      <c r="J394" s="132"/>
    </row>
    <row r="395" spans="1:10" ht="15.75">
      <c r="A395" s="105"/>
      <c r="B395" s="132"/>
      <c r="C395" s="105"/>
      <c r="D395" s="106"/>
      <c r="E395" s="103"/>
      <c r="F395" s="130"/>
      <c r="G395" s="132"/>
      <c r="H395" s="162"/>
      <c r="I395" s="157"/>
      <c r="J395" s="132"/>
    </row>
    <row r="396" spans="1:10" ht="15.75">
      <c r="A396" s="105"/>
      <c r="B396" s="132"/>
      <c r="C396" s="105"/>
      <c r="D396" s="106"/>
      <c r="E396" s="103"/>
      <c r="F396" s="130"/>
      <c r="G396" s="132"/>
      <c r="H396" s="162"/>
      <c r="I396" s="157"/>
      <c r="J396" s="132"/>
    </row>
    <row r="397" spans="1:10" ht="15.75">
      <c r="A397" s="105"/>
      <c r="B397" s="132"/>
      <c r="C397" s="105"/>
      <c r="D397" s="106"/>
      <c r="E397" s="103"/>
      <c r="F397" s="130"/>
      <c r="G397" s="132"/>
      <c r="H397" s="162"/>
      <c r="I397" s="157"/>
      <c r="J397" s="132"/>
    </row>
    <row r="398" spans="1:10" ht="15.75">
      <c r="A398" s="105"/>
      <c r="B398" s="132"/>
      <c r="C398" s="105"/>
      <c r="D398" s="106"/>
      <c r="E398" s="103"/>
      <c r="F398" s="130"/>
      <c r="G398" s="132"/>
      <c r="H398" s="162"/>
      <c r="I398" s="157"/>
      <c r="J398" s="132"/>
    </row>
    <row r="399" spans="1:10" ht="15.75">
      <c r="A399" s="105"/>
      <c r="B399" s="132"/>
      <c r="C399" s="105"/>
      <c r="D399" s="106"/>
      <c r="E399" s="103"/>
      <c r="F399" s="130"/>
      <c r="G399" s="132"/>
      <c r="H399" s="162"/>
      <c r="I399" s="157"/>
      <c r="J399" s="132"/>
    </row>
    <row r="400" spans="1:10" ht="15.75">
      <c r="A400" s="105"/>
      <c r="B400" s="132"/>
      <c r="C400" s="105"/>
      <c r="D400" s="106"/>
      <c r="E400" s="103"/>
      <c r="F400" s="130"/>
      <c r="G400" s="132"/>
      <c r="H400" s="162"/>
      <c r="I400" s="157"/>
      <c r="J400" s="132"/>
    </row>
    <row r="401" spans="1:10" ht="15.75">
      <c r="A401" s="105"/>
      <c r="B401" s="132"/>
      <c r="C401" s="105"/>
      <c r="D401" s="106"/>
      <c r="E401" s="103"/>
      <c r="F401" s="130"/>
      <c r="G401" s="132"/>
      <c r="H401" s="162"/>
      <c r="I401" s="157"/>
      <c r="J401" s="132"/>
    </row>
    <row r="402" spans="1:10" ht="15.75">
      <c r="A402" s="105"/>
      <c r="B402" s="132"/>
      <c r="C402" s="105"/>
      <c r="D402" s="106"/>
      <c r="E402" s="103"/>
      <c r="F402" s="130"/>
      <c r="G402" s="132"/>
      <c r="H402" s="162"/>
      <c r="I402" s="157"/>
      <c r="J402" s="132"/>
    </row>
    <row r="403" spans="1:10" ht="15.75">
      <c r="A403" s="105"/>
      <c r="B403" s="132"/>
      <c r="C403" s="105"/>
      <c r="D403" s="106"/>
      <c r="E403" s="103"/>
      <c r="F403" s="130"/>
      <c r="G403" s="132"/>
      <c r="H403" s="162"/>
      <c r="I403" s="157"/>
      <c r="J403" s="132"/>
    </row>
    <row r="404" spans="1:10" ht="15.75">
      <c r="A404" s="105"/>
      <c r="B404" s="132"/>
      <c r="C404" s="105"/>
      <c r="D404" s="106"/>
      <c r="E404" s="103"/>
      <c r="F404" s="130"/>
      <c r="G404" s="132"/>
      <c r="H404" s="162"/>
      <c r="I404" s="157"/>
      <c r="J404" s="132"/>
    </row>
    <row r="405" spans="1:10" ht="15.75">
      <c r="A405" s="105"/>
      <c r="B405" s="132"/>
      <c r="C405" s="105"/>
      <c r="D405" s="106"/>
      <c r="E405" s="103"/>
      <c r="F405" s="130"/>
      <c r="G405" s="132"/>
      <c r="H405" s="162"/>
      <c r="I405" s="157"/>
      <c r="J405" s="132"/>
    </row>
    <row r="406" spans="1:10" ht="15.75">
      <c r="A406" s="105"/>
      <c r="B406" s="132"/>
      <c r="C406" s="105"/>
      <c r="D406" s="106"/>
      <c r="E406" s="103"/>
      <c r="F406" s="130"/>
      <c r="G406" s="132"/>
      <c r="H406" s="162"/>
      <c r="I406" s="157"/>
      <c r="J406" s="132"/>
    </row>
    <row r="407" spans="1:10" ht="15.75">
      <c r="A407" s="105"/>
      <c r="B407" s="132"/>
      <c r="C407" s="105"/>
      <c r="D407" s="106"/>
      <c r="E407" s="103"/>
      <c r="F407" s="130"/>
      <c r="G407" s="132"/>
      <c r="H407" s="162"/>
      <c r="I407" s="157"/>
      <c r="J407" s="132"/>
    </row>
    <row r="408" spans="1:10" ht="15.75">
      <c r="A408" s="105"/>
      <c r="B408" s="132"/>
      <c r="C408" s="105"/>
      <c r="D408" s="106"/>
      <c r="E408" s="103"/>
      <c r="F408" s="130"/>
      <c r="G408" s="132"/>
      <c r="H408" s="162"/>
      <c r="I408" s="157"/>
      <c r="J408" s="132"/>
    </row>
    <row r="409" spans="1:10" ht="15.75">
      <c r="A409" s="105"/>
      <c r="B409" s="132"/>
      <c r="C409" s="105"/>
      <c r="D409" s="106"/>
      <c r="E409" s="103"/>
      <c r="F409" s="130"/>
      <c r="G409" s="132"/>
      <c r="H409" s="162"/>
      <c r="I409" s="157"/>
      <c r="J409" s="132"/>
    </row>
    <row r="410" spans="1:10" ht="15.75">
      <c r="A410" s="105"/>
      <c r="B410" s="132"/>
      <c r="C410" s="105"/>
      <c r="D410" s="106"/>
      <c r="E410" s="103"/>
      <c r="F410" s="130"/>
      <c r="G410" s="132"/>
      <c r="H410" s="162"/>
      <c r="I410" s="157"/>
      <c r="J410" s="132"/>
    </row>
    <row r="411" spans="1:10" ht="15.75">
      <c r="A411" s="105"/>
      <c r="B411" s="132"/>
      <c r="C411" s="105"/>
      <c r="D411" s="106"/>
      <c r="E411" s="103"/>
      <c r="F411" s="130"/>
      <c r="G411" s="132"/>
      <c r="H411" s="162"/>
      <c r="I411" s="157"/>
      <c r="J411" s="132"/>
    </row>
    <row r="412" spans="1:10" ht="15.75">
      <c r="A412" s="105"/>
      <c r="B412" s="132"/>
      <c r="C412" s="105"/>
      <c r="D412" s="106"/>
      <c r="E412" s="103"/>
      <c r="F412" s="130"/>
      <c r="G412" s="132"/>
      <c r="H412" s="162"/>
      <c r="I412" s="157"/>
      <c r="J412" s="132"/>
    </row>
    <row r="413" spans="1:10" ht="15.75">
      <c r="A413" s="105"/>
      <c r="B413" s="132"/>
      <c r="C413" s="105"/>
      <c r="D413" s="106"/>
      <c r="E413" s="103"/>
      <c r="F413" s="130"/>
      <c r="G413" s="132"/>
      <c r="H413" s="162"/>
      <c r="I413" s="157"/>
      <c r="J413" s="132"/>
    </row>
    <row r="414" spans="1:10" ht="15.75">
      <c r="A414" s="105"/>
      <c r="B414" s="132"/>
      <c r="C414" s="105"/>
      <c r="D414" s="106"/>
      <c r="E414" s="103"/>
      <c r="F414" s="130"/>
      <c r="G414" s="132"/>
      <c r="H414" s="162"/>
      <c r="I414" s="157"/>
      <c r="J414" s="132"/>
    </row>
    <row r="415" spans="1:10" ht="15.75">
      <c r="A415" s="105"/>
      <c r="B415" s="132"/>
      <c r="C415" s="105"/>
      <c r="D415" s="106"/>
      <c r="E415" s="103"/>
      <c r="F415" s="130"/>
      <c r="G415" s="132"/>
      <c r="H415" s="162"/>
      <c r="I415" s="157"/>
      <c r="J415" s="132"/>
    </row>
    <row r="416" spans="1:10" ht="15.75">
      <c r="A416" s="105"/>
      <c r="B416" s="132"/>
      <c r="C416" s="105"/>
      <c r="D416" s="106"/>
      <c r="E416" s="103"/>
      <c r="F416" s="130"/>
      <c r="G416" s="132"/>
      <c r="H416" s="162"/>
      <c r="I416" s="157"/>
      <c r="J416" s="132"/>
    </row>
    <row r="417" spans="1:10" ht="15.75">
      <c r="A417" s="105"/>
      <c r="B417" s="132"/>
      <c r="C417" s="105"/>
      <c r="D417" s="106"/>
      <c r="E417" s="103"/>
      <c r="F417" s="130"/>
      <c r="G417" s="132"/>
      <c r="H417" s="162"/>
      <c r="I417" s="157"/>
      <c r="J417" s="132"/>
    </row>
    <row r="418" spans="1:10" ht="15.75">
      <c r="A418" s="105"/>
      <c r="B418" s="132"/>
      <c r="C418" s="105"/>
      <c r="D418" s="106"/>
      <c r="E418" s="103"/>
      <c r="F418" s="130"/>
      <c r="G418" s="132"/>
      <c r="H418" s="162"/>
      <c r="I418" s="157"/>
      <c r="J418" s="132"/>
    </row>
    <row r="419" spans="1:10" ht="15.75">
      <c r="A419" s="105"/>
      <c r="B419" s="132"/>
      <c r="C419" s="105"/>
      <c r="D419" s="106"/>
      <c r="E419" s="103"/>
      <c r="F419" s="130"/>
      <c r="G419" s="132"/>
      <c r="H419" s="162"/>
      <c r="I419" s="157"/>
      <c r="J419" s="132"/>
    </row>
    <row r="420" spans="1:10" ht="15.75">
      <c r="A420" s="105"/>
      <c r="B420" s="132"/>
      <c r="C420" s="105"/>
      <c r="D420" s="106"/>
      <c r="E420" s="103"/>
      <c r="F420" s="130"/>
      <c r="G420" s="132"/>
      <c r="H420" s="162"/>
      <c r="I420" s="157"/>
      <c r="J420" s="132"/>
    </row>
    <row r="421" spans="1:10" ht="15.75">
      <c r="A421" s="105"/>
      <c r="B421" s="132"/>
      <c r="C421" s="105"/>
      <c r="D421" s="106"/>
      <c r="E421" s="103"/>
      <c r="F421" s="130"/>
      <c r="G421" s="132"/>
      <c r="H421" s="162"/>
      <c r="I421" s="157"/>
      <c r="J421" s="132"/>
    </row>
    <row r="422" spans="1:10" ht="15.75">
      <c r="A422" s="105"/>
      <c r="B422" s="132"/>
      <c r="C422" s="105"/>
      <c r="D422" s="106"/>
      <c r="E422" s="103"/>
      <c r="F422" s="130"/>
      <c r="G422" s="132"/>
      <c r="H422" s="162"/>
      <c r="I422" s="157"/>
      <c r="J422" s="132"/>
    </row>
    <row r="423" spans="1:10" ht="15.75">
      <c r="A423" s="105"/>
      <c r="B423" s="132"/>
      <c r="C423" s="105"/>
      <c r="D423" s="106"/>
      <c r="E423" s="103"/>
      <c r="F423" s="130"/>
      <c r="G423" s="132"/>
      <c r="H423" s="162"/>
      <c r="I423" s="157"/>
      <c r="J423" s="132"/>
    </row>
    <row r="424" spans="1:10" ht="15.75">
      <c r="A424" s="105"/>
      <c r="B424" s="132"/>
      <c r="C424" s="105"/>
      <c r="D424" s="106"/>
      <c r="E424" s="103"/>
      <c r="F424" s="130"/>
      <c r="G424" s="132"/>
      <c r="H424" s="162"/>
      <c r="I424" s="157"/>
      <c r="J424" s="132"/>
    </row>
    <row r="425" spans="1:10" ht="15.75">
      <c r="A425" s="105"/>
      <c r="B425" s="132"/>
      <c r="C425" s="105"/>
      <c r="D425" s="106"/>
      <c r="E425" s="103"/>
      <c r="F425" s="130"/>
      <c r="G425" s="132"/>
      <c r="H425" s="162"/>
      <c r="I425" s="157"/>
      <c r="J425" s="132"/>
    </row>
    <row r="426" spans="1:10" ht="15.75">
      <c r="A426" s="105"/>
      <c r="B426" s="132"/>
      <c r="C426" s="105"/>
      <c r="D426" s="106"/>
      <c r="E426" s="103"/>
      <c r="F426" s="130"/>
      <c r="G426" s="132"/>
      <c r="H426" s="162"/>
      <c r="I426" s="157"/>
      <c r="J426" s="132"/>
    </row>
    <row r="427" spans="1:10" ht="15.75">
      <c r="A427" s="105"/>
      <c r="B427" s="132"/>
      <c r="C427" s="105"/>
      <c r="D427" s="106"/>
      <c r="E427" s="103"/>
      <c r="F427" s="130"/>
      <c r="G427" s="132"/>
      <c r="H427" s="162"/>
      <c r="I427" s="157"/>
      <c r="J427" s="132"/>
    </row>
    <row r="428" spans="1:10" ht="15.75">
      <c r="A428" s="105"/>
      <c r="B428" s="132"/>
      <c r="C428" s="105"/>
      <c r="D428" s="106"/>
      <c r="E428" s="103"/>
      <c r="F428" s="130"/>
      <c r="G428" s="132"/>
      <c r="H428" s="162"/>
      <c r="I428" s="157"/>
      <c r="J428" s="132"/>
    </row>
    <row r="429" spans="1:10" ht="15.75">
      <c r="A429" s="105"/>
      <c r="B429" s="132"/>
      <c r="C429" s="105"/>
      <c r="D429" s="106"/>
      <c r="E429" s="103"/>
      <c r="F429" s="130"/>
      <c r="G429" s="132"/>
      <c r="H429" s="162"/>
      <c r="I429" s="157"/>
      <c r="J429" s="132"/>
    </row>
    <row r="430" spans="1:10" ht="15.75">
      <c r="A430" s="105"/>
      <c r="B430" s="132"/>
      <c r="C430" s="105"/>
      <c r="D430" s="106"/>
      <c r="E430" s="103"/>
      <c r="F430" s="130"/>
      <c r="G430" s="132"/>
      <c r="H430" s="162"/>
      <c r="I430" s="157"/>
      <c r="J430" s="132"/>
    </row>
    <row r="431" spans="1:10" ht="15.75">
      <c r="A431" s="105"/>
      <c r="B431" s="132"/>
      <c r="C431" s="105"/>
      <c r="D431" s="106"/>
      <c r="E431" s="103"/>
      <c r="F431" s="130"/>
      <c r="G431" s="132"/>
      <c r="H431" s="162"/>
      <c r="I431" s="157"/>
      <c r="J431" s="132"/>
    </row>
    <row r="432" spans="1:10" ht="15.75">
      <c r="A432" s="105"/>
      <c r="B432" s="132"/>
      <c r="C432" s="105"/>
      <c r="D432" s="106"/>
      <c r="E432" s="103"/>
      <c r="F432" s="130"/>
      <c r="G432" s="132"/>
      <c r="H432" s="162"/>
      <c r="I432" s="157"/>
      <c r="J432" s="132"/>
    </row>
    <row r="433" spans="1:10" ht="15.75">
      <c r="A433" s="105"/>
      <c r="B433" s="132"/>
      <c r="C433" s="105"/>
      <c r="D433" s="106"/>
      <c r="E433" s="103"/>
      <c r="F433" s="130"/>
      <c r="G433" s="132"/>
      <c r="H433" s="162"/>
      <c r="I433" s="157"/>
      <c r="J433" s="132"/>
    </row>
    <row r="434" spans="1:10" ht="15.75">
      <c r="A434" s="105"/>
      <c r="B434" s="132"/>
      <c r="C434" s="105"/>
      <c r="D434" s="106"/>
      <c r="E434" s="103"/>
      <c r="F434" s="130"/>
      <c r="G434" s="132"/>
      <c r="H434" s="162"/>
      <c r="I434" s="157"/>
      <c r="J434" s="132"/>
    </row>
    <row r="435" spans="1:10" ht="15.75">
      <c r="A435" s="105"/>
      <c r="B435" s="132"/>
      <c r="C435" s="105"/>
      <c r="D435" s="106"/>
      <c r="E435" s="103"/>
      <c r="F435" s="130"/>
      <c r="G435" s="132"/>
      <c r="H435" s="162"/>
      <c r="I435" s="157"/>
      <c r="J435" s="132"/>
    </row>
    <row r="436" spans="1:10" ht="15.75">
      <c r="A436" s="105"/>
      <c r="B436" s="132"/>
      <c r="C436" s="105"/>
      <c r="D436" s="106"/>
      <c r="E436" s="103"/>
      <c r="F436" s="130"/>
      <c r="G436" s="132"/>
      <c r="H436" s="162"/>
      <c r="I436" s="157"/>
      <c r="J436" s="132"/>
    </row>
    <row r="437" spans="1:10" ht="15.75">
      <c r="A437" s="105"/>
      <c r="B437" s="132"/>
      <c r="C437" s="105"/>
      <c r="D437" s="106"/>
      <c r="E437" s="103"/>
      <c r="F437" s="130"/>
      <c r="G437" s="132"/>
      <c r="H437" s="162"/>
      <c r="I437" s="157"/>
      <c r="J437" s="132"/>
    </row>
    <row r="438" spans="1:10" ht="15.75">
      <c r="A438" s="105"/>
      <c r="B438" s="132"/>
      <c r="C438" s="105"/>
      <c r="D438" s="106"/>
      <c r="E438" s="103"/>
      <c r="F438" s="130"/>
      <c r="G438" s="132"/>
      <c r="H438" s="162"/>
      <c r="I438" s="157"/>
      <c r="J438" s="132"/>
    </row>
    <row r="439" spans="1:10" ht="15.75">
      <c r="A439" s="105"/>
      <c r="B439" s="132"/>
      <c r="C439" s="105"/>
      <c r="D439" s="106"/>
      <c r="E439" s="103"/>
      <c r="F439" s="130"/>
      <c r="G439" s="132"/>
      <c r="H439" s="162"/>
      <c r="I439" s="157"/>
      <c r="J439" s="132"/>
    </row>
    <row r="440" spans="1:10" ht="15.75">
      <c r="A440" s="105"/>
      <c r="B440" s="132"/>
      <c r="C440" s="105"/>
      <c r="D440" s="106"/>
      <c r="E440" s="103"/>
      <c r="F440" s="130"/>
      <c r="G440" s="132"/>
      <c r="H440" s="162"/>
      <c r="I440" s="157"/>
      <c r="J440" s="132"/>
    </row>
    <row r="441" spans="1:10" ht="15.75">
      <c r="A441" s="105"/>
      <c r="B441" s="132"/>
      <c r="C441" s="105"/>
      <c r="D441" s="106"/>
      <c r="E441" s="103"/>
      <c r="F441" s="130"/>
      <c r="G441" s="132"/>
      <c r="H441" s="162"/>
      <c r="I441" s="157"/>
      <c r="J441" s="132"/>
    </row>
    <row r="442" spans="1:10" ht="15.75">
      <c r="A442" s="105"/>
      <c r="B442" s="132"/>
      <c r="C442" s="105"/>
      <c r="D442" s="106"/>
      <c r="E442" s="103"/>
      <c r="F442" s="130"/>
      <c r="G442" s="132"/>
      <c r="H442" s="162"/>
      <c r="I442" s="157"/>
      <c r="J442" s="132"/>
    </row>
    <row r="443" spans="1:10" ht="15.75">
      <c r="A443" s="105"/>
      <c r="B443" s="132"/>
      <c r="C443" s="105"/>
      <c r="D443" s="106"/>
      <c r="E443" s="103"/>
      <c r="F443" s="130"/>
      <c r="G443" s="132"/>
      <c r="H443" s="162"/>
      <c r="I443" s="157"/>
      <c r="J443" s="132"/>
    </row>
    <row r="444" spans="1:10" ht="15.75">
      <c r="A444" s="105"/>
      <c r="B444" s="132"/>
      <c r="C444" s="105"/>
      <c r="D444" s="106"/>
      <c r="E444" s="103"/>
      <c r="F444" s="130"/>
      <c r="G444" s="132"/>
      <c r="H444" s="162"/>
      <c r="I444" s="157"/>
      <c r="J444" s="132"/>
    </row>
    <row r="445" spans="1:10" ht="15.75">
      <c r="A445" s="105"/>
      <c r="B445" s="132"/>
      <c r="C445" s="105"/>
      <c r="D445" s="106"/>
      <c r="E445" s="103"/>
      <c r="F445" s="130"/>
      <c r="G445" s="132"/>
      <c r="H445" s="162"/>
      <c r="I445" s="157"/>
      <c r="J445" s="132"/>
    </row>
    <row r="446" spans="1:10" ht="15.75">
      <c r="A446" s="105"/>
      <c r="B446" s="132"/>
      <c r="C446" s="105"/>
      <c r="D446" s="106"/>
      <c r="E446" s="103"/>
      <c r="F446" s="130"/>
      <c r="G446" s="132"/>
      <c r="H446" s="162"/>
      <c r="I446" s="157"/>
      <c r="J446" s="132"/>
    </row>
    <row r="447" spans="1:10" ht="15.75">
      <c r="A447" s="105"/>
      <c r="B447" s="132"/>
      <c r="C447" s="105"/>
      <c r="D447" s="106"/>
      <c r="E447" s="103"/>
      <c r="F447" s="130"/>
      <c r="G447" s="132"/>
      <c r="H447" s="162"/>
      <c r="I447" s="157"/>
      <c r="J447" s="132"/>
    </row>
    <row r="448" spans="1:10" ht="15.75">
      <c r="A448" s="105"/>
      <c r="B448" s="132"/>
      <c r="C448" s="105"/>
      <c r="D448" s="106"/>
      <c r="E448" s="103"/>
      <c r="F448" s="130"/>
      <c r="G448" s="132"/>
      <c r="H448" s="162"/>
      <c r="I448" s="157"/>
      <c r="J448" s="132"/>
    </row>
    <row r="449" spans="1:10" ht="15.75">
      <c r="A449" s="105"/>
      <c r="B449" s="132"/>
      <c r="C449" s="105"/>
      <c r="D449" s="106"/>
      <c r="E449" s="103"/>
      <c r="F449" s="130"/>
      <c r="G449" s="132"/>
      <c r="H449" s="162"/>
      <c r="I449" s="157"/>
      <c r="J449" s="132"/>
    </row>
    <row r="450" spans="1:10" ht="15.75">
      <c r="A450" s="105"/>
      <c r="B450" s="132"/>
      <c r="C450" s="105"/>
      <c r="D450" s="106"/>
      <c r="E450" s="103"/>
      <c r="F450" s="130"/>
      <c r="G450" s="132"/>
      <c r="H450" s="162"/>
      <c r="I450" s="157"/>
      <c r="J450" s="132"/>
    </row>
    <row r="451" spans="1:10" ht="15.75">
      <c r="A451" s="105"/>
      <c r="B451" s="132"/>
      <c r="C451" s="105"/>
      <c r="D451" s="106"/>
      <c r="E451" s="103"/>
      <c r="F451" s="130"/>
      <c r="G451" s="132"/>
      <c r="H451" s="162"/>
      <c r="I451" s="157"/>
      <c r="J451" s="132"/>
    </row>
    <row r="452" spans="1:10" ht="15.75">
      <c r="A452" s="105"/>
      <c r="B452" s="132"/>
      <c r="C452" s="105"/>
      <c r="D452" s="106"/>
      <c r="E452" s="103"/>
      <c r="F452" s="130"/>
      <c r="G452" s="132"/>
      <c r="H452" s="162"/>
      <c r="I452" s="157"/>
      <c r="J452" s="132"/>
    </row>
    <row r="453" spans="1:10" ht="15.75">
      <c r="A453" s="105"/>
      <c r="B453" s="132"/>
      <c r="C453" s="132"/>
      <c r="D453" s="115"/>
      <c r="E453" s="103"/>
      <c r="F453" s="130"/>
      <c r="G453" s="132"/>
      <c r="H453" s="162"/>
      <c r="I453" s="157"/>
      <c r="J453" s="132"/>
    </row>
    <row r="454" spans="1:10" ht="15.75">
      <c r="A454" s="105"/>
      <c r="B454" s="132"/>
      <c r="C454" s="105"/>
      <c r="D454" s="106"/>
      <c r="E454" s="103"/>
      <c r="F454" s="130"/>
      <c r="G454" s="132"/>
      <c r="H454" s="162"/>
      <c r="I454" s="157"/>
      <c r="J454" s="132"/>
    </row>
    <row r="455" spans="1:10" ht="15.75">
      <c r="A455" s="105"/>
      <c r="B455" s="132"/>
      <c r="C455" s="105"/>
      <c r="D455" s="106"/>
      <c r="E455" s="103"/>
      <c r="F455" s="130"/>
      <c r="G455" s="132"/>
      <c r="H455" s="162"/>
      <c r="I455" s="157"/>
      <c r="J455" s="132"/>
    </row>
    <row r="456" spans="1:10" ht="15.75">
      <c r="A456" s="105"/>
      <c r="B456" s="132"/>
      <c r="C456" s="105"/>
      <c r="D456" s="106"/>
      <c r="E456" s="103"/>
      <c r="F456" s="130"/>
      <c r="G456" s="132"/>
      <c r="H456" s="162"/>
      <c r="I456" s="157"/>
      <c r="J456" s="132"/>
    </row>
    <row r="457" spans="1:10" ht="15.75">
      <c r="A457" s="105"/>
      <c r="B457" s="132"/>
      <c r="C457" s="105"/>
      <c r="D457" s="106"/>
      <c r="E457" s="103"/>
      <c r="F457" s="130"/>
      <c r="G457" s="132"/>
      <c r="H457" s="162"/>
      <c r="I457" s="157"/>
      <c r="J457" s="132"/>
    </row>
    <row r="458" spans="1:10" ht="15.75">
      <c r="A458" s="105"/>
      <c r="B458" s="132"/>
      <c r="C458" s="105"/>
      <c r="D458" s="106"/>
      <c r="E458" s="103"/>
      <c r="F458" s="130"/>
      <c r="G458" s="132"/>
      <c r="H458" s="162"/>
      <c r="I458" s="157"/>
      <c r="J458" s="132"/>
    </row>
    <row r="459" spans="1:10" ht="15.75">
      <c r="A459" s="105"/>
      <c r="B459" s="132"/>
      <c r="C459" s="105"/>
      <c r="D459" s="115"/>
      <c r="E459" s="103"/>
      <c r="F459" s="130"/>
      <c r="G459" s="132"/>
      <c r="H459" s="162"/>
      <c r="I459" s="157"/>
      <c r="J459" s="132"/>
    </row>
    <row r="460" spans="1:10" ht="15.75">
      <c r="A460" s="105"/>
      <c r="B460" s="132"/>
      <c r="C460" s="105"/>
      <c r="D460" s="115"/>
      <c r="E460" s="103"/>
      <c r="F460" s="130"/>
      <c r="G460" s="132"/>
      <c r="H460" s="162"/>
      <c r="I460" s="157"/>
      <c r="J460" s="132"/>
    </row>
    <row r="461" spans="1:10" ht="15.75">
      <c r="A461" s="105"/>
      <c r="B461" s="132"/>
      <c r="C461" s="132"/>
      <c r="D461" s="115"/>
      <c r="E461" s="103"/>
      <c r="F461" s="130"/>
      <c r="G461" s="132"/>
      <c r="H461" s="162"/>
      <c r="I461" s="157"/>
      <c r="J461" s="132"/>
    </row>
    <row r="462" spans="1:10" ht="15.75">
      <c r="A462" s="105"/>
      <c r="B462" s="132"/>
      <c r="C462" s="132"/>
      <c r="D462" s="115"/>
      <c r="E462" s="103"/>
      <c r="F462" s="130"/>
      <c r="G462" s="132"/>
      <c r="H462" s="162"/>
      <c r="I462" s="157"/>
      <c r="J462" s="132"/>
    </row>
    <row r="463" spans="1:10" ht="15.75">
      <c r="A463" s="105"/>
      <c r="B463" s="132"/>
      <c r="C463" s="132"/>
      <c r="D463" s="115"/>
      <c r="E463" s="103"/>
      <c r="F463" s="130"/>
      <c r="G463" s="132"/>
      <c r="H463" s="162"/>
      <c r="I463" s="157"/>
      <c r="J463" s="132"/>
    </row>
    <row r="464" spans="1:10" ht="16.5" thickBot="1">
      <c r="A464" s="105"/>
      <c r="B464" s="132"/>
      <c r="C464" s="132"/>
      <c r="D464" s="115"/>
      <c r="E464" s="103"/>
      <c r="F464" s="130"/>
      <c r="G464" s="132"/>
      <c r="H464" s="162"/>
      <c r="I464" s="157"/>
      <c r="J464" s="132"/>
    </row>
    <row r="465" spans="3:9" ht="16.5" thickBot="1">
      <c r="C465" s="133"/>
      <c r="D465" s="134"/>
      <c r="E465" s="134"/>
      <c r="F465" s="127"/>
      <c r="G465" s="134"/>
      <c r="H465" s="165"/>
      <c r="I465" s="158"/>
    </row>
  </sheetData>
  <mergeCells count="2">
    <mergeCell ref="B1:C1"/>
    <mergeCell ref="A2:J2"/>
  </mergeCells>
  <dataValidations count="12">
    <dataValidation type="list" allowBlank="1" showErrorMessage="1" sqref="K65658:K65806 JG65658:JG65806 TC65658:TC65806 ACY65658:ACY65806 AMU65658:AMU65806 AWQ65658:AWQ65806 BGM65658:BGM65806 BQI65658:BQI65806 CAE65658:CAE65806 CKA65658:CKA65806 CTW65658:CTW65806 DDS65658:DDS65806 DNO65658:DNO65806 DXK65658:DXK65806 EHG65658:EHG65806 ERC65658:ERC65806 FAY65658:FAY65806 FKU65658:FKU65806 FUQ65658:FUQ65806 GEM65658:GEM65806 GOI65658:GOI65806 GYE65658:GYE65806 HIA65658:HIA65806 HRW65658:HRW65806 IBS65658:IBS65806 ILO65658:ILO65806 IVK65658:IVK65806 JFG65658:JFG65806 JPC65658:JPC65806 JYY65658:JYY65806 KIU65658:KIU65806 KSQ65658:KSQ65806 LCM65658:LCM65806 LMI65658:LMI65806 LWE65658:LWE65806 MGA65658:MGA65806 MPW65658:MPW65806 MZS65658:MZS65806 NJO65658:NJO65806 NTK65658:NTK65806 ODG65658:ODG65806 ONC65658:ONC65806 OWY65658:OWY65806 PGU65658:PGU65806 PQQ65658:PQQ65806 QAM65658:QAM65806 QKI65658:QKI65806 QUE65658:QUE65806 REA65658:REA65806 RNW65658:RNW65806 RXS65658:RXS65806 SHO65658:SHO65806 SRK65658:SRK65806 TBG65658:TBG65806 TLC65658:TLC65806 TUY65658:TUY65806 UEU65658:UEU65806 UOQ65658:UOQ65806 UYM65658:UYM65806 VII65658:VII65806 VSE65658:VSE65806 WCA65658:WCA65806 WLW65658:WLW65806 WVS65658:WVS65806 K131194:K131342 JG131194:JG131342 TC131194:TC131342 ACY131194:ACY131342 AMU131194:AMU131342 AWQ131194:AWQ131342 BGM131194:BGM131342 BQI131194:BQI131342 CAE131194:CAE131342 CKA131194:CKA131342 CTW131194:CTW131342 DDS131194:DDS131342 DNO131194:DNO131342 DXK131194:DXK131342 EHG131194:EHG131342 ERC131194:ERC131342 FAY131194:FAY131342 FKU131194:FKU131342 FUQ131194:FUQ131342 GEM131194:GEM131342 GOI131194:GOI131342 GYE131194:GYE131342 HIA131194:HIA131342 HRW131194:HRW131342 IBS131194:IBS131342 ILO131194:ILO131342 IVK131194:IVK131342 JFG131194:JFG131342 JPC131194:JPC131342 JYY131194:JYY131342 KIU131194:KIU131342 KSQ131194:KSQ131342 LCM131194:LCM131342 LMI131194:LMI131342 LWE131194:LWE131342 MGA131194:MGA131342 MPW131194:MPW131342 MZS131194:MZS131342 NJO131194:NJO131342 NTK131194:NTK131342 ODG131194:ODG131342 ONC131194:ONC131342 OWY131194:OWY131342 PGU131194:PGU131342 PQQ131194:PQQ131342 QAM131194:QAM131342 QKI131194:QKI131342 QUE131194:QUE131342 REA131194:REA131342 RNW131194:RNW131342 RXS131194:RXS131342 SHO131194:SHO131342 SRK131194:SRK131342 TBG131194:TBG131342 TLC131194:TLC131342 TUY131194:TUY131342 UEU131194:UEU131342 UOQ131194:UOQ131342 UYM131194:UYM131342 VII131194:VII131342 VSE131194:VSE131342 WCA131194:WCA131342 WLW131194:WLW131342 WVS131194:WVS131342 K196730:K196878 JG196730:JG196878 TC196730:TC196878 ACY196730:ACY196878 AMU196730:AMU196878 AWQ196730:AWQ196878 BGM196730:BGM196878 BQI196730:BQI196878 CAE196730:CAE196878 CKA196730:CKA196878 CTW196730:CTW196878 DDS196730:DDS196878 DNO196730:DNO196878 DXK196730:DXK196878 EHG196730:EHG196878 ERC196730:ERC196878 FAY196730:FAY196878 FKU196730:FKU196878 FUQ196730:FUQ196878 GEM196730:GEM196878 GOI196730:GOI196878 GYE196730:GYE196878 HIA196730:HIA196878 HRW196730:HRW196878 IBS196730:IBS196878 ILO196730:ILO196878 IVK196730:IVK196878 JFG196730:JFG196878 JPC196730:JPC196878 JYY196730:JYY196878 KIU196730:KIU196878 KSQ196730:KSQ196878 LCM196730:LCM196878 LMI196730:LMI196878 LWE196730:LWE196878 MGA196730:MGA196878 MPW196730:MPW196878 MZS196730:MZS196878 NJO196730:NJO196878 NTK196730:NTK196878 ODG196730:ODG196878 ONC196730:ONC196878 OWY196730:OWY196878 PGU196730:PGU196878 PQQ196730:PQQ196878 QAM196730:QAM196878 QKI196730:QKI196878 QUE196730:QUE196878 REA196730:REA196878 RNW196730:RNW196878 RXS196730:RXS196878 SHO196730:SHO196878 SRK196730:SRK196878 TBG196730:TBG196878 TLC196730:TLC196878 TUY196730:TUY196878 UEU196730:UEU196878 UOQ196730:UOQ196878 UYM196730:UYM196878 VII196730:VII196878 VSE196730:VSE196878 WCA196730:WCA196878 WLW196730:WLW196878 WVS196730:WVS196878 K262266:K262414 JG262266:JG262414 TC262266:TC262414 ACY262266:ACY262414 AMU262266:AMU262414 AWQ262266:AWQ262414 BGM262266:BGM262414 BQI262266:BQI262414 CAE262266:CAE262414 CKA262266:CKA262414 CTW262266:CTW262414 DDS262266:DDS262414 DNO262266:DNO262414 DXK262266:DXK262414 EHG262266:EHG262414 ERC262266:ERC262414 FAY262266:FAY262414 FKU262266:FKU262414 FUQ262266:FUQ262414 GEM262266:GEM262414 GOI262266:GOI262414 GYE262266:GYE262414 HIA262266:HIA262414 HRW262266:HRW262414 IBS262266:IBS262414 ILO262266:ILO262414 IVK262266:IVK262414 JFG262266:JFG262414 JPC262266:JPC262414 JYY262266:JYY262414 KIU262266:KIU262414 KSQ262266:KSQ262414 LCM262266:LCM262414 LMI262266:LMI262414 LWE262266:LWE262414 MGA262266:MGA262414 MPW262266:MPW262414 MZS262266:MZS262414 NJO262266:NJO262414 NTK262266:NTK262414 ODG262266:ODG262414 ONC262266:ONC262414 OWY262266:OWY262414 PGU262266:PGU262414 PQQ262266:PQQ262414 QAM262266:QAM262414 QKI262266:QKI262414 QUE262266:QUE262414 REA262266:REA262414 RNW262266:RNW262414 RXS262266:RXS262414 SHO262266:SHO262414 SRK262266:SRK262414 TBG262266:TBG262414 TLC262266:TLC262414 TUY262266:TUY262414 UEU262266:UEU262414 UOQ262266:UOQ262414 UYM262266:UYM262414 VII262266:VII262414 VSE262266:VSE262414 WCA262266:WCA262414 WLW262266:WLW262414 WVS262266:WVS262414 K327802:K327950 JG327802:JG327950 TC327802:TC327950 ACY327802:ACY327950 AMU327802:AMU327950 AWQ327802:AWQ327950 BGM327802:BGM327950 BQI327802:BQI327950 CAE327802:CAE327950 CKA327802:CKA327950 CTW327802:CTW327950 DDS327802:DDS327950 DNO327802:DNO327950 DXK327802:DXK327950 EHG327802:EHG327950 ERC327802:ERC327950 FAY327802:FAY327950 FKU327802:FKU327950 FUQ327802:FUQ327950 GEM327802:GEM327950 GOI327802:GOI327950 GYE327802:GYE327950 HIA327802:HIA327950 HRW327802:HRW327950 IBS327802:IBS327950 ILO327802:ILO327950 IVK327802:IVK327950 JFG327802:JFG327950 JPC327802:JPC327950 JYY327802:JYY327950 KIU327802:KIU327950 KSQ327802:KSQ327950 LCM327802:LCM327950 LMI327802:LMI327950 LWE327802:LWE327950 MGA327802:MGA327950 MPW327802:MPW327950 MZS327802:MZS327950 NJO327802:NJO327950 NTK327802:NTK327950 ODG327802:ODG327950 ONC327802:ONC327950 OWY327802:OWY327950 PGU327802:PGU327950 PQQ327802:PQQ327950 QAM327802:QAM327950 QKI327802:QKI327950 QUE327802:QUE327950 REA327802:REA327950 RNW327802:RNW327950 RXS327802:RXS327950 SHO327802:SHO327950 SRK327802:SRK327950 TBG327802:TBG327950 TLC327802:TLC327950 TUY327802:TUY327950 UEU327802:UEU327950 UOQ327802:UOQ327950 UYM327802:UYM327950 VII327802:VII327950 VSE327802:VSE327950 WCA327802:WCA327950 WLW327802:WLW327950 WVS327802:WVS327950 K393338:K393486 JG393338:JG393486 TC393338:TC393486 ACY393338:ACY393486 AMU393338:AMU393486 AWQ393338:AWQ393486 BGM393338:BGM393486 BQI393338:BQI393486 CAE393338:CAE393486 CKA393338:CKA393486 CTW393338:CTW393486 DDS393338:DDS393486 DNO393338:DNO393486 DXK393338:DXK393486 EHG393338:EHG393486 ERC393338:ERC393486 FAY393338:FAY393486 FKU393338:FKU393486 FUQ393338:FUQ393486 GEM393338:GEM393486 GOI393338:GOI393486 GYE393338:GYE393486 HIA393338:HIA393486 HRW393338:HRW393486 IBS393338:IBS393486 ILO393338:ILO393486 IVK393338:IVK393486 JFG393338:JFG393486 JPC393338:JPC393486 JYY393338:JYY393486 KIU393338:KIU393486 KSQ393338:KSQ393486 LCM393338:LCM393486 LMI393338:LMI393486 LWE393338:LWE393486 MGA393338:MGA393486 MPW393338:MPW393486 MZS393338:MZS393486 NJO393338:NJO393486 NTK393338:NTK393486 ODG393338:ODG393486 ONC393338:ONC393486 OWY393338:OWY393486 PGU393338:PGU393486 PQQ393338:PQQ393486 QAM393338:QAM393486 QKI393338:QKI393486 QUE393338:QUE393486 REA393338:REA393486 RNW393338:RNW393486 RXS393338:RXS393486 SHO393338:SHO393486 SRK393338:SRK393486 TBG393338:TBG393486 TLC393338:TLC393486 TUY393338:TUY393486 UEU393338:UEU393486 UOQ393338:UOQ393486 UYM393338:UYM393486 VII393338:VII393486 VSE393338:VSE393486 WCA393338:WCA393486 WLW393338:WLW393486 WVS393338:WVS393486 K458874:K459022 JG458874:JG459022 TC458874:TC459022 ACY458874:ACY459022 AMU458874:AMU459022 AWQ458874:AWQ459022 BGM458874:BGM459022 BQI458874:BQI459022 CAE458874:CAE459022 CKA458874:CKA459022 CTW458874:CTW459022 DDS458874:DDS459022 DNO458874:DNO459022 DXK458874:DXK459022 EHG458874:EHG459022 ERC458874:ERC459022 FAY458874:FAY459022 FKU458874:FKU459022 FUQ458874:FUQ459022 GEM458874:GEM459022 GOI458874:GOI459022 GYE458874:GYE459022 HIA458874:HIA459022 HRW458874:HRW459022 IBS458874:IBS459022 ILO458874:ILO459022 IVK458874:IVK459022 JFG458874:JFG459022 JPC458874:JPC459022 JYY458874:JYY459022 KIU458874:KIU459022 KSQ458874:KSQ459022 LCM458874:LCM459022 LMI458874:LMI459022 LWE458874:LWE459022 MGA458874:MGA459022 MPW458874:MPW459022 MZS458874:MZS459022 NJO458874:NJO459022 NTK458874:NTK459022 ODG458874:ODG459022 ONC458874:ONC459022 OWY458874:OWY459022 PGU458874:PGU459022 PQQ458874:PQQ459022 QAM458874:QAM459022 QKI458874:QKI459022 QUE458874:QUE459022 REA458874:REA459022 RNW458874:RNW459022 RXS458874:RXS459022 SHO458874:SHO459022 SRK458874:SRK459022 TBG458874:TBG459022 TLC458874:TLC459022 TUY458874:TUY459022 UEU458874:UEU459022 UOQ458874:UOQ459022 UYM458874:UYM459022 VII458874:VII459022 VSE458874:VSE459022 WCA458874:WCA459022 WLW458874:WLW459022 WVS458874:WVS459022 K524410:K524558 JG524410:JG524558 TC524410:TC524558 ACY524410:ACY524558 AMU524410:AMU524558 AWQ524410:AWQ524558 BGM524410:BGM524558 BQI524410:BQI524558 CAE524410:CAE524558 CKA524410:CKA524558 CTW524410:CTW524558 DDS524410:DDS524558 DNO524410:DNO524558 DXK524410:DXK524558 EHG524410:EHG524558 ERC524410:ERC524558 FAY524410:FAY524558 FKU524410:FKU524558 FUQ524410:FUQ524558 GEM524410:GEM524558 GOI524410:GOI524558 GYE524410:GYE524558 HIA524410:HIA524558 HRW524410:HRW524558 IBS524410:IBS524558 ILO524410:ILO524558 IVK524410:IVK524558 JFG524410:JFG524558 JPC524410:JPC524558 JYY524410:JYY524558 KIU524410:KIU524558 KSQ524410:KSQ524558 LCM524410:LCM524558 LMI524410:LMI524558 LWE524410:LWE524558 MGA524410:MGA524558 MPW524410:MPW524558 MZS524410:MZS524558 NJO524410:NJO524558 NTK524410:NTK524558 ODG524410:ODG524558 ONC524410:ONC524558 OWY524410:OWY524558 PGU524410:PGU524558 PQQ524410:PQQ524558 QAM524410:QAM524558 QKI524410:QKI524558 QUE524410:QUE524558 REA524410:REA524558 RNW524410:RNW524558 RXS524410:RXS524558 SHO524410:SHO524558 SRK524410:SRK524558 TBG524410:TBG524558 TLC524410:TLC524558 TUY524410:TUY524558 UEU524410:UEU524558 UOQ524410:UOQ524558 UYM524410:UYM524558 VII524410:VII524558 VSE524410:VSE524558 WCA524410:WCA524558 WLW524410:WLW524558 WVS524410:WVS524558 K589946:K590094 JG589946:JG590094 TC589946:TC590094 ACY589946:ACY590094 AMU589946:AMU590094 AWQ589946:AWQ590094 BGM589946:BGM590094 BQI589946:BQI590094 CAE589946:CAE590094 CKA589946:CKA590094 CTW589946:CTW590094 DDS589946:DDS590094 DNO589946:DNO590094 DXK589946:DXK590094 EHG589946:EHG590094 ERC589946:ERC590094 FAY589946:FAY590094 FKU589946:FKU590094 FUQ589946:FUQ590094 GEM589946:GEM590094 GOI589946:GOI590094 GYE589946:GYE590094 HIA589946:HIA590094 HRW589946:HRW590094 IBS589946:IBS590094 ILO589946:ILO590094 IVK589946:IVK590094 JFG589946:JFG590094 JPC589946:JPC590094 JYY589946:JYY590094 KIU589946:KIU590094 KSQ589946:KSQ590094 LCM589946:LCM590094 LMI589946:LMI590094 LWE589946:LWE590094 MGA589946:MGA590094 MPW589946:MPW590094 MZS589946:MZS590094 NJO589946:NJO590094 NTK589946:NTK590094 ODG589946:ODG590094 ONC589946:ONC590094 OWY589946:OWY590094 PGU589946:PGU590094 PQQ589946:PQQ590094 QAM589946:QAM590094 QKI589946:QKI590094 QUE589946:QUE590094 REA589946:REA590094 RNW589946:RNW590094 RXS589946:RXS590094 SHO589946:SHO590094 SRK589946:SRK590094 TBG589946:TBG590094 TLC589946:TLC590094 TUY589946:TUY590094 UEU589946:UEU590094 UOQ589946:UOQ590094 UYM589946:UYM590094 VII589946:VII590094 VSE589946:VSE590094 WCA589946:WCA590094 WLW589946:WLW590094 WVS589946:WVS590094 K655482:K655630 JG655482:JG655630 TC655482:TC655630 ACY655482:ACY655630 AMU655482:AMU655630 AWQ655482:AWQ655630 BGM655482:BGM655630 BQI655482:BQI655630 CAE655482:CAE655630 CKA655482:CKA655630 CTW655482:CTW655630 DDS655482:DDS655630 DNO655482:DNO655630 DXK655482:DXK655630 EHG655482:EHG655630 ERC655482:ERC655630 FAY655482:FAY655630 FKU655482:FKU655630 FUQ655482:FUQ655630 GEM655482:GEM655630 GOI655482:GOI655630 GYE655482:GYE655630 HIA655482:HIA655630 HRW655482:HRW655630 IBS655482:IBS655630 ILO655482:ILO655630 IVK655482:IVK655630 JFG655482:JFG655630 JPC655482:JPC655630 JYY655482:JYY655630 KIU655482:KIU655630 KSQ655482:KSQ655630 LCM655482:LCM655630 LMI655482:LMI655630 LWE655482:LWE655630 MGA655482:MGA655630 MPW655482:MPW655630 MZS655482:MZS655630 NJO655482:NJO655630 NTK655482:NTK655630 ODG655482:ODG655630 ONC655482:ONC655630 OWY655482:OWY655630 PGU655482:PGU655630 PQQ655482:PQQ655630 QAM655482:QAM655630 QKI655482:QKI655630 QUE655482:QUE655630 REA655482:REA655630 RNW655482:RNW655630 RXS655482:RXS655630 SHO655482:SHO655630 SRK655482:SRK655630 TBG655482:TBG655630 TLC655482:TLC655630 TUY655482:TUY655630 UEU655482:UEU655630 UOQ655482:UOQ655630 UYM655482:UYM655630 VII655482:VII655630 VSE655482:VSE655630 WCA655482:WCA655630 WLW655482:WLW655630 WVS655482:WVS655630 K721018:K721166 JG721018:JG721166 TC721018:TC721166 ACY721018:ACY721166 AMU721018:AMU721166 AWQ721018:AWQ721166 BGM721018:BGM721166 BQI721018:BQI721166 CAE721018:CAE721166 CKA721018:CKA721166 CTW721018:CTW721166 DDS721018:DDS721166 DNO721018:DNO721166 DXK721018:DXK721166 EHG721018:EHG721166 ERC721018:ERC721166 FAY721018:FAY721166 FKU721018:FKU721166 FUQ721018:FUQ721166 GEM721018:GEM721166 GOI721018:GOI721166 GYE721018:GYE721166 HIA721018:HIA721166 HRW721018:HRW721166 IBS721018:IBS721166 ILO721018:ILO721166 IVK721018:IVK721166 JFG721018:JFG721166 JPC721018:JPC721166 JYY721018:JYY721166 KIU721018:KIU721166 KSQ721018:KSQ721166 LCM721018:LCM721166 LMI721018:LMI721166 LWE721018:LWE721166 MGA721018:MGA721166 MPW721018:MPW721166 MZS721018:MZS721166 NJO721018:NJO721166 NTK721018:NTK721166 ODG721018:ODG721166 ONC721018:ONC721166 OWY721018:OWY721166 PGU721018:PGU721166 PQQ721018:PQQ721166 QAM721018:QAM721166 QKI721018:QKI721166 QUE721018:QUE721166 REA721018:REA721166 RNW721018:RNW721166 RXS721018:RXS721166 SHO721018:SHO721166 SRK721018:SRK721166 TBG721018:TBG721166 TLC721018:TLC721166 TUY721018:TUY721166 UEU721018:UEU721166 UOQ721018:UOQ721166 UYM721018:UYM721166 VII721018:VII721166 VSE721018:VSE721166 WCA721018:WCA721166 WLW721018:WLW721166 WVS721018:WVS721166 K786554:K786702 JG786554:JG786702 TC786554:TC786702 ACY786554:ACY786702 AMU786554:AMU786702 AWQ786554:AWQ786702 BGM786554:BGM786702 BQI786554:BQI786702 CAE786554:CAE786702 CKA786554:CKA786702 CTW786554:CTW786702 DDS786554:DDS786702 DNO786554:DNO786702 DXK786554:DXK786702 EHG786554:EHG786702 ERC786554:ERC786702 FAY786554:FAY786702 FKU786554:FKU786702 FUQ786554:FUQ786702 GEM786554:GEM786702 GOI786554:GOI786702 GYE786554:GYE786702 HIA786554:HIA786702 HRW786554:HRW786702 IBS786554:IBS786702 ILO786554:ILO786702 IVK786554:IVK786702 JFG786554:JFG786702 JPC786554:JPC786702 JYY786554:JYY786702 KIU786554:KIU786702 KSQ786554:KSQ786702 LCM786554:LCM786702 LMI786554:LMI786702 LWE786554:LWE786702 MGA786554:MGA786702 MPW786554:MPW786702 MZS786554:MZS786702 NJO786554:NJO786702 NTK786554:NTK786702 ODG786554:ODG786702 ONC786554:ONC786702 OWY786554:OWY786702 PGU786554:PGU786702 PQQ786554:PQQ786702 QAM786554:QAM786702 QKI786554:QKI786702 QUE786554:QUE786702 REA786554:REA786702 RNW786554:RNW786702 RXS786554:RXS786702 SHO786554:SHO786702 SRK786554:SRK786702 TBG786554:TBG786702 TLC786554:TLC786702 TUY786554:TUY786702 UEU786554:UEU786702 UOQ786554:UOQ786702 UYM786554:UYM786702 VII786554:VII786702 VSE786554:VSE786702 WCA786554:WCA786702 WLW786554:WLW786702 WVS786554:WVS786702 K852090:K852238 JG852090:JG852238 TC852090:TC852238 ACY852090:ACY852238 AMU852090:AMU852238 AWQ852090:AWQ852238 BGM852090:BGM852238 BQI852090:BQI852238 CAE852090:CAE852238 CKA852090:CKA852238 CTW852090:CTW852238 DDS852090:DDS852238 DNO852090:DNO852238 DXK852090:DXK852238 EHG852090:EHG852238 ERC852090:ERC852238 FAY852090:FAY852238 FKU852090:FKU852238 FUQ852090:FUQ852238 GEM852090:GEM852238 GOI852090:GOI852238 GYE852090:GYE852238 HIA852090:HIA852238 HRW852090:HRW852238 IBS852090:IBS852238 ILO852090:ILO852238 IVK852090:IVK852238 JFG852090:JFG852238 JPC852090:JPC852238 JYY852090:JYY852238 KIU852090:KIU852238 KSQ852090:KSQ852238 LCM852090:LCM852238 LMI852090:LMI852238 LWE852090:LWE852238 MGA852090:MGA852238 MPW852090:MPW852238 MZS852090:MZS852238 NJO852090:NJO852238 NTK852090:NTK852238 ODG852090:ODG852238 ONC852090:ONC852238 OWY852090:OWY852238 PGU852090:PGU852238 PQQ852090:PQQ852238 QAM852090:QAM852238 QKI852090:QKI852238 QUE852090:QUE852238 REA852090:REA852238 RNW852090:RNW852238 RXS852090:RXS852238 SHO852090:SHO852238 SRK852090:SRK852238 TBG852090:TBG852238 TLC852090:TLC852238 TUY852090:TUY852238 UEU852090:UEU852238 UOQ852090:UOQ852238 UYM852090:UYM852238 VII852090:VII852238 VSE852090:VSE852238 WCA852090:WCA852238 WLW852090:WLW852238 WVS852090:WVS852238 K917626:K917774 JG917626:JG917774 TC917626:TC917774 ACY917626:ACY917774 AMU917626:AMU917774 AWQ917626:AWQ917774 BGM917626:BGM917774 BQI917626:BQI917774 CAE917626:CAE917774 CKA917626:CKA917774 CTW917626:CTW917774 DDS917626:DDS917774 DNO917626:DNO917774 DXK917626:DXK917774 EHG917626:EHG917774 ERC917626:ERC917774 FAY917626:FAY917774 FKU917626:FKU917774 FUQ917626:FUQ917774 GEM917626:GEM917774 GOI917626:GOI917774 GYE917626:GYE917774 HIA917626:HIA917774 HRW917626:HRW917774 IBS917626:IBS917774 ILO917626:ILO917774 IVK917626:IVK917774 JFG917626:JFG917774 JPC917626:JPC917774 JYY917626:JYY917774 KIU917626:KIU917774 KSQ917626:KSQ917774 LCM917626:LCM917774 LMI917626:LMI917774 LWE917626:LWE917774 MGA917626:MGA917774 MPW917626:MPW917774 MZS917626:MZS917774 NJO917626:NJO917774 NTK917626:NTK917774 ODG917626:ODG917774 ONC917626:ONC917774 OWY917626:OWY917774 PGU917626:PGU917774 PQQ917626:PQQ917774 QAM917626:QAM917774 QKI917626:QKI917774 QUE917626:QUE917774 REA917626:REA917774 RNW917626:RNW917774 RXS917626:RXS917774 SHO917626:SHO917774 SRK917626:SRK917774 TBG917626:TBG917774 TLC917626:TLC917774 TUY917626:TUY917774 UEU917626:UEU917774 UOQ917626:UOQ917774 UYM917626:UYM917774 VII917626:VII917774 VSE917626:VSE917774 WCA917626:WCA917774 WLW917626:WLW917774 WVS917626:WVS917774 K983162:K983310 JG983162:JG983310 TC983162:TC983310 ACY983162:ACY983310 AMU983162:AMU983310 AWQ983162:AWQ983310 BGM983162:BGM983310 BQI983162:BQI983310 CAE983162:CAE983310 CKA983162:CKA983310 CTW983162:CTW983310 DDS983162:DDS983310 DNO983162:DNO983310 DXK983162:DXK983310 EHG983162:EHG983310 ERC983162:ERC983310 FAY983162:FAY983310 FKU983162:FKU983310 FUQ983162:FUQ983310 GEM983162:GEM983310 GOI983162:GOI983310 GYE983162:GYE983310 HIA983162:HIA983310 HRW983162:HRW983310 IBS983162:IBS983310 ILO983162:ILO983310 IVK983162:IVK983310 JFG983162:JFG983310 JPC983162:JPC983310 JYY983162:JYY983310 KIU983162:KIU983310 KSQ983162:KSQ983310 LCM983162:LCM983310 LMI983162:LMI983310 LWE983162:LWE983310 MGA983162:MGA983310 MPW983162:MPW983310 MZS983162:MZS983310 NJO983162:NJO983310 NTK983162:NTK983310 ODG983162:ODG983310 ONC983162:ONC983310 OWY983162:OWY983310 PGU983162:PGU983310 PQQ983162:PQQ983310 QAM983162:QAM983310 QKI983162:QKI983310 QUE983162:QUE983310 REA983162:REA983310 RNW983162:RNW983310 RXS983162:RXS983310 SHO983162:SHO983310 SRK983162:SRK983310 TBG983162:TBG983310 TLC983162:TLC983310 TUY983162:TUY983310 UEU983162:UEU983310 UOQ983162:UOQ983310 UYM983162:UYM983310 VII983162:VII983310 VSE983162:VSE983310 WCA983162:WCA983310 WLW983162:WLW983310 WVS983162:WVS983310 WVS123:WVS270 WLW123:WLW270 WCA123:WCA270 VSE123:VSE270 VII123:VII270 UYM123:UYM270 UOQ123:UOQ270 UEU123:UEU270 TUY123:TUY270 TLC123:TLC270 TBG123:TBG270 SRK123:SRK270 SHO123:SHO270 RXS123:RXS270 RNW123:RNW270 REA123:REA270 QUE123:QUE270 QKI123:QKI270 QAM123:QAM270 PQQ123:PQQ270 PGU123:PGU270 OWY123:OWY270 ONC123:ONC270 ODG123:ODG270 NTK123:NTK270 NJO123:NJO270 MZS123:MZS270 MPW123:MPW270 MGA123:MGA270 LWE123:LWE270 LMI123:LMI270 LCM123:LCM270 KSQ123:KSQ270 KIU123:KIU270 JYY123:JYY270 JPC123:JPC270 JFG123:JFG270 IVK123:IVK270 ILO123:ILO270 IBS123:IBS270 HRW123:HRW270 HIA123:HIA270 GYE123:GYE270 GOI123:GOI270 GEM123:GEM270 FUQ123:FUQ270 FKU123:FKU270 FAY123:FAY270 ERC123:ERC270 EHG123:EHG270 DXK123:DXK270 DNO123:DNO270 DDS123:DDS270 CTW123:CTW270 CKA123:CKA270 CAE123:CAE270 BQI123:BQI270 BGM123:BGM270 AWQ123:AWQ270 AMU123:AMU270 ACY123:ACY270 TC123:TC270 JG123:JG270 K123:K270" xr:uid="{A8EDB92E-1DA5-40A1-A2DF-3913733763AD}">
      <formula1>LstState</formula1>
    </dataValidation>
    <dataValidation type="list" allowBlank="1" showErrorMessage="1" sqref="WVK983494:WVK983500 C65537:C65988 IY65537:IY65988 SU65537:SU65988 ACQ65537:ACQ65988 AMM65537:AMM65988 AWI65537:AWI65988 BGE65537:BGE65988 BQA65537:BQA65988 BZW65537:BZW65988 CJS65537:CJS65988 CTO65537:CTO65988 DDK65537:DDK65988 DNG65537:DNG65988 DXC65537:DXC65988 EGY65537:EGY65988 EQU65537:EQU65988 FAQ65537:FAQ65988 FKM65537:FKM65988 FUI65537:FUI65988 GEE65537:GEE65988 GOA65537:GOA65988 GXW65537:GXW65988 HHS65537:HHS65988 HRO65537:HRO65988 IBK65537:IBK65988 ILG65537:ILG65988 IVC65537:IVC65988 JEY65537:JEY65988 JOU65537:JOU65988 JYQ65537:JYQ65988 KIM65537:KIM65988 KSI65537:KSI65988 LCE65537:LCE65988 LMA65537:LMA65988 LVW65537:LVW65988 MFS65537:MFS65988 MPO65537:MPO65988 MZK65537:MZK65988 NJG65537:NJG65988 NTC65537:NTC65988 OCY65537:OCY65988 OMU65537:OMU65988 OWQ65537:OWQ65988 PGM65537:PGM65988 PQI65537:PQI65988 QAE65537:QAE65988 QKA65537:QKA65988 QTW65537:QTW65988 RDS65537:RDS65988 RNO65537:RNO65988 RXK65537:RXK65988 SHG65537:SHG65988 SRC65537:SRC65988 TAY65537:TAY65988 TKU65537:TKU65988 TUQ65537:TUQ65988 UEM65537:UEM65988 UOI65537:UOI65988 UYE65537:UYE65988 VIA65537:VIA65988 VRW65537:VRW65988 WBS65537:WBS65988 WLO65537:WLO65988 WVK65537:WVK65988 C131073:C131524 IY131073:IY131524 SU131073:SU131524 ACQ131073:ACQ131524 AMM131073:AMM131524 AWI131073:AWI131524 BGE131073:BGE131524 BQA131073:BQA131524 BZW131073:BZW131524 CJS131073:CJS131524 CTO131073:CTO131524 DDK131073:DDK131524 DNG131073:DNG131524 DXC131073:DXC131524 EGY131073:EGY131524 EQU131073:EQU131524 FAQ131073:FAQ131524 FKM131073:FKM131524 FUI131073:FUI131524 GEE131073:GEE131524 GOA131073:GOA131524 GXW131073:GXW131524 HHS131073:HHS131524 HRO131073:HRO131524 IBK131073:IBK131524 ILG131073:ILG131524 IVC131073:IVC131524 JEY131073:JEY131524 JOU131073:JOU131524 JYQ131073:JYQ131524 KIM131073:KIM131524 KSI131073:KSI131524 LCE131073:LCE131524 LMA131073:LMA131524 LVW131073:LVW131524 MFS131073:MFS131524 MPO131073:MPO131524 MZK131073:MZK131524 NJG131073:NJG131524 NTC131073:NTC131524 OCY131073:OCY131524 OMU131073:OMU131524 OWQ131073:OWQ131524 PGM131073:PGM131524 PQI131073:PQI131524 QAE131073:QAE131524 QKA131073:QKA131524 QTW131073:QTW131524 RDS131073:RDS131524 RNO131073:RNO131524 RXK131073:RXK131524 SHG131073:SHG131524 SRC131073:SRC131524 TAY131073:TAY131524 TKU131073:TKU131524 TUQ131073:TUQ131524 UEM131073:UEM131524 UOI131073:UOI131524 UYE131073:UYE131524 VIA131073:VIA131524 VRW131073:VRW131524 WBS131073:WBS131524 WLO131073:WLO131524 WVK131073:WVK131524 C196609:C197060 IY196609:IY197060 SU196609:SU197060 ACQ196609:ACQ197060 AMM196609:AMM197060 AWI196609:AWI197060 BGE196609:BGE197060 BQA196609:BQA197060 BZW196609:BZW197060 CJS196609:CJS197060 CTO196609:CTO197060 DDK196609:DDK197060 DNG196609:DNG197060 DXC196609:DXC197060 EGY196609:EGY197060 EQU196609:EQU197060 FAQ196609:FAQ197060 FKM196609:FKM197060 FUI196609:FUI197060 GEE196609:GEE197060 GOA196609:GOA197060 GXW196609:GXW197060 HHS196609:HHS197060 HRO196609:HRO197060 IBK196609:IBK197060 ILG196609:ILG197060 IVC196609:IVC197060 JEY196609:JEY197060 JOU196609:JOU197060 JYQ196609:JYQ197060 KIM196609:KIM197060 KSI196609:KSI197060 LCE196609:LCE197060 LMA196609:LMA197060 LVW196609:LVW197060 MFS196609:MFS197060 MPO196609:MPO197060 MZK196609:MZK197060 NJG196609:NJG197060 NTC196609:NTC197060 OCY196609:OCY197060 OMU196609:OMU197060 OWQ196609:OWQ197060 PGM196609:PGM197060 PQI196609:PQI197060 QAE196609:QAE197060 QKA196609:QKA197060 QTW196609:QTW197060 RDS196609:RDS197060 RNO196609:RNO197060 RXK196609:RXK197060 SHG196609:SHG197060 SRC196609:SRC197060 TAY196609:TAY197060 TKU196609:TKU197060 TUQ196609:TUQ197060 UEM196609:UEM197060 UOI196609:UOI197060 UYE196609:UYE197060 VIA196609:VIA197060 VRW196609:VRW197060 WBS196609:WBS197060 WLO196609:WLO197060 WVK196609:WVK197060 C262145:C262596 IY262145:IY262596 SU262145:SU262596 ACQ262145:ACQ262596 AMM262145:AMM262596 AWI262145:AWI262596 BGE262145:BGE262596 BQA262145:BQA262596 BZW262145:BZW262596 CJS262145:CJS262596 CTO262145:CTO262596 DDK262145:DDK262596 DNG262145:DNG262596 DXC262145:DXC262596 EGY262145:EGY262596 EQU262145:EQU262596 FAQ262145:FAQ262596 FKM262145:FKM262596 FUI262145:FUI262596 GEE262145:GEE262596 GOA262145:GOA262596 GXW262145:GXW262596 HHS262145:HHS262596 HRO262145:HRO262596 IBK262145:IBK262596 ILG262145:ILG262596 IVC262145:IVC262596 JEY262145:JEY262596 JOU262145:JOU262596 JYQ262145:JYQ262596 KIM262145:KIM262596 KSI262145:KSI262596 LCE262145:LCE262596 LMA262145:LMA262596 LVW262145:LVW262596 MFS262145:MFS262596 MPO262145:MPO262596 MZK262145:MZK262596 NJG262145:NJG262596 NTC262145:NTC262596 OCY262145:OCY262596 OMU262145:OMU262596 OWQ262145:OWQ262596 PGM262145:PGM262596 PQI262145:PQI262596 QAE262145:QAE262596 QKA262145:QKA262596 QTW262145:QTW262596 RDS262145:RDS262596 RNO262145:RNO262596 RXK262145:RXK262596 SHG262145:SHG262596 SRC262145:SRC262596 TAY262145:TAY262596 TKU262145:TKU262596 TUQ262145:TUQ262596 UEM262145:UEM262596 UOI262145:UOI262596 UYE262145:UYE262596 VIA262145:VIA262596 VRW262145:VRW262596 WBS262145:WBS262596 WLO262145:WLO262596 WVK262145:WVK262596 C327681:C328132 IY327681:IY328132 SU327681:SU328132 ACQ327681:ACQ328132 AMM327681:AMM328132 AWI327681:AWI328132 BGE327681:BGE328132 BQA327681:BQA328132 BZW327681:BZW328132 CJS327681:CJS328132 CTO327681:CTO328132 DDK327681:DDK328132 DNG327681:DNG328132 DXC327681:DXC328132 EGY327681:EGY328132 EQU327681:EQU328132 FAQ327681:FAQ328132 FKM327681:FKM328132 FUI327681:FUI328132 GEE327681:GEE328132 GOA327681:GOA328132 GXW327681:GXW328132 HHS327681:HHS328132 HRO327681:HRO328132 IBK327681:IBK328132 ILG327681:ILG328132 IVC327681:IVC328132 JEY327681:JEY328132 JOU327681:JOU328132 JYQ327681:JYQ328132 KIM327681:KIM328132 KSI327681:KSI328132 LCE327681:LCE328132 LMA327681:LMA328132 LVW327681:LVW328132 MFS327681:MFS328132 MPO327681:MPO328132 MZK327681:MZK328132 NJG327681:NJG328132 NTC327681:NTC328132 OCY327681:OCY328132 OMU327681:OMU328132 OWQ327681:OWQ328132 PGM327681:PGM328132 PQI327681:PQI328132 QAE327681:QAE328132 QKA327681:QKA328132 QTW327681:QTW328132 RDS327681:RDS328132 RNO327681:RNO328132 RXK327681:RXK328132 SHG327681:SHG328132 SRC327681:SRC328132 TAY327681:TAY328132 TKU327681:TKU328132 TUQ327681:TUQ328132 UEM327681:UEM328132 UOI327681:UOI328132 UYE327681:UYE328132 VIA327681:VIA328132 VRW327681:VRW328132 WBS327681:WBS328132 WLO327681:WLO328132 WVK327681:WVK328132 C393217:C393668 IY393217:IY393668 SU393217:SU393668 ACQ393217:ACQ393668 AMM393217:AMM393668 AWI393217:AWI393668 BGE393217:BGE393668 BQA393217:BQA393668 BZW393217:BZW393668 CJS393217:CJS393668 CTO393217:CTO393668 DDK393217:DDK393668 DNG393217:DNG393668 DXC393217:DXC393668 EGY393217:EGY393668 EQU393217:EQU393668 FAQ393217:FAQ393668 FKM393217:FKM393668 FUI393217:FUI393668 GEE393217:GEE393668 GOA393217:GOA393668 GXW393217:GXW393668 HHS393217:HHS393668 HRO393217:HRO393668 IBK393217:IBK393668 ILG393217:ILG393668 IVC393217:IVC393668 JEY393217:JEY393668 JOU393217:JOU393668 JYQ393217:JYQ393668 KIM393217:KIM393668 KSI393217:KSI393668 LCE393217:LCE393668 LMA393217:LMA393668 LVW393217:LVW393668 MFS393217:MFS393668 MPO393217:MPO393668 MZK393217:MZK393668 NJG393217:NJG393668 NTC393217:NTC393668 OCY393217:OCY393668 OMU393217:OMU393668 OWQ393217:OWQ393668 PGM393217:PGM393668 PQI393217:PQI393668 QAE393217:QAE393668 QKA393217:QKA393668 QTW393217:QTW393668 RDS393217:RDS393668 RNO393217:RNO393668 RXK393217:RXK393668 SHG393217:SHG393668 SRC393217:SRC393668 TAY393217:TAY393668 TKU393217:TKU393668 TUQ393217:TUQ393668 UEM393217:UEM393668 UOI393217:UOI393668 UYE393217:UYE393668 VIA393217:VIA393668 VRW393217:VRW393668 WBS393217:WBS393668 WLO393217:WLO393668 WVK393217:WVK393668 C458753:C459204 IY458753:IY459204 SU458753:SU459204 ACQ458753:ACQ459204 AMM458753:AMM459204 AWI458753:AWI459204 BGE458753:BGE459204 BQA458753:BQA459204 BZW458753:BZW459204 CJS458753:CJS459204 CTO458753:CTO459204 DDK458753:DDK459204 DNG458753:DNG459204 DXC458753:DXC459204 EGY458753:EGY459204 EQU458753:EQU459204 FAQ458753:FAQ459204 FKM458753:FKM459204 FUI458753:FUI459204 GEE458753:GEE459204 GOA458753:GOA459204 GXW458753:GXW459204 HHS458753:HHS459204 HRO458753:HRO459204 IBK458753:IBK459204 ILG458753:ILG459204 IVC458753:IVC459204 JEY458753:JEY459204 JOU458753:JOU459204 JYQ458753:JYQ459204 KIM458753:KIM459204 KSI458753:KSI459204 LCE458753:LCE459204 LMA458753:LMA459204 LVW458753:LVW459204 MFS458753:MFS459204 MPO458753:MPO459204 MZK458753:MZK459204 NJG458753:NJG459204 NTC458753:NTC459204 OCY458753:OCY459204 OMU458753:OMU459204 OWQ458753:OWQ459204 PGM458753:PGM459204 PQI458753:PQI459204 QAE458753:QAE459204 QKA458753:QKA459204 QTW458753:QTW459204 RDS458753:RDS459204 RNO458753:RNO459204 RXK458753:RXK459204 SHG458753:SHG459204 SRC458753:SRC459204 TAY458753:TAY459204 TKU458753:TKU459204 TUQ458753:TUQ459204 UEM458753:UEM459204 UOI458753:UOI459204 UYE458753:UYE459204 VIA458753:VIA459204 VRW458753:VRW459204 WBS458753:WBS459204 WLO458753:WLO459204 WVK458753:WVK459204 C524289:C524740 IY524289:IY524740 SU524289:SU524740 ACQ524289:ACQ524740 AMM524289:AMM524740 AWI524289:AWI524740 BGE524289:BGE524740 BQA524289:BQA524740 BZW524289:BZW524740 CJS524289:CJS524740 CTO524289:CTO524740 DDK524289:DDK524740 DNG524289:DNG524740 DXC524289:DXC524740 EGY524289:EGY524740 EQU524289:EQU524740 FAQ524289:FAQ524740 FKM524289:FKM524740 FUI524289:FUI524740 GEE524289:GEE524740 GOA524289:GOA524740 GXW524289:GXW524740 HHS524289:HHS524740 HRO524289:HRO524740 IBK524289:IBK524740 ILG524289:ILG524740 IVC524289:IVC524740 JEY524289:JEY524740 JOU524289:JOU524740 JYQ524289:JYQ524740 KIM524289:KIM524740 KSI524289:KSI524740 LCE524289:LCE524740 LMA524289:LMA524740 LVW524289:LVW524740 MFS524289:MFS524740 MPO524289:MPO524740 MZK524289:MZK524740 NJG524289:NJG524740 NTC524289:NTC524740 OCY524289:OCY524740 OMU524289:OMU524740 OWQ524289:OWQ524740 PGM524289:PGM524740 PQI524289:PQI524740 QAE524289:QAE524740 QKA524289:QKA524740 QTW524289:QTW524740 RDS524289:RDS524740 RNO524289:RNO524740 RXK524289:RXK524740 SHG524289:SHG524740 SRC524289:SRC524740 TAY524289:TAY524740 TKU524289:TKU524740 TUQ524289:TUQ524740 UEM524289:UEM524740 UOI524289:UOI524740 UYE524289:UYE524740 VIA524289:VIA524740 VRW524289:VRW524740 WBS524289:WBS524740 WLO524289:WLO524740 WVK524289:WVK524740 C589825:C590276 IY589825:IY590276 SU589825:SU590276 ACQ589825:ACQ590276 AMM589825:AMM590276 AWI589825:AWI590276 BGE589825:BGE590276 BQA589825:BQA590276 BZW589825:BZW590276 CJS589825:CJS590276 CTO589825:CTO590276 DDK589825:DDK590276 DNG589825:DNG590276 DXC589825:DXC590276 EGY589825:EGY590276 EQU589825:EQU590276 FAQ589825:FAQ590276 FKM589825:FKM590276 FUI589825:FUI590276 GEE589825:GEE590276 GOA589825:GOA590276 GXW589825:GXW590276 HHS589825:HHS590276 HRO589825:HRO590276 IBK589825:IBK590276 ILG589825:ILG590276 IVC589825:IVC590276 JEY589825:JEY590276 JOU589825:JOU590276 JYQ589825:JYQ590276 KIM589825:KIM590276 KSI589825:KSI590276 LCE589825:LCE590276 LMA589825:LMA590276 LVW589825:LVW590276 MFS589825:MFS590276 MPO589825:MPO590276 MZK589825:MZK590276 NJG589825:NJG590276 NTC589825:NTC590276 OCY589825:OCY590276 OMU589825:OMU590276 OWQ589825:OWQ590276 PGM589825:PGM590276 PQI589825:PQI590276 QAE589825:QAE590276 QKA589825:QKA590276 QTW589825:QTW590276 RDS589825:RDS590276 RNO589825:RNO590276 RXK589825:RXK590276 SHG589825:SHG590276 SRC589825:SRC590276 TAY589825:TAY590276 TKU589825:TKU590276 TUQ589825:TUQ590276 UEM589825:UEM590276 UOI589825:UOI590276 UYE589825:UYE590276 VIA589825:VIA590276 VRW589825:VRW590276 WBS589825:WBS590276 WLO589825:WLO590276 WVK589825:WVK590276 C655361:C655812 IY655361:IY655812 SU655361:SU655812 ACQ655361:ACQ655812 AMM655361:AMM655812 AWI655361:AWI655812 BGE655361:BGE655812 BQA655361:BQA655812 BZW655361:BZW655812 CJS655361:CJS655812 CTO655361:CTO655812 DDK655361:DDK655812 DNG655361:DNG655812 DXC655361:DXC655812 EGY655361:EGY655812 EQU655361:EQU655812 FAQ655361:FAQ655812 FKM655361:FKM655812 FUI655361:FUI655812 GEE655361:GEE655812 GOA655361:GOA655812 GXW655361:GXW655812 HHS655361:HHS655812 HRO655361:HRO655812 IBK655361:IBK655812 ILG655361:ILG655812 IVC655361:IVC655812 JEY655361:JEY655812 JOU655361:JOU655812 JYQ655361:JYQ655812 KIM655361:KIM655812 KSI655361:KSI655812 LCE655361:LCE655812 LMA655361:LMA655812 LVW655361:LVW655812 MFS655361:MFS655812 MPO655361:MPO655812 MZK655361:MZK655812 NJG655361:NJG655812 NTC655361:NTC655812 OCY655361:OCY655812 OMU655361:OMU655812 OWQ655361:OWQ655812 PGM655361:PGM655812 PQI655361:PQI655812 QAE655361:QAE655812 QKA655361:QKA655812 QTW655361:QTW655812 RDS655361:RDS655812 RNO655361:RNO655812 RXK655361:RXK655812 SHG655361:SHG655812 SRC655361:SRC655812 TAY655361:TAY655812 TKU655361:TKU655812 TUQ655361:TUQ655812 UEM655361:UEM655812 UOI655361:UOI655812 UYE655361:UYE655812 VIA655361:VIA655812 VRW655361:VRW655812 WBS655361:WBS655812 WLO655361:WLO655812 WVK655361:WVK655812 C720897:C721348 IY720897:IY721348 SU720897:SU721348 ACQ720897:ACQ721348 AMM720897:AMM721348 AWI720897:AWI721348 BGE720897:BGE721348 BQA720897:BQA721348 BZW720897:BZW721348 CJS720897:CJS721348 CTO720897:CTO721348 DDK720897:DDK721348 DNG720897:DNG721348 DXC720897:DXC721348 EGY720897:EGY721348 EQU720897:EQU721348 FAQ720897:FAQ721348 FKM720897:FKM721348 FUI720897:FUI721348 GEE720897:GEE721348 GOA720897:GOA721348 GXW720897:GXW721348 HHS720897:HHS721348 HRO720897:HRO721348 IBK720897:IBK721348 ILG720897:ILG721348 IVC720897:IVC721348 JEY720897:JEY721348 JOU720897:JOU721348 JYQ720897:JYQ721348 KIM720897:KIM721348 KSI720897:KSI721348 LCE720897:LCE721348 LMA720897:LMA721348 LVW720897:LVW721348 MFS720897:MFS721348 MPO720897:MPO721348 MZK720897:MZK721348 NJG720897:NJG721348 NTC720897:NTC721348 OCY720897:OCY721348 OMU720897:OMU721348 OWQ720897:OWQ721348 PGM720897:PGM721348 PQI720897:PQI721348 QAE720897:QAE721348 QKA720897:QKA721348 QTW720897:QTW721348 RDS720897:RDS721348 RNO720897:RNO721348 RXK720897:RXK721348 SHG720897:SHG721348 SRC720897:SRC721348 TAY720897:TAY721348 TKU720897:TKU721348 TUQ720897:TUQ721348 UEM720897:UEM721348 UOI720897:UOI721348 UYE720897:UYE721348 VIA720897:VIA721348 VRW720897:VRW721348 WBS720897:WBS721348 WLO720897:WLO721348 WVK720897:WVK721348 C786433:C786884 IY786433:IY786884 SU786433:SU786884 ACQ786433:ACQ786884 AMM786433:AMM786884 AWI786433:AWI786884 BGE786433:BGE786884 BQA786433:BQA786884 BZW786433:BZW786884 CJS786433:CJS786884 CTO786433:CTO786884 DDK786433:DDK786884 DNG786433:DNG786884 DXC786433:DXC786884 EGY786433:EGY786884 EQU786433:EQU786884 FAQ786433:FAQ786884 FKM786433:FKM786884 FUI786433:FUI786884 GEE786433:GEE786884 GOA786433:GOA786884 GXW786433:GXW786884 HHS786433:HHS786884 HRO786433:HRO786884 IBK786433:IBK786884 ILG786433:ILG786884 IVC786433:IVC786884 JEY786433:JEY786884 JOU786433:JOU786884 JYQ786433:JYQ786884 KIM786433:KIM786884 KSI786433:KSI786884 LCE786433:LCE786884 LMA786433:LMA786884 LVW786433:LVW786884 MFS786433:MFS786884 MPO786433:MPO786884 MZK786433:MZK786884 NJG786433:NJG786884 NTC786433:NTC786884 OCY786433:OCY786884 OMU786433:OMU786884 OWQ786433:OWQ786884 PGM786433:PGM786884 PQI786433:PQI786884 QAE786433:QAE786884 QKA786433:QKA786884 QTW786433:QTW786884 RDS786433:RDS786884 RNO786433:RNO786884 RXK786433:RXK786884 SHG786433:SHG786884 SRC786433:SRC786884 TAY786433:TAY786884 TKU786433:TKU786884 TUQ786433:TUQ786884 UEM786433:UEM786884 UOI786433:UOI786884 UYE786433:UYE786884 VIA786433:VIA786884 VRW786433:VRW786884 WBS786433:WBS786884 WLO786433:WLO786884 WVK786433:WVK786884 C851969:C852420 IY851969:IY852420 SU851969:SU852420 ACQ851969:ACQ852420 AMM851969:AMM852420 AWI851969:AWI852420 BGE851969:BGE852420 BQA851969:BQA852420 BZW851969:BZW852420 CJS851969:CJS852420 CTO851969:CTO852420 DDK851969:DDK852420 DNG851969:DNG852420 DXC851969:DXC852420 EGY851969:EGY852420 EQU851969:EQU852420 FAQ851969:FAQ852420 FKM851969:FKM852420 FUI851969:FUI852420 GEE851969:GEE852420 GOA851969:GOA852420 GXW851969:GXW852420 HHS851969:HHS852420 HRO851969:HRO852420 IBK851969:IBK852420 ILG851969:ILG852420 IVC851969:IVC852420 JEY851969:JEY852420 JOU851969:JOU852420 JYQ851969:JYQ852420 KIM851969:KIM852420 KSI851969:KSI852420 LCE851969:LCE852420 LMA851969:LMA852420 LVW851969:LVW852420 MFS851969:MFS852420 MPO851969:MPO852420 MZK851969:MZK852420 NJG851969:NJG852420 NTC851969:NTC852420 OCY851969:OCY852420 OMU851969:OMU852420 OWQ851969:OWQ852420 PGM851969:PGM852420 PQI851969:PQI852420 QAE851969:QAE852420 QKA851969:QKA852420 QTW851969:QTW852420 RDS851969:RDS852420 RNO851969:RNO852420 RXK851969:RXK852420 SHG851969:SHG852420 SRC851969:SRC852420 TAY851969:TAY852420 TKU851969:TKU852420 TUQ851969:TUQ852420 UEM851969:UEM852420 UOI851969:UOI852420 UYE851969:UYE852420 VIA851969:VIA852420 VRW851969:VRW852420 WBS851969:WBS852420 WLO851969:WLO852420 WVK851969:WVK852420 C917505:C917956 IY917505:IY917956 SU917505:SU917956 ACQ917505:ACQ917956 AMM917505:AMM917956 AWI917505:AWI917956 BGE917505:BGE917956 BQA917505:BQA917956 BZW917505:BZW917956 CJS917505:CJS917956 CTO917505:CTO917956 DDK917505:DDK917956 DNG917505:DNG917956 DXC917505:DXC917956 EGY917505:EGY917956 EQU917505:EQU917956 FAQ917505:FAQ917956 FKM917505:FKM917956 FUI917505:FUI917956 GEE917505:GEE917956 GOA917505:GOA917956 GXW917505:GXW917956 HHS917505:HHS917956 HRO917505:HRO917956 IBK917505:IBK917956 ILG917505:ILG917956 IVC917505:IVC917956 JEY917505:JEY917956 JOU917505:JOU917956 JYQ917505:JYQ917956 KIM917505:KIM917956 KSI917505:KSI917956 LCE917505:LCE917956 LMA917505:LMA917956 LVW917505:LVW917956 MFS917505:MFS917956 MPO917505:MPO917956 MZK917505:MZK917956 NJG917505:NJG917956 NTC917505:NTC917956 OCY917505:OCY917956 OMU917505:OMU917956 OWQ917505:OWQ917956 PGM917505:PGM917956 PQI917505:PQI917956 QAE917505:QAE917956 QKA917505:QKA917956 QTW917505:QTW917956 RDS917505:RDS917956 RNO917505:RNO917956 RXK917505:RXK917956 SHG917505:SHG917956 SRC917505:SRC917956 TAY917505:TAY917956 TKU917505:TKU917956 TUQ917505:TUQ917956 UEM917505:UEM917956 UOI917505:UOI917956 UYE917505:UYE917956 VIA917505:VIA917956 VRW917505:VRW917956 WBS917505:WBS917956 WLO917505:WLO917956 WVK917505:WVK917956 C983041:C983492 IY983041:IY983492 SU983041:SU983492 ACQ983041:ACQ983492 AMM983041:AMM983492 AWI983041:AWI983492 BGE983041:BGE983492 BQA983041:BQA983492 BZW983041:BZW983492 CJS983041:CJS983492 CTO983041:CTO983492 DDK983041:DDK983492 DNG983041:DNG983492 DXC983041:DXC983492 EGY983041:EGY983492 EQU983041:EQU983492 FAQ983041:FAQ983492 FKM983041:FKM983492 FUI983041:FUI983492 GEE983041:GEE983492 GOA983041:GOA983492 GXW983041:GXW983492 HHS983041:HHS983492 HRO983041:HRO983492 IBK983041:IBK983492 ILG983041:ILG983492 IVC983041:IVC983492 JEY983041:JEY983492 JOU983041:JOU983492 JYQ983041:JYQ983492 KIM983041:KIM983492 KSI983041:KSI983492 LCE983041:LCE983492 LMA983041:LMA983492 LVW983041:LVW983492 MFS983041:MFS983492 MPO983041:MPO983492 MZK983041:MZK983492 NJG983041:NJG983492 NTC983041:NTC983492 OCY983041:OCY983492 OMU983041:OMU983492 OWQ983041:OWQ983492 PGM983041:PGM983492 PQI983041:PQI983492 QAE983041:QAE983492 QKA983041:QKA983492 QTW983041:QTW983492 RDS983041:RDS983492 RNO983041:RNO983492 RXK983041:RXK983492 SHG983041:SHG983492 SRC983041:SRC983492 TAY983041:TAY983492 TKU983041:TKU983492 TUQ983041:TUQ983492 UEM983041:UEM983492 UOI983041:UOI983492 UYE983041:UYE983492 VIA983041:VIA983492 VRW983041:VRW983492 WBS983041:WBS983492 WLO983041:WLO983492 WVK983041:WVK983492 C454:C460 IY454:IY460 SU454:SU460 ACQ454:ACQ460 AMM454:AMM460 AWI454:AWI460 BGE454:BGE460 BQA454:BQA460 BZW454:BZW460 CJS454:CJS460 CTO454:CTO460 DDK454:DDK460 DNG454:DNG460 DXC454:DXC460 EGY454:EGY460 EQU454:EQU460 FAQ454:FAQ460 FKM454:FKM460 FUI454:FUI460 GEE454:GEE460 GOA454:GOA460 GXW454:GXW460 HHS454:HHS460 HRO454:HRO460 IBK454:IBK460 ILG454:ILG460 IVC454:IVC460 JEY454:JEY460 JOU454:JOU460 JYQ454:JYQ460 KIM454:KIM460 KSI454:KSI460 LCE454:LCE460 LMA454:LMA460 LVW454:LVW460 MFS454:MFS460 MPO454:MPO460 MZK454:MZK460 NJG454:NJG460 NTC454:NTC460 OCY454:OCY460 OMU454:OMU460 OWQ454:OWQ460 PGM454:PGM460 PQI454:PQI460 QAE454:QAE460 QKA454:QKA460 QTW454:QTW460 RDS454:RDS460 RNO454:RNO460 RXK454:RXK460 SHG454:SHG460 SRC454:SRC460 TAY454:TAY460 TKU454:TKU460 TUQ454:TUQ460 UEM454:UEM460 UOI454:UOI460 UYE454:UYE460 VIA454:VIA460 VRW454:VRW460 WBS454:WBS460 WLO454:WLO460 WVK454:WVK460 C65990:C65996 IY65990:IY65996 SU65990:SU65996 ACQ65990:ACQ65996 AMM65990:AMM65996 AWI65990:AWI65996 BGE65990:BGE65996 BQA65990:BQA65996 BZW65990:BZW65996 CJS65990:CJS65996 CTO65990:CTO65996 DDK65990:DDK65996 DNG65990:DNG65996 DXC65990:DXC65996 EGY65990:EGY65996 EQU65990:EQU65996 FAQ65990:FAQ65996 FKM65990:FKM65996 FUI65990:FUI65996 GEE65990:GEE65996 GOA65990:GOA65996 GXW65990:GXW65996 HHS65990:HHS65996 HRO65990:HRO65996 IBK65990:IBK65996 ILG65990:ILG65996 IVC65990:IVC65996 JEY65990:JEY65996 JOU65990:JOU65996 JYQ65990:JYQ65996 KIM65990:KIM65996 KSI65990:KSI65996 LCE65990:LCE65996 LMA65990:LMA65996 LVW65990:LVW65996 MFS65990:MFS65996 MPO65990:MPO65996 MZK65990:MZK65996 NJG65990:NJG65996 NTC65990:NTC65996 OCY65990:OCY65996 OMU65990:OMU65996 OWQ65990:OWQ65996 PGM65990:PGM65996 PQI65990:PQI65996 QAE65990:QAE65996 QKA65990:QKA65996 QTW65990:QTW65996 RDS65990:RDS65996 RNO65990:RNO65996 RXK65990:RXK65996 SHG65990:SHG65996 SRC65990:SRC65996 TAY65990:TAY65996 TKU65990:TKU65996 TUQ65990:TUQ65996 UEM65990:UEM65996 UOI65990:UOI65996 UYE65990:UYE65996 VIA65990:VIA65996 VRW65990:VRW65996 WBS65990:WBS65996 WLO65990:WLO65996 WVK65990:WVK65996 C131526:C131532 IY131526:IY131532 SU131526:SU131532 ACQ131526:ACQ131532 AMM131526:AMM131532 AWI131526:AWI131532 BGE131526:BGE131532 BQA131526:BQA131532 BZW131526:BZW131532 CJS131526:CJS131532 CTO131526:CTO131532 DDK131526:DDK131532 DNG131526:DNG131532 DXC131526:DXC131532 EGY131526:EGY131532 EQU131526:EQU131532 FAQ131526:FAQ131532 FKM131526:FKM131532 FUI131526:FUI131532 GEE131526:GEE131532 GOA131526:GOA131532 GXW131526:GXW131532 HHS131526:HHS131532 HRO131526:HRO131532 IBK131526:IBK131532 ILG131526:ILG131532 IVC131526:IVC131532 JEY131526:JEY131532 JOU131526:JOU131532 JYQ131526:JYQ131532 KIM131526:KIM131532 KSI131526:KSI131532 LCE131526:LCE131532 LMA131526:LMA131532 LVW131526:LVW131532 MFS131526:MFS131532 MPO131526:MPO131532 MZK131526:MZK131532 NJG131526:NJG131532 NTC131526:NTC131532 OCY131526:OCY131532 OMU131526:OMU131532 OWQ131526:OWQ131532 PGM131526:PGM131532 PQI131526:PQI131532 QAE131526:QAE131532 QKA131526:QKA131532 QTW131526:QTW131532 RDS131526:RDS131532 RNO131526:RNO131532 RXK131526:RXK131532 SHG131526:SHG131532 SRC131526:SRC131532 TAY131526:TAY131532 TKU131526:TKU131532 TUQ131526:TUQ131532 UEM131526:UEM131532 UOI131526:UOI131532 UYE131526:UYE131532 VIA131526:VIA131532 VRW131526:VRW131532 WBS131526:WBS131532 WLO131526:WLO131532 WVK131526:WVK131532 C197062:C197068 IY197062:IY197068 SU197062:SU197068 ACQ197062:ACQ197068 AMM197062:AMM197068 AWI197062:AWI197068 BGE197062:BGE197068 BQA197062:BQA197068 BZW197062:BZW197068 CJS197062:CJS197068 CTO197062:CTO197068 DDK197062:DDK197068 DNG197062:DNG197068 DXC197062:DXC197068 EGY197062:EGY197068 EQU197062:EQU197068 FAQ197062:FAQ197068 FKM197062:FKM197068 FUI197062:FUI197068 GEE197062:GEE197068 GOA197062:GOA197068 GXW197062:GXW197068 HHS197062:HHS197068 HRO197062:HRO197068 IBK197062:IBK197068 ILG197062:ILG197068 IVC197062:IVC197068 JEY197062:JEY197068 JOU197062:JOU197068 JYQ197062:JYQ197068 KIM197062:KIM197068 KSI197062:KSI197068 LCE197062:LCE197068 LMA197062:LMA197068 LVW197062:LVW197068 MFS197062:MFS197068 MPO197062:MPO197068 MZK197062:MZK197068 NJG197062:NJG197068 NTC197062:NTC197068 OCY197062:OCY197068 OMU197062:OMU197068 OWQ197062:OWQ197068 PGM197062:PGM197068 PQI197062:PQI197068 QAE197062:QAE197068 QKA197062:QKA197068 QTW197062:QTW197068 RDS197062:RDS197068 RNO197062:RNO197068 RXK197062:RXK197068 SHG197062:SHG197068 SRC197062:SRC197068 TAY197062:TAY197068 TKU197062:TKU197068 TUQ197062:TUQ197068 UEM197062:UEM197068 UOI197062:UOI197068 UYE197062:UYE197068 VIA197062:VIA197068 VRW197062:VRW197068 WBS197062:WBS197068 WLO197062:WLO197068 WVK197062:WVK197068 C262598:C262604 IY262598:IY262604 SU262598:SU262604 ACQ262598:ACQ262604 AMM262598:AMM262604 AWI262598:AWI262604 BGE262598:BGE262604 BQA262598:BQA262604 BZW262598:BZW262604 CJS262598:CJS262604 CTO262598:CTO262604 DDK262598:DDK262604 DNG262598:DNG262604 DXC262598:DXC262604 EGY262598:EGY262604 EQU262598:EQU262604 FAQ262598:FAQ262604 FKM262598:FKM262604 FUI262598:FUI262604 GEE262598:GEE262604 GOA262598:GOA262604 GXW262598:GXW262604 HHS262598:HHS262604 HRO262598:HRO262604 IBK262598:IBK262604 ILG262598:ILG262604 IVC262598:IVC262604 JEY262598:JEY262604 JOU262598:JOU262604 JYQ262598:JYQ262604 KIM262598:KIM262604 KSI262598:KSI262604 LCE262598:LCE262604 LMA262598:LMA262604 LVW262598:LVW262604 MFS262598:MFS262604 MPO262598:MPO262604 MZK262598:MZK262604 NJG262598:NJG262604 NTC262598:NTC262604 OCY262598:OCY262604 OMU262598:OMU262604 OWQ262598:OWQ262604 PGM262598:PGM262604 PQI262598:PQI262604 QAE262598:QAE262604 QKA262598:QKA262604 QTW262598:QTW262604 RDS262598:RDS262604 RNO262598:RNO262604 RXK262598:RXK262604 SHG262598:SHG262604 SRC262598:SRC262604 TAY262598:TAY262604 TKU262598:TKU262604 TUQ262598:TUQ262604 UEM262598:UEM262604 UOI262598:UOI262604 UYE262598:UYE262604 VIA262598:VIA262604 VRW262598:VRW262604 WBS262598:WBS262604 WLO262598:WLO262604 WVK262598:WVK262604 C328134:C328140 IY328134:IY328140 SU328134:SU328140 ACQ328134:ACQ328140 AMM328134:AMM328140 AWI328134:AWI328140 BGE328134:BGE328140 BQA328134:BQA328140 BZW328134:BZW328140 CJS328134:CJS328140 CTO328134:CTO328140 DDK328134:DDK328140 DNG328134:DNG328140 DXC328134:DXC328140 EGY328134:EGY328140 EQU328134:EQU328140 FAQ328134:FAQ328140 FKM328134:FKM328140 FUI328134:FUI328140 GEE328134:GEE328140 GOA328134:GOA328140 GXW328134:GXW328140 HHS328134:HHS328140 HRO328134:HRO328140 IBK328134:IBK328140 ILG328134:ILG328140 IVC328134:IVC328140 JEY328134:JEY328140 JOU328134:JOU328140 JYQ328134:JYQ328140 KIM328134:KIM328140 KSI328134:KSI328140 LCE328134:LCE328140 LMA328134:LMA328140 LVW328134:LVW328140 MFS328134:MFS328140 MPO328134:MPO328140 MZK328134:MZK328140 NJG328134:NJG328140 NTC328134:NTC328140 OCY328134:OCY328140 OMU328134:OMU328140 OWQ328134:OWQ328140 PGM328134:PGM328140 PQI328134:PQI328140 QAE328134:QAE328140 QKA328134:QKA328140 QTW328134:QTW328140 RDS328134:RDS328140 RNO328134:RNO328140 RXK328134:RXK328140 SHG328134:SHG328140 SRC328134:SRC328140 TAY328134:TAY328140 TKU328134:TKU328140 TUQ328134:TUQ328140 UEM328134:UEM328140 UOI328134:UOI328140 UYE328134:UYE328140 VIA328134:VIA328140 VRW328134:VRW328140 WBS328134:WBS328140 WLO328134:WLO328140 WVK328134:WVK328140 C393670:C393676 IY393670:IY393676 SU393670:SU393676 ACQ393670:ACQ393676 AMM393670:AMM393676 AWI393670:AWI393676 BGE393670:BGE393676 BQA393670:BQA393676 BZW393670:BZW393676 CJS393670:CJS393676 CTO393670:CTO393676 DDK393670:DDK393676 DNG393670:DNG393676 DXC393670:DXC393676 EGY393670:EGY393676 EQU393670:EQU393676 FAQ393670:FAQ393676 FKM393670:FKM393676 FUI393670:FUI393676 GEE393670:GEE393676 GOA393670:GOA393676 GXW393670:GXW393676 HHS393670:HHS393676 HRO393670:HRO393676 IBK393670:IBK393676 ILG393670:ILG393676 IVC393670:IVC393676 JEY393670:JEY393676 JOU393670:JOU393676 JYQ393670:JYQ393676 KIM393670:KIM393676 KSI393670:KSI393676 LCE393670:LCE393676 LMA393670:LMA393676 LVW393670:LVW393676 MFS393670:MFS393676 MPO393670:MPO393676 MZK393670:MZK393676 NJG393670:NJG393676 NTC393670:NTC393676 OCY393670:OCY393676 OMU393670:OMU393676 OWQ393670:OWQ393676 PGM393670:PGM393676 PQI393670:PQI393676 QAE393670:QAE393676 QKA393670:QKA393676 QTW393670:QTW393676 RDS393670:RDS393676 RNO393670:RNO393676 RXK393670:RXK393676 SHG393670:SHG393676 SRC393670:SRC393676 TAY393670:TAY393676 TKU393670:TKU393676 TUQ393670:TUQ393676 UEM393670:UEM393676 UOI393670:UOI393676 UYE393670:UYE393676 VIA393670:VIA393676 VRW393670:VRW393676 WBS393670:WBS393676 WLO393670:WLO393676 WVK393670:WVK393676 C459206:C459212 IY459206:IY459212 SU459206:SU459212 ACQ459206:ACQ459212 AMM459206:AMM459212 AWI459206:AWI459212 BGE459206:BGE459212 BQA459206:BQA459212 BZW459206:BZW459212 CJS459206:CJS459212 CTO459206:CTO459212 DDK459206:DDK459212 DNG459206:DNG459212 DXC459206:DXC459212 EGY459206:EGY459212 EQU459206:EQU459212 FAQ459206:FAQ459212 FKM459206:FKM459212 FUI459206:FUI459212 GEE459206:GEE459212 GOA459206:GOA459212 GXW459206:GXW459212 HHS459206:HHS459212 HRO459206:HRO459212 IBK459206:IBK459212 ILG459206:ILG459212 IVC459206:IVC459212 JEY459206:JEY459212 JOU459206:JOU459212 JYQ459206:JYQ459212 KIM459206:KIM459212 KSI459206:KSI459212 LCE459206:LCE459212 LMA459206:LMA459212 LVW459206:LVW459212 MFS459206:MFS459212 MPO459206:MPO459212 MZK459206:MZK459212 NJG459206:NJG459212 NTC459206:NTC459212 OCY459206:OCY459212 OMU459206:OMU459212 OWQ459206:OWQ459212 PGM459206:PGM459212 PQI459206:PQI459212 QAE459206:QAE459212 QKA459206:QKA459212 QTW459206:QTW459212 RDS459206:RDS459212 RNO459206:RNO459212 RXK459206:RXK459212 SHG459206:SHG459212 SRC459206:SRC459212 TAY459206:TAY459212 TKU459206:TKU459212 TUQ459206:TUQ459212 UEM459206:UEM459212 UOI459206:UOI459212 UYE459206:UYE459212 VIA459206:VIA459212 VRW459206:VRW459212 WBS459206:WBS459212 WLO459206:WLO459212 WVK459206:WVK459212 C524742:C524748 IY524742:IY524748 SU524742:SU524748 ACQ524742:ACQ524748 AMM524742:AMM524748 AWI524742:AWI524748 BGE524742:BGE524748 BQA524742:BQA524748 BZW524742:BZW524748 CJS524742:CJS524748 CTO524742:CTO524748 DDK524742:DDK524748 DNG524742:DNG524748 DXC524742:DXC524748 EGY524742:EGY524748 EQU524742:EQU524748 FAQ524742:FAQ524748 FKM524742:FKM524748 FUI524742:FUI524748 GEE524742:GEE524748 GOA524742:GOA524748 GXW524742:GXW524748 HHS524742:HHS524748 HRO524742:HRO524748 IBK524742:IBK524748 ILG524742:ILG524748 IVC524742:IVC524748 JEY524742:JEY524748 JOU524742:JOU524748 JYQ524742:JYQ524748 KIM524742:KIM524748 KSI524742:KSI524748 LCE524742:LCE524748 LMA524742:LMA524748 LVW524742:LVW524748 MFS524742:MFS524748 MPO524742:MPO524748 MZK524742:MZK524748 NJG524742:NJG524748 NTC524742:NTC524748 OCY524742:OCY524748 OMU524742:OMU524748 OWQ524742:OWQ524748 PGM524742:PGM524748 PQI524742:PQI524748 QAE524742:QAE524748 QKA524742:QKA524748 QTW524742:QTW524748 RDS524742:RDS524748 RNO524742:RNO524748 RXK524742:RXK524748 SHG524742:SHG524748 SRC524742:SRC524748 TAY524742:TAY524748 TKU524742:TKU524748 TUQ524742:TUQ524748 UEM524742:UEM524748 UOI524742:UOI524748 UYE524742:UYE524748 VIA524742:VIA524748 VRW524742:VRW524748 WBS524742:WBS524748 WLO524742:WLO524748 WVK524742:WVK524748 C590278:C590284 IY590278:IY590284 SU590278:SU590284 ACQ590278:ACQ590284 AMM590278:AMM590284 AWI590278:AWI590284 BGE590278:BGE590284 BQA590278:BQA590284 BZW590278:BZW590284 CJS590278:CJS590284 CTO590278:CTO590284 DDK590278:DDK590284 DNG590278:DNG590284 DXC590278:DXC590284 EGY590278:EGY590284 EQU590278:EQU590284 FAQ590278:FAQ590284 FKM590278:FKM590284 FUI590278:FUI590284 GEE590278:GEE590284 GOA590278:GOA590284 GXW590278:GXW590284 HHS590278:HHS590284 HRO590278:HRO590284 IBK590278:IBK590284 ILG590278:ILG590284 IVC590278:IVC590284 JEY590278:JEY590284 JOU590278:JOU590284 JYQ590278:JYQ590284 KIM590278:KIM590284 KSI590278:KSI590284 LCE590278:LCE590284 LMA590278:LMA590284 LVW590278:LVW590284 MFS590278:MFS590284 MPO590278:MPO590284 MZK590278:MZK590284 NJG590278:NJG590284 NTC590278:NTC590284 OCY590278:OCY590284 OMU590278:OMU590284 OWQ590278:OWQ590284 PGM590278:PGM590284 PQI590278:PQI590284 QAE590278:QAE590284 QKA590278:QKA590284 QTW590278:QTW590284 RDS590278:RDS590284 RNO590278:RNO590284 RXK590278:RXK590284 SHG590278:SHG590284 SRC590278:SRC590284 TAY590278:TAY590284 TKU590278:TKU590284 TUQ590278:TUQ590284 UEM590278:UEM590284 UOI590278:UOI590284 UYE590278:UYE590284 VIA590278:VIA590284 VRW590278:VRW590284 WBS590278:WBS590284 WLO590278:WLO590284 WVK590278:WVK590284 C655814:C655820 IY655814:IY655820 SU655814:SU655820 ACQ655814:ACQ655820 AMM655814:AMM655820 AWI655814:AWI655820 BGE655814:BGE655820 BQA655814:BQA655820 BZW655814:BZW655820 CJS655814:CJS655820 CTO655814:CTO655820 DDK655814:DDK655820 DNG655814:DNG655820 DXC655814:DXC655820 EGY655814:EGY655820 EQU655814:EQU655820 FAQ655814:FAQ655820 FKM655814:FKM655820 FUI655814:FUI655820 GEE655814:GEE655820 GOA655814:GOA655820 GXW655814:GXW655820 HHS655814:HHS655820 HRO655814:HRO655820 IBK655814:IBK655820 ILG655814:ILG655820 IVC655814:IVC655820 JEY655814:JEY655820 JOU655814:JOU655820 JYQ655814:JYQ655820 KIM655814:KIM655820 KSI655814:KSI655820 LCE655814:LCE655820 LMA655814:LMA655820 LVW655814:LVW655820 MFS655814:MFS655820 MPO655814:MPO655820 MZK655814:MZK655820 NJG655814:NJG655820 NTC655814:NTC655820 OCY655814:OCY655820 OMU655814:OMU655820 OWQ655814:OWQ655820 PGM655814:PGM655820 PQI655814:PQI655820 QAE655814:QAE655820 QKA655814:QKA655820 QTW655814:QTW655820 RDS655814:RDS655820 RNO655814:RNO655820 RXK655814:RXK655820 SHG655814:SHG655820 SRC655814:SRC655820 TAY655814:TAY655820 TKU655814:TKU655820 TUQ655814:TUQ655820 UEM655814:UEM655820 UOI655814:UOI655820 UYE655814:UYE655820 VIA655814:VIA655820 VRW655814:VRW655820 WBS655814:WBS655820 WLO655814:WLO655820 WVK655814:WVK655820 C721350:C721356 IY721350:IY721356 SU721350:SU721356 ACQ721350:ACQ721356 AMM721350:AMM721356 AWI721350:AWI721356 BGE721350:BGE721356 BQA721350:BQA721356 BZW721350:BZW721356 CJS721350:CJS721356 CTO721350:CTO721356 DDK721350:DDK721356 DNG721350:DNG721356 DXC721350:DXC721356 EGY721350:EGY721356 EQU721350:EQU721356 FAQ721350:FAQ721356 FKM721350:FKM721356 FUI721350:FUI721356 GEE721350:GEE721356 GOA721350:GOA721356 GXW721350:GXW721356 HHS721350:HHS721356 HRO721350:HRO721356 IBK721350:IBK721356 ILG721350:ILG721356 IVC721350:IVC721356 JEY721350:JEY721356 JOU721350:JOU721356 JYQ721350:JYQ721356 KIM721350:KIM721356 KSI721350:KSI721356 LCE721350:LCE721356 LMA721350:LMA721356 LVW721350:LVW721356 MFS721350:MFS721356 MPO721350:MPO721356 MZK721350:MZK721356 NJG721350:NJG721356 NTC721350:NTC721356 OCY721350:OCY721356 OMU721350:OMU721356 OWQ721350:OWQ721356 PGM721350:PGM721356 PQI721350:PQI721356 QAE721350:QAE721356 QKA721350:QKA721356 QTW721350:QTW721356 RDS721350:RDS721356 RNO721350:RNO721356 RXK721350:RXK721356 SHG721350:SHG721356 SRC721350:SRC721356 TAY721350:TAY721356 TKU721350:TKU721356 TUQ721350:TUQ721356 UEM721350:UEM721356 UOI721350:UOI721356 UYE721350:UYE721356 VIA721350:VIA721356 VRW721350:VRW721356 WBS721350:WBS721356 WLO721350:WLO721356 WVK721350:WVK721356 C786886:C786892 IY786886:IY786892 SU786886:SU786892 ACQ786886:ACQ786892 AMM786886:AMM786892 AWI786886:AWI786892 BGE786886:BGE786892 BQA786886:BQA786892 BZW786886:BZW786892 CJS786886:CJS786892 CTO786886:CTO786892 DDK786886:DDK786892 DNG786886:DNG786892 DXC786886:DXC786892 EGY786886:EGY786892 EQU786886:EQU786892 FAQ786886:FAQ786892 FKM786886:FKM786892 FUI786886:FUI786892 GEE786886:GEE786892 GOA786886:GOA786892 GXW786886:GXW786892 HHS786886:HHS786892 HRO786886:HRO786892 IBK786886:IBK786892 ILG786886:ILG786892 IVC786886:IVC786892 JEY786886:JEY786892 JOU786886:JOU786892 JYQ786886:JYQ786892 KIM786886:KIM786892 KSI786886:KSI786892 LCE786886:LCE786892 LMA786886:LMA786892 LVW786886:LVW786892 MFS786886:MFS786892 MPO786886:MPO786892 MZK786886:MZK786892 NJG786886:NJG786892 NTC786886:NTC786892 OCY786886:OCY786892 OMU786886:OMU786892 OWQ786886:OWQ786892 PGM786886:PGM786892 PQI786886:PQI786892 QAE786886:QAE786892 QKA786886:QKA786892 QTW786886:QTW786892 RDS786886:RDS786892 RNO786886:RNO786892 RXK786886:RXK786892 SHG786886:SHG786892 SRC786886:SRC786892 TAY786886:TAY786892 TKU786886:TKU786892 TUQ786886:TUQ786892 UEM786886:UEM786892 UOI786886:UOI786892 UYE786886:UYE786892 VIA786886:VIA786892 VRW786886:VRW786892 WBS786886:WBS786892 WLO786886:WLO786892 WVK786886:WVK786892 C852422:C852428 IY852422:IY852428 SU852422:SU852428 ACQ852422:ACQ852428 AMM852422:AMM852428 AWI852422:AWI852428 BGE852422:BGE852428 BQA852422:BQA852428 BZW852422:BZW852428 CJS852422:CJS852428 CTO852422:CTO852428 DDK852422:DDK852428 DNG852422:DNG852428 DXC852422:DXC852428 EGY852422:EGY852428 EQU852422:EQU852428 FAQ852422:FAQ852428 FKM852422:FKM852428 FUI852422:FUI852428 GEE852422:GEE852428 GOA852422:GOA852428 GXW852422:GXW852428 HHS852422:HHS852428 HRO852422:HRO852428 IBK852422:IBK852428 ILG852422:ILG852428 IVC852422:IVC852428 JEY852422:JEY852428 JOU852422:JOU852428 JYQ852422:JYQ852428 KIM852422:KIM852428 KSI852422:KSI852428 LCE852422:LCE852428 LMA852422:LMA852428 LVW852422:LVW852428 MFS852422:MFS852428 MPO852422:MPO852428 MZK852422:MZK852428 NJG852422:NJG852428 NTC852422:NTC852428 OCY852422:OCY852428 OMU852422:OMU852428 OWQ852422:OWQ852428 PGM852422:PGM852428 PQI852422:PQI852428 QAE852422:QAE852428 QKA852422:QKA852428 QTW852422:QTW852428 RDS852422:RDS852428 RNO852422:RNO852428 RXK852422:RXK852428 SHG852422:SHG852428 SRC852422:SRC852428 TAY852422:TAY852428 TKU852422:TKU852428 TUQ852422:TUQ852428 UEM852422:UEM852428 UOI852422:UOI852428 UYE852422:UYE852428 VIA852422:VIA852428 VRW852422:VRW852428 WBS852422:WBS852428 WLO852422:WLO852428 WVK852422:WVK852428 C917958:C917964 IY917958:IY917964 SU917958:SU917964 ACQ917958:ACQ917964 AMM917958:AMM917964 AWI917958:AWI917964 BGE917958:BGE917964 BQA917958:BQA917964 BZW917958:BZW917964 CJS917958:CJS917964 CTO917958:CTO917964 DDK917958:DDK917964 DNG917958:DNG917964 DXC917958:DXC917964 EGY917958:EGY917964 EQU917958:EQU917964 FAQ917958:FAQ917964 FKM917958:FKM917964 FUI917958:FUI917964 GEE917958:GEE917964 GOA917958:GOA917964 GXW917958:GXW917964 HHS917958:HHS917964 HRO917958:HRO917964 IBK917958:IBK917964 ILG917958:ILG917964 IVC917958:IVC917964 JEY917958:JEY917964 JOU917958:JOU917964 JYQ917958:JYQ917964 KIM917958:KIM917964 KSI917958:KSI917964 LCE917958:LCE917964 LMA917958:LMA917964 LVW917958:LVW917964 MFS917958:MFS917964 MPO917958:MPO917964 MZK917958:MZK917964 NJG917958:NJG917964 NTC917958:NTC917964 OCY917958:OCY917964 OMU917958:OMU917964 OWQ917958:OWQ917964 PGM917958:PGM917964 PQI917958:PQI917964 QAE917958:QAE917964 QKA917958:QKA917964 QTW917958:QTW917964 RDS917958:RDS917964 RNO917958:RNO917964 RXK917958:RXK917964 SHG917958:SHG917964 SRC917958:SRC917964 TAY917958:TAY917964 TKU917958:TKU917964 TUQ917958:TUQ917964 UEM917958:UEM917964 UOI917958:UOI917964 UYE917958:UYE917964 VIA917958:VIA917964 VRW917958:VRW917964 WBS917958:WBS917964 WLO917958:WLO917964 WVK917958:WVK917964 C983494:C983500 IY983494:IY983500 SU983494:SU983500 ACQ983494:ACQ983500 AMM983494:AMM983500 AWI983494:AWI983500 BGE983494:BGE983500 BQA983494:BQA983500 BZW983494:BZW983500 CJS983494:CJS983500 CTO983494:CTO983500 DDK983494:DDK983500 DNG983494:DNG983500 DXC983494:DXC983500 EGY983494:EGY983500 EQU983494:EQU983500 FAQ983494:FAQ983500 FKM983494:FKM983500 FUI983494:FUI983500 GEE983494:GEE983500 GOA983494:GOA983500 GXW983494:GXW983500 HHS983494:HHS983500 HRO983494:HRO983500 IBK983494:IBK983500 ILG983494:ILG983500 IVC983494:IVC983500 JEY983494:JEY983500 JOU983494:JOU983500 JYQ983494:JYQ983500 KIM983494:KIM983500 KSI983494:KSI983500 LCE983494:LCE983500 LMA983494:LMA983500 LVW983494:LVW983500 MFS983494:MFS983500 MPO983494:MPO983500 MZK983494:MZK983500 NJG983494:NJG983500 NTC983494:NTC983500 OCY983494:OCY983500 OMU983494:OMU983500 OWQ983494:OWQ983500 PGM983494:PGM983500 PQI983494:PQI983500 QAE983494:QAE983500 QKA983494:QKA983500 QTW983494:QTW983500 RDS983494:RDS983500 RNO983494:RNO983500 RXK983494:RXK983500 SHG983494:SHG983500 SRC983494:SRC983500 TAY983494:TAY983500 TKU983494:TKU983500 TUQ983494:TUQ983500 UEM983494:UEM983500 UOI983494:UOI983500 UYE983494:UYE983500 VIA983494:VIA983500 VRW983494:VRW983500 WBS983494:WBS983500 WLO983494:WLO983500 IY4:IY452 WVK4:WVK452 WLO4:WLO452 WBS4:WBS452 VRW4:VRW452 VIA4:VIA452 UYE4:UYE452 UOI4:UOI452 UEM4:UEM452 TUQ4:TUQ452 TKU4:TKU452 TAY4:TAY452 SRC4:SRC452 SHG4:SHG452 RXK4:RXK452 RNO4:RNO452 RDS4:RDS452 QTW4:QTW452 QKA4:QKA452 QAE4:QAE452 PQI4:PQI452 PGM4:PGM452 OWQ4:OWQ452 OMU4:OMU452 OCY4:OCY452 NTC4:NTC452 NJG4:NJG452 MZK4:MZK452 MPO4:MPO452 MFS4:MFS452 LVW4:LVW452 LMA4:LMA452 LCE4:LCE452 KSI4:KSI452 KIM4:KIM452 JYQ4:JYQ452 JOU4:JOU452 JEY4:JEY452 IVC4:IVC452 ILG4:ILG452 IBK4:IBK452 HRO4:HRO452 HHS4:HHS452 GXW4:GXW452 GOA4:GOA452 GEE4:GEE452 FUI4:FUI452 FKM4:FKM452 FAQ4:FAQ452 EQU4:EQU452 EGY4:EGY452 DXC4:DXC452 DNG4:DNG452 DDK4:DDK452 CTO4:CTO452 CJS4:CJS452 BZW4:BZW452 BQA4:BQA452 BGE4:BGE452 AWI4:AWI452 AMM4:AMM452 ACQ4:ACQ452 SU4:SU452 C4:C452"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6 JB65536 SX65536 ACT65536 AMP65536 AWL65536 BGH65536 BQD65536 BZZ65536 CJV65536 CTR65536 DDN65536 DNJ65536 DXF65536 EHB65536 EQX65536 FAT65536 FKP65536 FUL65536 GEH65536 GOD65536 GXZ65536 HHV65536 HRR65536 IBN65536 ILJ65536 IVF65536 JFB65536 JOX65536 JYT65536 KIP65536 KSL65536 LCH65536 LMD65536 LVZ65536 MFV65536 MPR65536 MZN65536 NJJ65536 NTF65536 ODB65536 OMX65536 OWT65536 PGP65536 PQL65536 QAH65536 QKD65536 QTZ65536 RDV65536 RNR65536 RXN65536 SHJ65536 SRF65536 TBB65536 TKX65536 TUT65536 UEP65536 UOL65536 UYH65536 VID65536 VRZ65536 WBV65536 WLR65536 WVN65536 F131072 JB131072 SX131072 ACT131072 AMP131072 AWL131072 BGH131072 BQD131072 BZZ131072 CJV131072 CTR131072 DDN131072 DNJ131072 DXF131072 EHB131072 EQX131072 FAT131072 FKP131072 FUL131072 GEH131072 GOD131072 GXZ131072 HHV131072 HRR131072 IBN131072 ILJ131072 IVF131072 JFB131072 JOX131072 JYT131072 KIP131072 KSL131072 LCH131072 LMD131072 LVZ131072 MFV131072 MPR131072 MZN131072 NJJ131072 NTF131072 ODB131072 OMX131072 OWT131072 PGP131072 PQL131072 QAH131072 QKD131072 QTZ131072 RDV131072 RNR131072 RXN131072 SHJ131072 SRF131072 TBB131072 TKX131072 TUT131072 UEP131072 UOL131072 UYH131072 VID131072 VRZ131072 WBV131072 WLR131072 WVN131072 F196608 JB196608 SX196608 ACT196608 AMP196608 AWL196608 BGH196608 BQD196608 BZZ196608 CJV196608 CTR196608 DDN196608 DNJ196608 DXF196608 EHB196608 EQX196608 FAT196608 FKP196608 FUL196608 GEH196608 GOD196608 GXZ196608 HHV196608 HRR196608 IBN196608 ILJ196608 IVF196608 JFB196608 JOX196608 JYT196608 KIP196608 KSL196608 LCH196608 LMD196608 LVZ196608 MFV196608 MPR196608 MZN196608 NJJ196608 NTF196608 ODB196608 OMX196608 OWT196608 PGP196608 PQL196608 QAH196608 QKD196608 QTZ196608 RDV196608 RNR196608 RXN196608 SHJ196608 SRF196608 TBB196608 TKX196608 TUT196608 UEP196608 UOL196608 UYH196608 VID196608 VRZ196608 WBV196608 WLR196608 WVN196608 F262144 JB262144 SX262144 ACT262144 AMP262144 AWL262144 BGH262144 BQD262144 BZZ262144 CJV262144 CTR262144 DDN262144 DNJ262144 DXF262144 EHB262144 EQX262144 FAT262144 FKP262144 FUL262144 GEH262144 GOD262144 GXZ262144 HHV262144 HRR262144 IBN262144 ILJ262144 IVF262144 JFB262144 JOX262144 JYT262144 KIP262144 KSL262144 LCH262144 LMD262144 LVZ262144 MFV262144 MPR262144 MZN262144 NJJ262144 NTF262144 ODB262144 OMX262144 OWT262144 PGP262144 PQL262144 QAH262144 QKD262144 QTZ262144 RDV262144 RNR262144 RXN262144 SHJ262144 SRF262144 TBB262144 TKX262144 TUT262144 UEP262144 UOL262144 UYH262144 VID262144 VRZ262144 WBV262144 WLR262144 WVN262144 F327680 JB327680 SX327680 ACT327680 AMP327680 AWL327680 BGH327680 BQD327680 BZZ327680 CJV327680 CTR327680 DDN327680 DNJ327680 DXF327680 EHB327680 EQX327680 FAT327680 FKP327680 FUL327680 GEH327680 GOD327680 GXZ327680 HHV327680 HRR327680 IBN327680 ILJ327680 IVF327680 JFB327680 JOX327680 JYT327680 KIP327680 KSL327680 LCH327680 LMD327680 LVZ327680 MFV327680 MPR327680 MZN327680 NJJ327680 NTF327680 ODB327680 OMX327680 OWT327680 PGP327680 PQL327680 QAH327680 QKD327680 QTZ327680 RDV327680 RNR327680 RXN327680 SHJ327680 SRF327680 TBB327680 TKX327680 TUT327680 UEP327680 UOL327680 UYH327680 VID327680 VRZ327680 WBV327680 WLR327680 WVN327680 F393216 JB393216 SX393216 ACT393216 AMP393216 AWL393216 BGH393216 BQD393216 BZZ393216 CJV393216 CTR393216 DDN393216 DNJ393216 DXF393216 EHB393216 EQX393216 FAT393216 FKP393216 FUL393216 GEH393216 GOD393216 GXZ393216 HHV393216 HRR393216 IBN393216 ILJ393216 IVF393216 JFB393216 JOX393216 JYT393216 KIP393216 KSL393216 LCH393216 LMD393216 LVZ393216 MFV393216 MPR393216 MZN393216 NJJ393216 NTF393216 ODB393216 OMX393216 OWT393216 PGP393216 PQL393216 QAH393216 QKD393216 QTZ393216 RDV393216 RNR393216 RXN393216 SHJ393216 SRF393216 TBB393216 TKX393216 TUT393216 UEP393216 UOL393216 UYH393216 VID393216 VRZ393216 WBV393216 WLR393216 WVN393216 F458752 JB458752 SX458752 ACT458752 AMP458752 AWL458752 BGH458752 BQD458752 BZZ458752 CJV458752 CTR458752 DDN458752 DNJ458752 DXF458752 EHB458752 EQX458752 FAT458752 FKP458752 FUL458752 GEH458752 GOD458752 GXZ458752 HHV458752 HRR458752 IBN458752 ILJ458752 IVF458752 JFB458752 JOX458752 JYT458752 KIP458752 KSL458752 LCH458752 LMD458752 LVZ458752 MFV458752 MPR458752 MZN458752 NJJ458752 NTF458752 ODB458752 OMX458752 OWT458752 PGP458752 PQL458752 QAH458752 QKD458752 QTZ458752 RDV458752 RNR458752 RXN458752 SHJ458752 SRF458752 TBB458752 TKX458752 TUT458752 UEP458752 UOL458752 UYH458752 VID458752 VRZ458752 WBV458752 WLR458752 WVN458752 F524288 JB524288 SX524288 ACT524288 AMP524288 AWL524288 BGH524288 BQD524288 BZZ524288 CJV524288 CTR524288 DDN524288 DNJ524288 DXF524288 EHB524288 EQX524288 FAT524288 FKP524288 FUL524288 GEH524288 GOD524288 GXZ524288 HHV524288 HRR524288 IBN524288 ILJ524288 IVF524288 JFB524288 JOX524288 JYT524288 KIP524288 KSL524288 LCH524288 LMD524288 LVZ524288 MFV524288 MPR524288 MZN524288 NJJ524288 NTF524288 ODB524288 OMX524288 OWT524288 PGP524288 PQL524288 QAH524288 QKD524288 QTZ524288 RDV524288 RNR524288 RXN524288 SHJ524288 SRF524288 TBB524288 TKX524288 TUT524288 UEP524288 UOL524288 UYH524288 VID524288 VRZ524288 WBV524288 WLR524288 WVN524288 F589824 JB589824 SX589824 ACT589824 AMP589824 AWL589824 BGH589824 BQD589824 BZZ589824 CJV589824 CTR589824 DDN589824 DNJ589824 DXF589824 EHB589824 EQX589824 FAT589824 FKP589824 FUL589824 GEH589824 GOD589824 GXZ589824 HHV589824 HRR589824 IBN589824 ILJ589824 IVF589824 JFB589824 JOX589824 JYT589824 KIP589824 KSL589824 LCH589824 LMD589824 LVZ589824 MFV589824 MPR589824 MZN589824 NJJ589824 NTF589824 ODB589824 OMX589824 OWT589824 PGP589824 PQL589824 QAH589824 QKD589824 QTZ589824 RDV589824 RNR589824 RXN589824 SHJ589824 SRF589824 TBB589824 TKX589824 TUT589824 UEP589824 UOL589824 UYH589824 VID589824 VRZ589824 WBV589824 WLR589824 WVN589824 F655360 JB655360 SX655360 ACT655360 AMP655360 AWL655360 BGH655360 BQD655360 BZZ655360 CJV655360 CTR655360 DDN655360 DNJ655360 DXF655360 EHB655360 EQX655360 FAT655360 FKP655360 FUL655360 GEH655360 GOD655360 GXZ655360 HHV655360 HRR655360 IBN655360 ILJ655360 IVF655360 JFB655360 JOX655360 JYT655360 KIP655360 KSL655360 LCH655360 LMD655360 LVZ655360 MFV655360 MPR655360 MZN655360 NJJ655360 NTF655360 ODB655360 OMX655360 OWT655360 PGP655360 PQL655360 QAH655360 QKD655360 QTZ655360 RDV655360 RNR655360 RXN655360 SHJ655360 SRF655360 TBB655360 TKX655360 TUT655360 UEP655360 UOL655360 UYH655360 VID655360 VRZ655360 WBV655360 WLR655360 WVN655360 F720896 JB720896 SX720896 ACT720896 AMP720896 AWL720896 BGH720896 BQD720896 BZZ720896 CJV720896 CTR720896 DDN720896 DNJ720896 DXF720896 EHB720896 EQX720896 FAT720896 FKP720896 FUL720896 GEH720896 GOD720896 GXZ720896 HHV720896 HRR720896 IBN720896 ILJ720896 IVF720896 JFB720896 JOX720896 JYT720896 KIP720896 KSL720896 LCH720896 LMD720896 LVZ720896 MFV720896 MPR720896 MZN720896 NJJ720896 NTF720896 ODB720896 OMX720896 OWT720896 PGP720896 PQL720896 QAH720896 QKD720896 QTZ720896 RDV720896 RNR720896 RXN720896 SHJ720896 SRF720896 TBB720896 TKX720896 TUT720896 UEP720896 UOL720896 UYH720896 VID720896 VRZ720896 WBV720896 WLR720896 WVN720896 F786432 JB786432 SX786432 ACT786432 AMP786432 AWL786432 BGH786432 BQD786432 BZZ786432 CJV786432 CTR786432 DDN786432 DNJ786432 DXF786432 EHB786432 EQX786432 FAT786432 FKP786432 FUL786432 GEH786432 GOD786432 GXZ786432 HHV786432 HRR786432 IBN786432 ILJ786432 IVF786432 JFB786432 JOX786432 JYT786432 KIP786432 KSL786432 LCH786432 LMD786432 LVZ786432 MFV786432 MPR786432 MZN786432 NJJ786432 NTF786432 ODB786432 OMX786432 OWT786432 PGP786432 PQL786432 QAH786432 QKD786432 QTZ786432 RDV786432 RNR786432 RXN786432 SHJ786432 SRF786432 TBB786432 TKX786432 TUT786432 UEP786432 UOL786432 UYH786432 VID786432 VRZ786432 WBV786432 WLR786432 WVN786432 F851968 JB851968 SX851968 ACT851968 AMP851968 AWL851968 BGH851968 BQD851968 BZZ851968 CJV851968 CTR851968 DDN851968 DNJ851968 DXF851968 EHB851968 EQX851968 FAT851968 FKP851968 FUL851968 GEH851968 GOD851968 GXZ851968 HHV851968 HRR851968 IBN851968 ILJ851968 IVF851968 JFB851968 JOX851968 JYT851968 KIP851968 KSL851968 LCH851968 LMD851968 LVZ851968 MFV851968 MPR851968 MZN851968 NJJ851968 NTF851968 ODB851968 OMX851968 OWT851968 PGP851968 PQL851968 QAH851968 QKD851968 QTZ851968 RDV851968 RNR851968 RXN851968 SHJ851968 SRF851968 TBB851968 TKX851968 TUT851968 UEP851968 UOL851968 UYH851968 VID851968 VRZ851968 WBV851968 WLR851968 WVN851968 F917504 JB917504 SX917504 ACT917504 AMP917504 AWL917504 BGH917504 BQD917504 BZZ917504 CJV917504 CTR917504 DDN917504 DNJ917504 DXF917504 EHB917504 EQX917504 FAT917504 FKP917504 FUL917504 GEH917504 GOD917504 GXZ917504 HHV917504 HRR917504 IBN917504 ILJ917504 IVF917504 JFB917504 JOX917504 JYT917504 KIP917504 KSL917504 LCH917504 LMD917504 LVZ917504 MFV917504 MPR917504 MZN917504 NJJ917504 NTF917504 ODB917504 OMX917504 OWT917504 PGP917504 PQL917504 QAH917504 QKD917504 QTZ917504 RDV917504 RNR917504 RXN917504 SHJ917504 SRF917504 TBB917504 TKX917504 TUT917504 UEP917504 UOL917504 UYH917504 VID917504 VRZ917504 WBV917504 WLR917504 WVN917504 F983040 JB983040 SX983040 ACT983040 AMP983040 AWL983040 BGH983040 BQD983040 BZZ983040 CJV983040 CTR983040 DDN983040 DNJ983040 DXF983040 EHB983040 EQX983040 FAT983040 FKP983040 FUL983040 GEH983040 GOD983040 GXZ983040 HHV983040 HRR983040 IBN983040 ILJ983040 IVF983040 JFB983040 JOX983040 JYT983040 KIP983040 KSL983040 LCH983040 LMD983040 LVZ983040 MFV983040 MPR983040 MZN983040 NJJ983040 NTF983040 ODB983040 OMX983040 OWT983040 PGP983040 PQL983040 QAH983040 QKD983040 QTZ983040 RDV983040 RNR983040 RXN983040 SHJ983040 SRF983040 TBB983040 TKX983040 TUT983040 UEP983040 UOL983040 UYH983040 VID983040 VRZ983040 WBV983040 WLR983040 WVN983040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xr:uid="{BD340DD0-1D5A-4647-889B-C2FF8B60C423}"/>
    <dataValidation allowBlank="1" showInputMessage="1" showErrorMessage="1" promptTitle="Challan Serial No. (Mandatory)" prompt="Enter Challan Serial No. as given in Column 1 of Challan Details Sheet._x000a__x000a_-SAG Infotech"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6:A65537 IW65536:IW65537 SS65536:SS65537 ACO65536:ACO65537 AMK65536:AMK65537 AWG65536:AWG65537 BGC65536:BGC65537 BPY65536:BPY65537 BZU65536:BZU65537 CJQ65536:CJQ65537 CTM65536:CTM65537 DDI65536:DDI65537 DNE65536:DNE65537 DXA65536:DXA65537 EGW65536:EGW65537 EQS65536:EQS65537 FAO65536:FAO65537 FKK65536:FKK65537 FUG65536:FUG65537 GEC65536:GEC65537 GNY65536:GNY65537 GXU65536:GXU65537 HHQ65536:HHQ65537 HRM65536:HRM65537 IBI65536:IBI65537 ILE65536:ILE65537 IVA65536:IVA65537 JEW65536:JEW65537 JOS65536:JOS65537 JYO65536:JYO65537 KIK65536:KIK65537 KSG65536:KSG65537 LCC65536:LCC65537 LLY65536:LLY65537 LVU65536:LVU65537 MFQ65536:MFQ65537 MPM65536:MPM65537 MZI65536:MZI65537 NJE65536:NJE65537 NTA65536:NTA65537 OCW65536:OCW65537 OMS65536:OMS65537 OWO65536:OWO65537 PGK65536:PGK65537 PQG65536:PQG65537 QAC65536:QAC65537 QJY65536:QJY65537 QTU65536:QTU65537 RDQ65536:RDQ65537 RNM65536:RNM65537 RXI65536:RXI65537 SHE65536:SHE65537 SRA65536:SRA65537 TAW65536:TAW65537 TKS65536:TKS65537 TUO65536:TUO65537 UEK65536:UEK65537 UOG65536:UOG65537 UYC65536:UYC65537 VHY65536:VHY65537 VRU65536:VRU65537 WBQ65536:WBQ65537 WLM65536:WLM65537 WVI65536:WVI65537 A131072:A131073 IW131072:IW131073 SS131072:SS131073 ACO131072:ACO131073 AMK131072:AMK131073 AWG131072:AWG131073 BGC131072:BGC131073 BPY131072:BPY131073 BZU131072:BZU131073 CJQ131072:CJQ131073 CTM131072:CTM131073 DDI131072:DDI131073 DNE131072:DNE131073 DXA131072:DXA131073 EGW131072:EGW131073 EQS131072:EQS131073 FAO131072:FAO131073 FKK131072:FKK131073 FUG131072:FUG131073 GEC131072:GEC131073 GNY131072:GNY131073 GXU131072:GXU131073 HHQ131072:HHQ131073 HRM131072:HRM131073 IBI131072:IBI131073 ILE131072:ILE131073 IVA131072:IVA131073 JEW131072:JEW131073 JOS131072:JOS131073 JYO131072:JYO131073 KIK131072:KIK131073 KSG131072:KSG131073 LCC131072:LCC131073 LLY131072:LLY131073 LVU131072:LVU131073 MFQ131072:MFQ131073 MPM131072:MPM131073 MZI131072:MZI131073 NJE131072:NJE131073 NTA131072:NTA131073 OCW131072:OCW131073 OMS131072:OMS131073 OWO131072:OWO131073 PGK131072:PGK131073 PQG131072:PQG131073 QAC131072:QAC131073 QJY131072:QJY131073 QTU131072:QTU131073 RDQ131072:RDQ131073 RNM131072:RNM131073 RXI131072:RXI131073 SHE131072:SHE131073 SRA131072:SRA131073 TAW131072:TAW131073 TKS131072:TKS131073 TUO131072:TUO131073 UEK131072:UEK131073 UOG131072:UOG131073 UYC131072:UYC131073 VHY131072:VHY131073 VRU131072:VRU131073 WBQ131072:WBQ131073 WLM131072:WLM131073 WVI131072:WVI131073 A196608:A196609 IW196608:IW196609 SS196608:SS196609 ACO196608:ACO196609 AMK196608:AMK196609 AWG196608:AWG196609 BGC196608:BGC196609 BPY196608:BPY196609 BZU196608:BZU196609 CJQ196608:CJQ196609 CTM196608:CTM196609 DDI196608:DDI196609 DNE196608:DNE196609 DXA196608:DXA196609 EGW196608:EGW196609 EQS196608:EQS196609 FAO196608:FAO196609 FKK196608:FKK196609 FUG196608:FUG196609 GEC196608:GEC196609 GNY196608:GNY196609 GXU196608:GXU196609 HHQ196608:HHQ196609 HRM196608:HRM196609 IBI196608:IBI196609 ILE196608:ILE196609 IVA196608:IVA196609 JEW196608:JEW196609 JOS196608:JOS196609 JYO196608:JYO196609 KIK196608:KIK196609 KSG196608:KSG196609 LCC196608:LCC196609 LLY196608:LLY196609 LVU196608:LVU196609 MFQ196608:MFQ196609 MPM196608:MPM196609 MZI196608:MZI196609 NJE196608:NJE196609 NTA196608:NTA196609 OCW196608:OCW196609 OMS196608:OMS196609 OWO196608:OWO196609 PGK196608:PGK196609 PQG196608:PQG196609 QAC196608:QAC196609 QJY196608:QJY196609 QTU196608:QTU196609 RDQ196608:RDQ196609 RNM196608:RNM196609 RXI196608:RXI196609 SHE196608:SHE196609 SRA196608:SRA196609 TAW196608:TAW196609 TKS196608:TKS196609 TUO196608:TUO196609 UEK196608:UEK196609 UOG196608:UOG196609 UYC196608:UYC196609 VHY196608:VHY196609 VRU196608:VRU196609 WBQ196608:WBQ196609 WLM196608:WLM196609 WVI196608:WVI196609 A262144:A262145 IW262144:IW262145 SS262144:SS262145 ACO262144:ACO262145 AMK262144:AMK262145 AWG262144:AWG262145 BGC262144:BGC262145 BPY262144:BPY262145 BZU262144:BZU262145 CJQ262144:CJQ262145 CTM262144:CTM262145 DDI262144:DDI262145 DNE262144:DNE262145 DXA262144:DXA262145 EGW262144:EGW262145 EQS262144:EQS262145 FAO262144:FAO262145 FKK262144:FKK262145 FUG262144:FUG262145 GEC262144:GEC262145 GNY262144:GNY262145 GXU262144:GXU262145 HHQ262144:HHQ262145 HRM262144:HRM262145 IBI262144:IBI262145 ILE262144:ILE262145 IVA262144:IVA262145 JEW262144:JEW262145 JOS262144:JOS262145 JYO262144:JYO262145 KIK262144:KIK262145 KSG262144:KSG262145 LCC262144:LCC262145 LLY262144:LLY262145 LVU262144:LVU262145 MFQ262144:MFQ262145 MPM262144:MPM262145 MZI262144:MZI262145 NJE262144:NJE262145 NTA262144:NTA262145 OCW262144:OCW262145 OMS262144:OMS262145 OWO262144:OWO262145 PGK262144:PGK262145 PQG262144:PQG262145 QAC262144:QAC262145 QJY262144:QJY262145 QTU262144:QTU262145 RDQ262144:RDQ262145 RNM262144:RNM262145 RXI262144:RXI262145 SHE262144:SHE262145 SRA262144:SRA262145 TAW262144:TAW262145 TKS262144:TKS262145 TUO262144:TUO262145 UEK262144:UEK262145 UOG262144:UOG262145 UYC262144:UYC262145 VHY262144:VHY262145 VRU262144:VRU262145 WBQ262144:WBQ262145 WLM262144:WLM262145 WVI262144:WVI262145 A327680:A327681 IW327680:IW327681 SS327680:SS327681 ACO327680:ACO327681 AMK327680:AMK327681 AWG327680:AWG327681 BGC327680:BGC327681 BPY327680:BPY327681 BZU327680:BZU327681 CJQ327680:CJQ327681 CTM327680:CTM327681 DDI327680:DDI327681 DNE327680:DNE327681 DXA327680:DXA327681 EGW327680:EGW327681 EQS327680:EQS327681 FAO327680:FAO327681 FKK327680:FKK327681 FUG327680:FUG327681 GEC327680:GEC327681 GNY327680:GNY327681 GXU327680:GXU327681 HHQ327680:HHQ327681 HRM327680:HRM327681 IBI327680:IBI327681 ILE327680:ILE327681 IVA327680:IVA327681 JEW327680:JEW327681 JOS327680:JOS327681 JYO327680:JYO327681 KIK327680:KIK327681 KSG327680:KSG327681 LCC327680:LCC327681 LLY327680:LLY327681 LVU327680:LVU327681 MFQ327680:MFQ327681 MPM327680:MPM327681 MZI327680:MZI327681 NJE327680:NJE327681 NTA327680:NTA327681 OCW327680:OCW327681 OMS327680:OMS327681 OWO327680:OWO327681 PGK327680:PGK327681 PQG327680:PQG327681 QAC327680:QAC327681 QJY327680:QJY327681 QTU327680:QTU327681 RDQ327680:RDQ327681 RNM327680:RNM327681 RXI327680:RXI327681 SHE327680:SHE327681 SRA327680:SRA327681 TAW327680:TAW327681 TKS327680:TKS327681 TUO327680:TUO327681 UEK327680:UEK327681 UOG327680:UOG327681 UYC327680:UYC327681 VHY327680:VHY327681 VRU327680:VRU327681 WBQ327680:WBQ327681 WLM327680:WLM327681 WVI327680:WVI327681 A393216:A393217 IW393216:IW393217 SS393216:SS393217 ACO393216:ACO393217 AMK393216:AMK393217 AWG393216:AWG393217 BGC393216:BGC393217 BPY393216:BPY393217 BZU393216:BZU393217 CJQ393216:CJQ393217 CTM393216:CTM393217 DDI393216:DDI393217 DNE393216:DNE393217 DXA393216:DXA393217 EGW393216:EGW393217 EQS393216:EQS393217 FAO393216:FAO393217 FKK393216:FKK393217 FUG393216:FUG393217 GEC393216:GEC393217 GNY393216:GNY393217 GXU393216:GXU393217 HHQ393216:HHQ393217 HRM393216:HRM393217 IBI393216:IBI393217 ILE393216:ILE393217 IVA393216:IVA393217 JEW393216:JEW393217 JOS393216:JOS393217 JYO393216:JYO393217 KIK393216:KIK393217 KSG393216:KSG393217 LCC393216:LCC393217 LLY393216:LLY393217 LVU393216:LVU393217 MFQ393216:MFQ393217 MPM393216:MPM393217 MZI393216:MZI393217 NJE393216:NJE393217 NTA393216:NTA393217 OCW393216:OCW393217 OMS393216:OMS393217 OWO393216:OWO393217 PGK393216:PGK393217 PQG393216:PQG393217 QAC393216:QAC393217 QJY393216:QJY393217 QTU393216:QTU393217 RDQ393216:RDQ393217 RNM393216:RNM393217 RXI393216:RXI393217 SHE393216:SHE393217 SRA393216:SRA393217 TAW393216:TAW393217 TKS393216:TKS393217 TUO393216:TUO393217 UEK393216:UEK393217 UOG393216:UOG393217 UYC393216:UYC393217 VHY393216:VHY393217 VRU393216:VRU393217 WBQ393216:WBQ393217 WLM393216:WLM393217 WVI393216:WVI393217 A458752:A458753 IW458752:IW458753 SS458752:SS458753 ACO458752:ACO458753 AMK458752:AMK458753 AWG458752:AWG458753 BGC458752:BGC458753 BPY458752:BPY458753 BZU458752:BZU458753 CJQ458752:CJQ458753 CTM458752:CTM458753 DDI458752:DDI458753 DNE458752:DNE458753 DXA458752:DXA458753 EGW458752:EGW458753 EQS458752:EQS458753 FAO458752:FAO458753 FKK458752:FKK458753 FUG458752:FUG458753 GEC458752:GEC458753 GNY458752:GNY458753 GXU458752:GXU458753 HHQ458752:HHQ458753 HRM458752:HRM458753 IBI458752:IBI458753 ILE458752:ILE458753 IVA458752:IVA458753 JEW458752:JEW458753 JOS458752:JOS458753 JYO458752:JYO458753 KIK458752:KIK458753 KSG458752:KSG458753 LCC458752:LCC458753 LLY458752:LLY458753 LVU458752:LVU458753 MFQ458752:MFQ458753 MPM458752:MPM458753 MZI458752:MZI458753 NJE458752:NJE458753 NTA458752:NTA458753 OCW458752:OCW458753 OMS458752:OMS458753 OWO458752:OWO458753 PGK458752:PGK458753 PQG458752:PQG458753 QAC458752:QAC458753 QJY458752:QJY458753 QTU458752:QTU458753 RDQ458752:RDQ458753 RNM458752:RNM458753 RXI458752:RXI458753 SHE458752:SHE458753 SRA458752:SRA458753 TAW458752:TAW458753 TKS458752:TKS458753 TUO458752:TUO458753 UEK458752:UEK458753 UOG458752:UOG458753 UYC458752:UYC458753 VHY458752:VHY458753 VRU458752:VRU458753 WBQ458752:WBQ458753 WLM458752:WLM458753 WVI458752:WVI458753 A524288:A524289 IW524288:IW524289 SS524288:SS524289 ACO524288:ACO524289 AMK524288:AMK524289 AWG524288:AWG524289 BGC524288:BGC524289 BPY524288:BPY524289 BZU524288:BZU524289 CJQ524288:CJQ524289 CTM524288:CTM524289 DDI524288:DDI524289 DNE524288:DNE524289 DXA524288:DXA524289 EGW524288:EGW524289 EQS524288:EQS524289 FAO524288:FAO524289 FKK524288:FKK524289 FUG524288:FUG524289 GEC524288:GEC524289 GNY524288:GNY524289 GXU524288:GXU524289 HHQ524288:HHQ524289 HRM524288:HRM524289 IBI524288:IBI524289 ILE524288:ILE524289 IVA524288:IVA524289 JEW524288:JEW524289 JOS524288:JOS524289 JYO524288:JYO524289 KIK524288:KIK524289 KSG524288:KSG524289 LCC524288:LCC524289 LLY524288:LLY524289 LVU524288:LVU524289 MFQ524288:MFQ524289 MPM524288:MPM524289 MZI524288:MZI524289 NJE524288:NJE524289 NTA524288:NTA524289 OCW524288:OCW524289 OMS524288:OMS524289 OWO524288:OWO524289 PGK524288:PGK524289 PQG524288:PQG524289 QAC524288:QAC524289 QJY524288:QJY524289 QTU524288:QTU524289 RDQ524288:RDQ524289 RNM524288:RNM524289 RXI524288:RXI524289 SHE524288:SHE524289 SRA524288:SRA524289 TAW524288:TAW524289 TKS524288:TKS524289 TUO524288:TUO524289 UEK524288:UEK524289 UOG524288:UOG524289 UYC524288:UYC524289 VHY524288:VHY524289 VRU524288:VRU524289 WBQ524288:WBQ524289 WLM524288:WLM524289 WVI524288:WVI524289 A589824:A589825 IW589824:IW589825 SS589824:SS589825 ACO589824:ACO589825 AMK589824:AMK589825 AWG589824:AWG589825 BGC589824:BGC589825 BPY589824:BPY589825 BZU589824:BZU589825 CJQ589824:CJQ589825 CTM589824:CTM589825 DDI589824:DDI589825 DNE589824:DNE589825 DXA589824:DXA589825 EGW589824:EGW589825 EQS589824:EQS589825 FAO589824:FAO589825 FKK589824:FKK589825 FUG589824:FUG589825 GEC589824:GEC589825 GNY589824:GNY589825 GXU589824:GXU589825 HHQ589824:HHQ589825 HRM589824:HRM589825 IBI589824:IBI589825 ILE589824:ILE589825 IVA589824:IVA589825 JEW589824:JEW589825 JOS589824:JOS589825 JYO589824:JYO589825 KIK589824:KIK589825 KSG589824:KSG589825 LCC589824:LCC589825 LLY589824:LLY589825 LVU589824:LVU589825 MFQ589824:MFQ589825 MPM589824:MPM589825 MZI589824:MZI589825 NJE589824:NJE589825 NTA589824:NTA589825 OCW589824:OCW589825 OMS589824:OMS589825 OWO589824:OWO589825 PGK589824:PGK589825 PQG589824:PQG589825 QAC589824:QAC589825 QJY589824:QJY589825 QTU589824:QTU589825 RDQ589824:RDQ589825 RNM589824:RNM589825 RXI589824:RXI589825 SHE589824:SHE589825 SRA589824:SRA589825 TAW589824:TAW589825 TKS589824:TKS589825 TUO589824:TUO589825 UEK589824:UEK589825 UOG589824:UOG589825 UYC589824:UYC589825 VHY589824:VHY589825 VRU589824:VRU589825 WBQ589824:WBQ589825 WLM589824:WLM589825 WVI589824:WVI589825 A655360:A655361 IW655360:IW655361 SS655360:SS655361 ACO655360:ACO655361 AMK655360:AMK655361 AWG655360:AWG655361 BGC655360:BGC655361 BPY655360:BPY655361 BZU655360:BZU655361 CJQ655360:CJQ655361 CTM655360:CTM655361 DDI655360:DDI655361 DNE655360:DNE655361 DXA655360:DXA655361 EGW655360:EGW655361 EQS655360:EQS655361 FAO655360:FAO655361 FKK655360:FKK655361 FUG655360:FUG655361 GEC655360:GEC655361 GNY655360:GNY655361 GXU655360:GXU655361 HHQ655360:HHQ655361 HRM655360:HRM655361 IBI655360:IBI655361 ILE655360:ILE655361 IVA655360:IVA655361 JEW655360:JEW655361 JOS655360:JOS655361 JYO655360:JYO655361 KIK655360:KIK655361 KSG655360:KSG655361 LCC655360:LCC655361 LLY655360:LLY655361 LVU655360:LVU655361 MFQ655360:MFQ655361 MPM655360:MPM655361 MZI655360:MZI655361 NJE655360:NJE655361 NTA655360:NTA655361 OCW655360:OCW655361 OMS655360:OMS655361 OWO655360:OWO655361 PGK655360:PGK655361 PQG655360:PQG655361 QAC655360:QAC655361 QJY655360:QJY655361 QTU655360:QTU655361 RDQ655360:RDQ655361 RNM655360:RNM655361 RXI655360:RXI655361 SHE655360:SHE655361 SRA655360:SRA655361 TAW655360:TAW655361 TKS655360:TKS655361 TUO655360:TUO655361 UEK655360:UEK655361 UOG655360:UOG655361 UYC655360:UYC655361 VHY655360:VHY655361 VRU655360:VRU655361 WBQ655360:WBQ655361 WLM655360:WLM655361 WVI655360:WVI655361 A720896:A720897 IW720896:IW720897 SS720896:SS720897 ACO720896:ACO720897 AMK720896:AMK720897 AWG720896:AWG720897 BGC720896:BGC720897 BPY720896:BPY720897 BZU720896:BZU720897 CJQ720896:CJQ720897 CTM720896:CTM720897 DDI720896:DDI720897 DNE720896:DNE720897 DXA720896:DXA720897 EGW720896:EGW720897 EQS720896:EQS720897 FAO720896:FAO720897 FKK720896:FKK720897 FUG720896:FUG720897 GEC720896:GEC720897 GNY720896:GNY720897 GXU720896:GXU720897 HHQ720896:HHQ720897 HRM720896:HRM720897 IBI720896:IBI720897 ILE720896:ILE720897 IVA720896:IVA720897 JEW720896:JEW720897 JOS720896:JOS720897 JYO720896:JYO720897 KIK720896:KIK720897 KSG720896:KSG720897 LCC720896:LCC720897 LLY720896:LLY720897 LVU720896:LVU720897 MFQ720896:MFQ720897 MPM720896:MPM720897 MZI720896:MZI720897 NJE720896:NJE720897 NTA720896:NTA720897 OCW720896:OCW720897 OMS720896:OMS720897 OWO720896:OWO720897 PGK720896:PGK720897 PQG720896:PQG720897 QAC720896:QAC720897 QJY720896:QJY720897 QTU720896:QTU720897 RDQ720896:RDQ720897 RNM720896:RNM720897 RXI720896:RXI720897 SHE720896:SHE720897 SRA720896:SRA720897 TAW720896:TAW720897 TKS720896:TKS720897 TUO720896:TUO720897 UEK720896:UEK720897 UOG720896:UOG720897 UYC720896:UYC720897 VHY720896:VHY720897 VRU720896:VRU720897 WBQ720896:WBQ720897 WLM720896:WLM720897 WVI720896:WVI720897 A786432:A786433 IW786432:IW786433 SS786432:SS786433 ACO786432:ACO786433 AMK786432:AMK786433 AWG786432:AWG786433 BGC786432:BGC786433 BPY786432:BPY786433 BZU786432:BZU786433 CJQ786432:CJQ786433 CTM786432:CTM786433 DDI786432:DDI786433 DNE786432:DNE786433 DXA786432:DXA786433 EGW786432:EGW786433 EQS786432:EQS786433 FAO786432:FAO786433 FKK786432:FKK786433 FUG786432:FUG786433 GEC786432:GEC786433 GNY786432:GNY786433 GXU786432:GXU786433 HHQ786432:HHQ786433 HRM786432:HRM786433 IBI786432:IBI786433 ILE786432:ILE786433 IVA786432:IVA786433 JEW786432:JEW786433 JOS786432:JOS786433 JYO786432:JYO786433 KIK786432:KIK786433 KSG786432:KSG786433 LCC786432:LCC786433 LLY786432:LLY786433 LVU786432:LVU786433 MFQ786432:MFQ786433 MPM786432:MPM786433 MZI786432:MZI786433 NJE786432:NJE786433 NTA786432:NTA786433 OCW786432:OCW786433 OMS786432:OMS786433 OWO786432:OWO786433 PGK786432:PGK786433 PQG786432:PQG786433 QAC786432:QAC786433 QJY786432:QJY786433 QTU786432:QTU786433 RDQ786432:RDQ786433 RNM786432:RNM786433 RXI786432:RXI786433 SHE786432:SHE786433 SRA786432:SRA786433 TAW786432:TAW786433 TKS786432:TKS786433 TUO786432:TUO786433 UEK786432:UEK786433 UOG786432:UOG786433 UYC786432:UYC786433 VHY786432:VHY786433 VRU786432:VRU786433 WBQ786432:WBQ786433 WLM786432:WLM786433 WVI786432:WVI786433 A851968:A851969 IW851968:IW851969 SS851968:SS851969 ACO851968:ACO851969 AMK851968:AMK851969 AWG851968:AWG851969 BGC851968:BGC851969 BPY851968:BPY851969 BZU851968:BZU851969 CJQ851968:CJQ851969 CTM851968:CTM851969 DDI851968:DDI851969 DNE851968:DNE851969 DXA851968:DXA851969 EGW851968:EGW851969 EQS851968:EQS851969 FAO851968:FAO851969 FKK851968:FKK851969 FUG851968:FUG851969 GEC851968:GEC851969 GNY851968:GNY851969 GXU851968:GXU851969 HHQ851968:HHQ851969 HRM851968:HRM851969 IBI851968:IBI851969 ILE851968:ILE851969 IVA851968:IVA851969 JEW851968:JEW851969 JOS851968:JOS851969 JYO851968:JYO851969 KIK851968:KIK851969 KSG851968:KSG851969 LCC851968:LCC851969 LLY851968:LLY851969 LVU851968:LVU851969 MFQ851968:MFQ851969 MPM851968:MPM851969 MZI851968:MZI851969 NJE851968:NJE851969 NTA851968:NTA851969 OCW851968:OCW851969 OMS851968:OMS851969 OWO851968:OWO851969 PGK851968:PGK851969 PQG851968:PQG851969 QAC851968:QAC851969 QJY851968:QJY851969 QTU851968:QTU851969 RDQ851968:RDQ851969 RNM851968:RNM851969 RXI851968:RXI851969 SHE851968:SHE851969 SRA851968:SRA851969 TAW851968:TAW851969 TKS851968:TKS851969 TUO851968:TUO851969 UEK851968:UEK851969 UOG851968:UOG851969 UYC851968:UYC851969 VHY851968:VHY851969 VRU851968:VRU851969 WBQ851968:WBQ851969 WLM851968:WLM851969 WVI851968:WVI851969 A917504:A917505 IW917504:IW917505 SS917504:SS917505 ACO917504:ACO917505 AMK917504:AMK917505 AWG917504:AWG917505 BGC917504:BGC917505 BPY917504:BPY917505 BZU917504:BZU917505 CJQ917504:CJQ917505 CTM917504:CTM917505 DDI917504:DDI917505 DNE917504:DNE917505 DXA917504:DXA917505 EGW917504:EGW917505 EQS917504:EQS917505 FAO917504:FAO917505 FKK917504:FKK917505 FUG917504:FUG917505 GEC917504:GEC917505 GNY917504:GNY917505 GXU917504:GXU917505 HHQ917504:HHQ917505 HRM917504:HRM917505 IBI917504:IBI917505 ILE917504:ILE917505 IVA917504:IVA917505 JEW917504:JEW917505 JOS917504:JOS917505 JYO917504:JYO917505 KIK917504:KIK917505 KSG917504:KSG917505 LCC917504:LCC917505 LLY917504:LLY917505 LVU917504:LVU917505 MFQ917504:MFQ917505 MPM917504:MPM917505 MZI917504:MZI917505 NJE917504:NJE917505 NTA917504:NTA917505 OCW917504:OCW917505 OMS917504:OMS917505 OWO917504:OWO917505 PGK917504:PGK917505 PQG917504:PQG917505 QAC917504:QAC917505 QJY917504:QJY917505 QTU917504:QTU917505 RDQ917504:RDQ917505 RNM917504:RNM917505 RXI917504:RXI917505 SHE917504:SHE917505 SRA917504:SRA917505 TAW917504:TAW917505 TKS917504:TKS917505 TUO917504:TUO917505 UEK917504:UEK917505 UOG917504:UOG917505 UYC917504:UYC917505 VHY917504:VHY917505 VRU917504:VRU917505 WBQ917504:WBQ917505 WLM917504:WLM917505 WVI917504:WVI917505 A983040:A983041 IW983040:IW983041 SS983040:SS983041 ACO983040:ACO983041 AMK983040:AMK983041 AWG983040:AWG983041 BGC983040:BGC983041 BPY983040:BPY983041 BZU983040:BZU983041 CJQ983040:CJQ983041 CTM983040:CTM983041 DDI983040:DDI983041 DNE983040:DNE983041 DXA983040:DXA983041 EGW983040:EGW983041 EQS983040:EQS983041 FAO983040:FAO983041 FKK983040:FKK983041 FUG983040:FUG983041 GEC983040:GEC983041 GNY983040:GNY983041 GXU983040:GXU983041 HHQ983040:HHQ983041 HRM983040:HRM983041 IBI983040:IBI983041 ILE983040:ILE983041 IVA983040:IVA983041 JEW983040:JEW983041 JOS983040:JOS983041 JYO983040:JYO983041 KIK983040:KIK983041 KSG983040:KSG983041 LCC983040:LCC983041 LLY983040:LLY983041 LVU983040:LVU983041 MFQ983040:MFQ983041 MPM983040:MPM983041 MZI983040:MZI983041 NJE983040:NJE983041 NTA983040:NTA983041 OCW983040:OCW983041 OMS983040:OMS983041 OWO983040:OWO983041 PGK983040:PGK983041 PQG983040:PQG983041 QAC983040:QAC983041 QJY983040:QJY983041 QTU983040:QTU983041 RDQ983040:RDQ983041 RNM983040:RNM983041 RXI983040:RXI983041 SHE983040:SHE983041 SRA983040:SRA983041 TAW983040:TAW983041 TKS983040:TKS983041 TUO983040:TUO983041 UEK983040:UEK983041 UOG983040:UOG983041 UYC983040:UYC983041 VHY983040:VHY983041 VRU983040:VRU983041 WBQ983040:WBQ983041 WLM983040:WLM983041 WVI983040:WVI983041" xr:uid="{5B6B848B-253C-466D-B7EB-111B2B7EB47F}"/>
    <dataValidation type="list" allowBlank="1" showErrorMessage="1" sqref="J88" xr:uid="{5F7C1529-764C-4F5E-B7E1-CCC8A7FFA51D}">
      <formula1>LstDedSection</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P65658:R65806 JL65658:JN65806 TH65658:TJ65806 ADD65658:ADF65806 AMZ65658:ANB65806 AWV65658:AWX65806 BGR65658:BGT65806 BQN65658:BQP65806 CAJ65658:CAL65806 CKF65658:CKH65806 CUB65658:CUD65806 DDX65658:DDZ65806 DNT65658:DNV65806 DXP65658:DXR65806 EHL65658:EHN65806 ERH65658:ERJ65806 FBD65658:FBF65806 FKZ65658:FLB65806 FUV65658:FUX65806 GER65658:GET65806 GON65658:GOP65806 GYJ65658:GYL65806 HIF65658:HIH65806 HSB65658:HSD65806 IBX65658:IBZ65806 ILT65658:ILV65806 IVP65658:IVR65806 JFL65658:JFN65806 JPH65658:JPJ65806 JZD65658:JZF65806 KIZ65658:KJB65806 KSV65658:KSX65806 LCR65658:LCT65806 LMN65658:LMP65806 LWJ65658:LWL65806 MGF65658:MGH65806 MQB65658:MQD65806 MZX65658:MZZ65806 NJT65658:NJV65806 NTP65658:NTR65806 ODL65658:ODN65806 ONH65658:ONJ65806 OXD65658:OXF65806 PGZ65658:PHB65806 PQV65658:PQX65806 QAR65658:QAT65806 QKN65658:QKP65806 QUJ65658:QUL65806 REF65658:REH65806 ROB65658:ROD65806 RXX65658:RXZ65806 SHT65658:SHV65806 SRP65658:SRR65806 TBL65658:TBN65806 TLH65658:TLJ65806 TVD65658:TVF65806 UEZ65658:UFB65806 UOV65658:UOX65806 UYR65658:UYT65806 VIN65658:VIP65806 VSJ65658:VSL65806 WCF65658:WCH65806 WMB65658:WMD65806 WVX65658:WVZ65806 P131194:R131342 JL131194:JN131342 TH131194:TJ131342 ADD131194:ADF131342 AMZ131194:ANB131342 AWV131194:AWX131342 BGR131194:BGT131342 BQN131194:BQP131342 CAJ131194:CAL131342 CKF131194:CKH131342 CUB131194:CUD131342 DDX131194:DDZ131342 DNT131194:DNV131342 DXP131194:DXR131342 EHL131194:EHN131342 ERH131194:ERJ131342 FBD131194:FBF131342 FKZ131194:FLB131342 FUV131194:FUX131342 GER131194:GET131342 GON131194:GOP131342 GYJ131194:GYL131342 HIF131194:HIH131342 HSB131194:HSD131342 IBX131194:IBZ131342 ILT131194:ILV131342 IVP131194:IVR131342 JFL131194:JFN131342 JPH131194:JPJ131342 JZD131194:JZF131342 KIZ131194:KJB131342 KSV131194:KSX131342 LCR131194:LCT131342 LMN131194:LMP131342 LWJ131194:LWL131342 MGF131194:MGH131342 MQB131194:MQD131342 MZX131194:MZZ131342 NJT131194:NJV131342 NTP131194:NTR131342 ODL131194:ODN131342 ONH131194:ONJ131342 OXD131194:OXF131342 PGZ131194:PHB131342 PQV131194:PQX131342 QAR131194:QAT131342 QKN131194:QKP131342 QUJ131194:QUL131342 REF131194:REH131342 ROB131194:ROD131342 RXX131194:RXZ131342 SHT131194:SHV131342 SRP131194:SRR131342 TBL131194:TBN131342 TLH131194:TLJ131342 TVD131194:TVF131342 UEZ131194:UFB131342 UOV131194:UOX131342 UYR131194:UYT131342 VIN131194:VIP131342 VSJ131194:VSL131342 WCF131194:WCH131342 WMB131194:WMD131342 WVX131194:WVZ131342 P196730:R196878 JL196730:JN196878 TH196730:TJ196878 ADD196730:ADF196878 AMZ196730:ANB196878 AWV196730:AWX196878 BGR196730:BGT196878 BQN196730:BQP196878 CAJ196730:CAL196878 CKF196730:CKH196878 CUB196730:CUD196878 DDX196730:DDZ196878 DNT196730:DNV196878 DXP196730:DXR196878 EHL196730:EHN196878 ERH196730:ERJ196878 FBD196730:FBF196878 FKZ196730:FLB196878 FUV196730:FUX196878 GER196730:GET196878 GON196730:GOP196878 GYJ196730:GYL196878 HIF196730:HIH196878 HSB196730:HSD196878 IBX196730:IBZ196878 ILT196730:ILV196878 IVP196730:IVR196878 JFL196730:JFN196878 JPH196730:JPJ196878 JZD196730:JZF196878 KIZ196730:KJB196878 KSV196730:KSX196878 LCR196730:LCT196878 LMN196730:LMP196878 LWJ196730:LWL196878 MGF196730:MGH196878 MQB196730:MQD196878 MZX196730:MZZ196878 NJT196730:NJV196878 NTP196730:NTR196878 ODL196730:ODN196878 ONH196730:ONJ196878 OXD196730:OXF196878 PGZ196730:PHB196878 PQV196730:PQX196878 QAR196730:QAT196878 QKN196730:QKP196878 QUJ196730:QUL196878 REF196730:REH196878 ROB196730:ROD196878 RXX196730:RXZ196878 SHT196730:SHV196878 SRP196730:SRR196878 TBL196730:TBN196878 TLH196730:TLJ196878 TVD196730:TVF196878 UEZ196730:UFB196878 UOV196730:UOX196878 UYR196730:UYT196878 VIN196730:VIP196878 VSJ196730:VSL196878 WCF196730:WCH196878 WMB196730:WMD196878 WVX196730:WVZ196878 P262266:R262414 JL262266:JN262414 TH262266:TJ262414 ADD262266:ADF262414 AMZ262266:ANB262414 AWV262266:AWX262414 BGR262266:BGT262414 BQN262266:BQP262414 CAJ262266:CAL262414 CKF262266:CKH262414 CUB262266:CUD262414 DDX262266:DDZ262414 DNT262266:DNV262414 DXP262266:DXR262414 EHL262266:EHN262414 ERH262266:ERJ262414 FBD262266:FBF262414 FKZ262266:FLB262414 FUV262266:FUX262414 GER262266:GET262414 GON262266:GOP262414 GYJ262266:GYL262414 HIF262266:HIH262414 HSB262266:HSD262414 IBX262266:IBZ262414 ILT262266:ILV262414 IVP262266:IVR262414 JFL262266:JFN262414 JPH262266:JPJ262414 JZD262266:JZF262414 KIZ262266:KJB262414 KSV262266:KSX262414 LCR262266:LCT262414 LMN262266:LMP262414 LWJ262266:LWL262414 MGF262266:MGH262414 MQB262266:MQD262414 MZX262266:MZZ262414 NJT262266:NJV262414 NTP262266:NTR262414 ODL262266:ODN262414 ONH262266:ONJ262414 OXD262266:OXF262414 PGZ262266:PHB262414 PQV262266:PQX262414 QAR262266:QAT262414 QKN262266:QKP262414 QUJ262266:QUL262414 REF262266:REH262414 ROB262266:ROD262414 RXX262266:RXZ262414 SHT262266:SHV262414 SRP262266:SRR262414 TBL262266:TBN262414 TLH262266:TLJ262414 TVD262266:TVF262414 UEZ262266:UFB262414 UOV262266:UOX262414 UYR262266:UYT262414 VIN262266:VIP262414 VSJ262266:VSL262414 WCF262266:WCH262414 WMB262266:WMD262414 WVX262266:WVZ262414 P327802:R327950 JL327802:JN327950 TH327802:TJ327950 ADD327802:ADF327950 AMZ327802:ANB327950 AWV327802:AWX327950 BGR327802:BGT327950 BQN327802:BQP327950 CAJ327802:CAL327950 CKF327802:CKH327950 CUB327802:CUD327950 DDX327802:DDZ327950 DNT327802:DNV327950 DXP327802:DXR327950 EHL327802:EHN327950 ERH327802:ERJ327950 FBD327802:FBF327950 FKZ327802:FLB327950 FUV327802:FUX327950 GER327802:GET327950 GON327802:GOP327950 GYJ327802:GYL327950 HIF327802:HIH327950 HSB327802:HSD327950 IBX327802:IBZ327950 ILT327802:ILV327950 IVP327802:IVR327950 JFL327802:JFN327950 JPH327802:JPJ327950 JZD327802:JZF327950 KIZ327802:KJB327950 KSV327802:KSX327950 LCR327802:LCT327950 LMN327802:LMP327950 LWJ327802:LWL327950 MGF327802:MGH327950 MQB327802:MQD327950 MZX327802:MZZ327950 NJT327802:NJV327950 NTP327802:NTR327950 ODL327802:ODN327950 ONH327802:ONJ327950 OXD327802:OXF327950 PGZ327802:PHB327950 PQV327802:PQX327950 QAR327802:QAT327950 QKN327802:QKP327950 QUJ327802:QUL327950 REF327802:REH327950 ROB327802:ROD327950 RXX327802:RXZ327950 SHT327802:SHV327950 SRP327802:SRR327950 TBL327802:TBN327950 TLH327802:TLJ327950 TVD327802:TVF327950 UEZ327802:UFB327950 UOV327802:UOX327950 UYR327802:UYT327950 VIN327802:VIP327950 VSJ327802:VSL327950 WCF327802:WCH327950 WMB327802:WMD327950 WVX327802:WVZ327950 P393338:R393486 JL393338:JN393486 TH393338:TJ393486 ADD393338:ADF393486 AMZ393338:ANB393486 AWV393338:AWX393486 BGR393338:BGT393486 BQN393338:BQP393486 CAJ393338:CAL393486 CKF393338:CKH393486 CUB393338:CUD393486 DDX393338:DDZ393486 DNT393338:DNV393486 DXP393338:DXR393486 EHL393338:EHN393486 ERH393338:ERJ393486 FBD393338:FBF393486 FKZ393338:FLB393486 FUV393338:FUX393486 GER393338:GET393486 GON393338:GOP393486 GYJ393338:GYL393486 HIF393338:HIH393486 HSB393338:HSD393486 IBX393338:IBZ393486 ILT393338:ILV393486 IVP393338:IVR393486 JFL393338:JFN393486 JPH393338:JPJ393486 JZD393338:JZF393486 KIZ393338:KJB393486 KSV393338:KSX393486 LCR393338:LCT393486 LMN393338:LMP393486 LWJ393338:LWL393486 MGF393338:MGH393486 MQB393338:MQD393486 MZX393338:MZZ393486 NJT393338:NJV393486 NTP393338:NTR393486 ODL393338:ODN393486 ONH393338:ONJ393486 OXD393338:OXF393486 PGZ393338:PHB393486 PQV393338:PQX393486 QAR393338:QAT393486 QKN393338:QKP393486 QUJ393338:QUL393486 REF393338:REH393486 ROB393338:ROD393486 RXX393338:RXZ393486 SHT393338:SHV393486 SRP393338:SRR393486 TBL393338:TBN393486 TLH393338:TLJ393486 TVD393338:TVF393486 UEZ393338:UFB393486 UOV393338:UOX393486 UYR393338:UYT393486 VIN393338:VIP393486 VSJ393338:VSL393486 WCF393338:WCH393486 WMB393338:WMD393486 WVX393338:WVZ393486 P458874:R459022 JL458874:JN459022 TH458874:TJ459022 ADD458874:ADF459022 AMZ458874:ANB459022 AWV458874:AWX459022 BGR458874:BGT459022 BQN458874:BQP459022 CAJ458874:CAL459022 CKF458874:CKH459022 CUB458874:CUD459022 DDX458874:DDZ459022 DNT458874:DNV459022 DXP458874:DXR459022 EHL458874:EHN459022 ERH458874:ERJ459022 FBD458874:FBF459022 FKZ458874:FLB459022 FUV458874:FUX459022 GER458874:GET459022 GON458874:GOP459022 GYJ458874:GYL459022 HIF458874:HIH459022 HSB458874:HSD459022 IBX458874:IBZ459022 ILT458874:ILV459022 IVP458874:IVR459022 JFL458874:JFN459022 JPH458874:JPJ459022 JZD458874:JZF459022 KIZ458874:KJB459022 KSV458874:KSX459022 LCR458874:LCT459022 LMN458874:LMP459022 LWJ458874:LWL459022 MGF458874:MGH459022 MQB458874:MQD459022 MZX458874:MZZ459022 NJT458874:NJV459022 NTP458874:NTR459022 ODL458874:ODN459022 ONH458874:ONJ459022 OXD458874:OXF459022 PGZ458874:PHB459022 PQV458874:PQX459022 QAR458874:QAT459022 QKN458874:QKP459022 QUJ458874:QUL459022 REF458874:REH459022 ROB458874:ROD459022 RXX458874:RXZ459022 SHT458874:SHV459022 SRP458874:SRR459022 TBL458874:TBN459022 TLH458874:TLJ459022 TVD458874:TVF459022 UEZ458874:UFB459022 UOV458874:UOX459022 UYR458874:UYT459022 VIN458874:VIP459022 VSJ458874:VSL459022 WCF458874:WCH459022 WMB458874:WMD459022 WVX458874:WVZ459022 P524410:R524558 JL524410:JN524558 TH524410:TJ524558 ADD524410:ADF524558 AMZ524410:ANB524558 AWV524410:AWX524558 BGR524410:BGT524558 BQN524410:BQP524558 CAJ524410:CAL524558 CKF524410:CKH524558 CUB524410:CUD524558 DDX524410:DDZ524558 DNT524410:DNV524558 DXP524410:DXR524558 EHL524410:EHN524558 ERH524410:ERJ524558 FBD524410:FBF524558 FKZ524410:FLB524558 FUV524410:FUX524558 GER524410:GET524558 GON524410:GOP524558 GYJ524410:GYL524558 HIF524410:HIH524558 HSB524410:HSD524558 IBX524410:IBZ524558 ILT524410:ILV524558 IVP524410:IVR524558 JFL524410:JFN524558 JPH524410:JPJ524558 JZD524410:JZF524558 KIZ524410:KJB524558 KSV524410:KSX524558 LCR524410:LCT524558 LMN524410:LMP524558 LWJ524410:LWL524558 MGF524410:MGH524558 MQB524410:MQD524558 MZX524410:MZZ524558 NJT524410:NJV524558 NTP524410:NTR524558 ODL524410:ODN524558 ONH524410:ONJ524558 OXD524410:OXF524558 PGZ524410:PHB524558 PQV524410:PQX524558 QAR524410:QAT524558 QKN524410:QKP524558 QUJ524410:QUL524558 REF524410:REH524558 ROB524410:ROD524558 RXX524410:RXZ524558 SHT524410:SHV524558 SRP524410:SRR524558 TBL524410:TBN524558 TLH524410:TLJ524558 TVD524410:TVF524558 UEZ524410:UFB524558 UOV524410:UOX524558 UYR524410:UYT524558 VIN524410:VIP524558 VSJ524410:VSL524558 WCF524410:WCH524558 WMB524410:WMD524558 WVX524410:WVZ524558 P589946:R590094 JL589946:JN590094 TH589946:TJ590094 ADD589946:ADF590094 AMZ589946:ANB590094 AWV589946:AWX590094 BGR589946:BGT590094 BQN589946:BQP590094 CAJ589946:CAL590094 CKF589946:CKH590094 CUB589946:CUD590094 DDX589946:DDZ590094 DNT589946:DNV590094 DXP589946:DXR590094 EHL589946:EHN590094 ERH589946:ERJ590094 FBD589946:FBF590094 FKZ589946:FLB590094 FUV589946:FUX590094 GER589946:GET590094 GON589946:GOP590094 GYJ589946:GYL590094 HIF589946:HIH590094 HSB589946:HSD590094 IBX589946:IBZ590094 ILT589946:ILV590094 IVP589946:IVR590094 JFL589946:JFN590094 JPH589946:JPJ590094 JZD589946:JZF590094 KIZ589946:KJB590094 KSV589946:KSX590094 LCR589946:LCT590094 LMN589946:LMP590094 LWJ589946:LWL590094 MGF589946:MGH590094 MQB589946:MQD590094 MZX589946:MZZ590094 NJT589946:NJV590094 NTP589946:NTR590094 ODL589946:ODN590094 ONH589946:ONJ590094 OXD589946:OXF590094 PGZ589946:PHB590094 PQV589946:PQX590094 QAR589946:QAT590094 QKN589946:QKP590094 QUJ589946:QUL590094 REF589946:REH590094 ROB589946:ROD590094 RXX589946:RXZ590094 SHT589946:SHV590094 SRP589946:SRR590094 TBL589946:TBN590094 TLH589946:TLJ590094 TVD589946:TVF590094 UEZ589946:UFB590094 UOV589946:UOX590094 UYR589946:UYT590094 VIN589946:VIP590094 VSJ589946:VSL590094 WCF589946:WCH590094 WMB589946:WMD590094 WVX589946:WVZ590094 P655482:R655630 JL655482:JN655630 TH655482:TJ655630 ADD655482:ADF655630 AMZ655482:ANB655630 AWV655482:AWX655630 BGR655482:BGT655630 BQN655482:BQP655630 CAJ655482:CAL655630 CKF655482:CKH655630 CUB655482:CUD655630 DDX655482:DDZ655630 DNT655482:DNV655630 DXP655482:DXR655630 EHL655482:EHN655630 ERH655482:ERJ655630 FBD655482:FBF655630 FKZ655482:FLB655630 FUV655482:FUX655630 GER655482:GET655630 GON655482:GOP655630 GYJ655482:GYL655630 HIF655482:HIH655630 HSB655482:HSD655630 IBX655482:IBZ655630 ILT655482:ILV655630 IVP655482:IVR655630 JFL655482:JFN655630 JPH655482:JPJ655630 JZD655482:JZF655630 KIZ655482:KJB655630 KSV655482:KSX655630 LCR655482:LCT655630 LMN655482:LMP655630 LWJ655482:LWL655630 MGF655482:MGH655630 MQB655482:MQD655630 MZX655482:MZZ655630 NJT655482:NJV655630 NTP655482:NTR655630 ODL655482:ODN655630 ONH655482:ONJ655630 OXD655482:OXF655630 PGZ655482:PHB655630 PQV655482:PQX655630 QAR655482:QAT655630 QKN655482:QKP655630 QUJ655482:QUL655630 REF655482:REH655630 ROB655482:ROD655630 RXX655482:RXZ655630 SHT655482:SHV655630 SRP655482:SRR655630 TBL655482:TBN655630 TLH655482:TLJ655630 TVD655482:TVF655630 UEZ655482:UFB655630 UOV655482:UOX655630 UYR655482:UYT655630 VIN655482:VIP655630 VSJ655482:VSL655630 WCF655482:WCH655630 WMB655482:WMD655630 WVX655482:WVZ655630 P721018:R721166 JL721018:JN721166 TH721018:TJ721166 ADD721018:ADF721166 AMZ721018:ANB721166 AWV721018:AWX721166 BGR721018:BGT721166 BQN721018:BQP721166 CAJ721018:CAL721166 CKF721018:CKH721166 CUB721018:CUD721166 DDX721018:DDZ721166 DNT721018:DNV721166 DXP721018:DXR721166 EHL721018:EHN721166 ERH721018:ERJ721166 FBD721018:FBF721166 FKZ721018:FLB721166 FUV721018:FUX721166 GER721018:GET721166 GON721018:GOP721166 GYJ721018:GYL721166 HIF721018:HIH721166 HSB721018:HSD721166 IBX721018:IBZ721166 ILT721018:ILV721166 IVP721018:IVR721166 JFL721018:JFN721166 JPH721018:JPJ721166 JZD721018:JZF721166 KIZ721018:KJB721166 KSV721018:KSX721166 LCR721018:LCT721166 LMN721018:LMP721166 LWJ721018:LWL721166 MGF721018:MGH721166 MQB721018:MQD721166 MZX721018:MZZ721166 NJT721018:NJV721166 NTP721018:NTR721166 ODL721018:ODN721166 ONH721018:ONJ721166 OXD721018:OXF721166 PGZ721018:PHB721166 PQV721018:PQX721166 QAR721018:QAT721166 QKN721018:QKP721166 QUJ721018:QUL721166 REF721018:REH721166 ROB721018:ROD721166 RXX721018:RXZ721166 SHT721018:SHV721166 SRP721018:SRR721166 TBL721018:TBN721166 TLH721018:TLJ721166 TVD721018:TVF721166 UEZ721018:UFB721166 UOV721018:UOX721166 UYR721018:UYT721166 VIN721018:VIP721166 VSJ721018:VSL721166 WCF721018:WCH721166 WMB721018:WMD721166 WVX721018:WVZ721166 P786554:R786702 JL786554:JN786702 TH786554:TJ786702 ADD786554:ADF786702 AMZ786554:ANB786702 AWV786554:AWX786702 BGR786554:BGT786702 BQN786554:BQP786702 CAJ786554:CAL786702 CKF786554:CKH786702 CUB786554:CUD786702 DDX786554:DDZ786702 DNT786554:DNV786702 DXP786554:DXR786702 EHL786554:EHN786702 ERH786554:ERJ786702 FBD786554:FBF786702 FKZ786554:FLB786702 FUV786554:FUX786702 GER786554:GET786702 GON786554:GOP786702 GYJ786554:GYL786702 HIF786554:HIH786702 HSB786554:HSD786702 IBX786554:IBZ786702 ILT786554:ILV786702 IVP786554:IVR786702 JFL786554:JFN786702 JPH786554:JPJ786702 JZD786554:JZF786702 KIZ786554:KJB786702 KSV786554:KSX786702 LCR786554:LCT786702 LMN786554:LMP786702 LWJ786554:LWL786702 MGF786554:MGH786702 MQB786554:MQD786702 MZX786554:MZZ786702 NJT786554:NJV786702 NTP786554:NTR786702 ODL786554:ODN786702 ONH786554:ONJ786702 OXD786554:OXF786702 PGZ786554:PHB786702 PQV786554:PQX786702 QAR786554:QAT786702 QKN786554:QKP786702 QUJ786554:QUL786702 REF786554:REH786702 ROB786554:ROD786702 RXX786554:RXZ786702 SHT786554:SHV786702 SRP786554:SRR786702 TBL786554:TBN786702 TLH786554:TLJ786702 TVD786554:TVF786702 UEZ786554:UFB786702 UOV786554:UOX786702 UYR786554:UYT786702 VIN786554:VIP786702 VSJ786554:VSL786702 WCF786554:WCH786702 WMB786554:WMD786702 WVX786554:WVZ786702 P852090:R852238 JL852090:JN852238 TH852090:TJ852238 ADD852090:ADF852238 AMZ852090:ANB852238 AWV852090:AWX852238 BGR852090:BGT852238 BQN852090:BQP852238 CAJ852090:CAL852238 CKF852090:CKH852238 CUB852090:CUD852238 DDX852090:DDZ852238 DNT852090:DNV852238 DXP852090:DXR852238 EHL852090:EHN852238 ERH852090:ERJ852238 FBD852090:FBF852238 FKZ852090:FLB852238 FUV852090:FUX852238 GER852090:GET852238 GON852090:GOP852238 GYJ852090:GYL852238 HIF852090:HIH852238 HSB852090:HSD852238 IBX852090:IBZ852238 ILT852090:ILV852238 IVP852090:IVR852238 JFL852090:JFN852238 JPH852090:JPJ852238 JZD852090:JZF852238 KIZ852090:KJB852238 KSV852090:KSX852238 LCR852090:LCT852238 LMN852090:LMP852238 LWJ852090:LWL852238 MGF852090:MGH852238 MQB852090:MQD852238 MZX852090:MZZ852238 NJT852090:NJV852238 NTP852090:NTR852238 ODL852090:ODN852238 ONH852090:ONJ852238 OXD852090:OXF852238 PGZ852090:PHB852238 PQV852090:PQX852238 QAR852090:QAT852238 QKN852090:QKP852238 QUJ852090:QUL852238 REF852090:REH852238 ROB852090:ROD852238 RXX852090:RXZ852238 SHT852090:SHV852238 SRP852090:SRR852238 TBL852090:TBN852238 TLH852090:TLJ852238 TVD852090:TVF852238 UEZ852090:UFB852238 UOV852090:UOX852238 UYR852090:UYT852238 VIN852090:VIP852238 VSJ852090:VSL852238 WCF852090:WCH852238 WMB852090:WMD852238 WVX852090:WVZ852238 P917626:R917774 JL917626:JN917774 TH917626:TJ917774 ADD917626:ADF917774 AMZ917626:ANB917774 AWV917626:AWX917774 BGR917626:BGT917774 BQN917626:BQP917774 CAJ917626:CAL917774 CKF917626:CKH917774 CUB917626:CUD917774 DDX917626:DDZ917774 DNT917626:DNV917774 DXP917626:DXR917774 EHL917626:EHN917774 ERH917626:ERJ917774 FBD917626:FBF917774 FKZ917626:FLB917774 FUV917626:FUX917774 GER917626:GET917774 GON917626:GOP917774 GYJ917626:GYL917774 HIF917626:HIH917774 HSB917626:HSD917774 IBX917626:IBZ917774 ILT917626:ILV917774 IVP917626:IVR917774 JFL917626:JFN917774 JPH917626:JPJ917774 JZD917626:JZF917774 KIZ917626:KJB917774 KSV917626:KSX917774 LCR917626:LCT917774 LMN917626:LMP917774 LWJ917626:LWL917774 MGF917626:MGH917774 MQB917626:MQD917774 MZX917626:MZZ917774 NJT917626:NJV917774 NTP917626:NTR917774 ODL917626:ODN917774 ONH917626:ONJ917774 OXD917626:OXF917774 PGZ917626:PHB917774 PQV917626:PQX917774 QAR917626:QAT917774 QKN917626:QKP917774 QUJ917626:QUL917774 REF917626:REH917774 ROB917626:ROD917774 RXX917626:RXZ917774 SHT917626:SHV917774 SRP917626:SRR917774 TBL917626:TBN917774 TLH917626:TLJ917774 TVD917626:TVF917774 UEZ917626:UFB917774 UOV917626:UOX917774 UYR917626:UYT917774 VIN917626:VIP917774 VSJ917626:VSL917774 WCF917626:WCH917774 WMB917626:WMD917774 WVX917626:WVZ917774 P983162:R983310 JL983162:JN983310 TH983162:TJ983310 ADD983162:ADF983310 AMZ983162:ANB983310 AWV983162:AWX983310 BGR983162:BGT983310 BQN983162:BQP983310 CAJ983162:CAL983310 CKF983162:CKH983310 CUB983162:CUD983310 DDX983162:DDZ983310 DNT983162:DNV983310 DXP983162:DXR983310 EHL983162:EHN983310 ERH983162:ERJ983310 FBD983162:FBF983310 FKZ983162:FLB983310 FUV983162:FUX983310 GER983162:GET983310 GON983162:GOP983310 GYJ983162:GYL983310 HIF983162:HIH983310 HSB983162:HSD983310 IBX983162:IBZ983310 ILT983162:ILV983310 IVP983162:IVR983310 JFL983162:JFN983310 JPH983162:JPJ983310 JZD983162:JZF983310 KIZ983162:KJB983310 KSV983162:KSX983310 LCR983162:LCT983310 LMN983162:LMP983310 LWJ983162:LWL983310 MGF983162:MGH983310 MQB983162:MQD983310 MZX983162:MZZ983310 NJT983162:NJV983310 NTP983162:NTR983310 ODL983162:ODN983310 ONH983162:ONJ983310 OXD983162:OXF983310 PGZ983162:PHB983310 PQV983162:PQX983310 QAR983162:QAT983310 QKN983162:QKP983310 QUJ983162:QUL983310 REF983162:REH983310 ROB983162:ROD983310 RXX983162:RXZ983310 SHT983162:SHV983310 SRP983162:SRR983310 TBL983162:TBN983310 TLH983162:TLJ983310 TVD983162:TVF983310 UEZ983162:UFB983310 UOV983162:UOX983310 UYR983162:UYT983310 VIN983162:VIP983310 VSJ983162:VSL983310 WCF983162:WCH983310 WMB983162:WMD983310 WVX983162:WVZ983310 T65658:V65806 JP65658:JR65806 TL65658:TN65806 ADH65658:ADJ65806 AND65658:ANF65806 AWZ65658:AXB65806 BGV65658:BGX65806 BQR65658:BQT65806 CAN65658:CAP65806 CKJ65658:CKL65806 CUF65658:CUH65806 DEB65658:DED65806 DNX65658:DNZ65806 DXT65658:DXV65806 EHP65658:EHR65806 ERL65658:ERN65806 FBH65658:FBJ65806 FLD65658:FLF65806 FUZ65658:FVB65806 GEV65658:GEX65806 GOR65658:GOT65806 GYN65658:GYP65806 HIJ65658:HIL65806 HSF65658:HSH65806 ICB65658:ICD65806 ILX65658:ILZ65806 IVT65658:IVV65806 JFP65658:JFR65806 JPL65658:JPN65806 JZH65658:JZJ65806 KJD65658:KJF65806 KSZ65658:KTB65806 LCV65658:LCX65806 LMR65658:LMT65806 LWN65658:LWP65806 MGJ65658:MGL65806 MQF65658:MQH65806 NAB65658:NAD65806 NJX65658:NJZ65806 NTT65658:NTV65806 ODP65658:ODR65806 ONL65658:ONN65806 OXH65658:OXJ65806 PHD65658:PHF65806 PQZ65658:PRB65806 QAV65658:QAX65806 QKR65658:QKT65806 QUN65658:QUP65806 REJ65658:REL65806 ROF65658:ROH65806 RYB65658:RYD65806 SHX65658:SHZ65806 SRT65658:SRV65806 TBP65658:TBR65806 TLL65658:TLN65806 TVH65658:TVJ65806 UFD65658:UFF65806 UOZ65658:UPB65806 UYV65658:UYX65806 VIR65658:VIT65806 VSN65658:VSP65806 WCJ65658:WCL65806 WMF65658:WMH65806 WWB65658:WWD65806 T131194:V131342 JP131194:JR131342 TL131194:TN131342 ADH131194:ADJ131342 AND131194:ANF131342 AWZ131194:AXB131342 BGV131194:BGX131342 BQR131194:BQT131342 CAN131194:CAP131342 CKJ131194:CKL131342 CUF131194:CUH131342 DEB131194:DED131342 DNX131194:DNZ131342 DXT131194:DXV131342 EHP131194:EHR131342 ERL131194:ERN131342 FBH131194:FBJ131342 FLD131194:FLF131342 FUZ131194:FVB131342 GEV131194:GEX131342 GOR131194:GOT131342 GYN131194:GYP131342 HIJ131194:HIL131342 HSF131194:HSH131342 ICB131194:ICD131342 ILX131194:ILZ131342 IVT131194:IVV131342 JFP131194:JFR131342 JPL131194:JPN131342 JZH131194:JZJ131342 KJD131194:KJF131342 KSZ131194:KTB131342 LCV131194:LCX131342 LMR131194:LMT131342 LWN131194:LWP131342 MGJ131194:MGL131342 MQF131194:MQH131342 NAB131194:NAD131342 NJX131194:NJZ131342 NTT131194:NTV131342 ODP131194:ODR131342 ONL131194:ONN131342 OXH131194:OXJ131342 PHD131194:PHF131342 PQZ131194:PRB131342 QAV131194:QAX131342 QKR131194:QKT131342 QUN131194:QUP131342 REJ131194:REL131342 ROF131194:ROH131342 RYB131194:RYD131342 SHX131194:SHZ131342 SRT131194:SRV131342 TBP131194:TBR131342 TLL131194:TLN131342 TVH131194:TVJ131342 UFD131194:UFF131342 UOZ131194:UPB131342 UYV131194:UYX131342 VIR131194:VIT131342 VSN131194:VSP131342 WCJ131194:WCL131342 WMF131194:WMH131342 WWB131194:WWD131342 T196730:V196878 JP196730:JR196878 TL196730:TN196878 ADH196730:ADJ196878 AND196730:ANF196878 AWZ196730:AXB196878 BGV196730:BGX196878 BQR196730:BQT196878 CAN196730:CAP196878 CKJ196730:CKL196878 CUF196730:CUH196878 DEB196730:DED196878 DNX196730:DNZ196878 DXT196730:DXV196878 EHP196730:EHR196878 ERL196730:ERN196878 FBH196730:FBJ196878 FLD196730:FLF196878 FUZ196730:FVB196878 GEV196730:GEX196878 GOR196730:GOT196878 GYN196730:GYP196878 HIJ196730:HIL196878 HSF196730:HSH196878 ICB196730:ICD196878 ILX196730:ILZ196878 IVT196730:IVV196878 JFP196730:JFR196878 JPL196730:JPN196878 JZH196730:JZJ196878 KJD196730:KJF196878 KSZ196730:KTB196878 LCV196730:LCX196878 LMR196730:LMT196878 LWN196730:LWP196878 MGJ196730:MGL196878 MQF196730:MQH196878 NAB196730:NAD196878 NJX196730:NJZ196878 NTT196730:NTV196878 ODP196730:ODR196878 ONL196730:ONN196878 OXH196730:OXJ196878 PHD196730:PHF196878 PQZ196730:PRB196878 QAV196730:QAX196878 QKR196730:QKT196878 QUN196730:QUP196878 REJ196730:REL196878 ROF196730:ROH196878 RYB196730:RYD196878 SHX196730:SHZ196878 SRT196730:SRV196878 TBP196730:TBR196878 TLL196730:TLN196878 TVH196730:TVJ196878 UFD196730:UFF196878 UOZ196730:UPB196878 UYV196730:UYX196878 VIR196730:VIT196878 VSN196730:VSP196878 WCJ196730:WCL196878 WMF196730:WMH196878 WWB196730:WWD196878 T262266:V262414 JP262266:JR262414 TL262266:TN262414 ADH262266:ADJ262414 AND262266:ANF262414 AWZ262266:AXB262414 BGV262266:BGX262414 BQR262266:BQT262414 CAN262266:CAP262414 CKJ262266:CKL262414 CUF262266:CUH262414 DEB262266:DED262414 DNX262266:DNZ262414 DXT262266:DXV262414 EHP262266:EHR262414 ERL262266:ERN262414 FBH262266:FBJ262414 FLD262266:FLF262414 FUZ262266:FVB262414 GEV262266:GEX262414 GOR262266:GOT262414 GYN262266:GYP262414 HIJ262266:HIL262414 HSF262266:HSH262414 ICB262266:ICD262414 ILX262266:ILZ262414 IVT262266:IVV262414 JFP262266:JFR262414 JPL262266:JPN262414 JZH262266:JZJ262414 KJD262266:KJF262414 KSZ262266:KTB262414 LCV262266:LCX262414 LMR262266:LMT262414 LWN262266:LWP262414 MGJ262266:MGL262414 MQF262266:MQH262414 NAB262266:NAD262414 NJX262266:NJZ262414 NTT262266:NTV262414 ODP262266:ODR262414 ONL262266:ONN262414 OXH262266:OXJ262414 PHD262266:PHF262414 PQZ262266:PRB262414 QAV262266:QAX262414 QKR262266:QKT262414 QUN262266:QUP262414 REJ262266:REL262414 ROF262266:ROH262414 RYB262266:RYD262414 SHX262266:SHZ262414 SRT262266:SRV262414 TBP262266:TBR262414 TLL262266:TLN262414 TVH262266:TVJ262414 UFD262266:UFF262414 UOZ262266:UPB262414 UYV262266:UYX262414 VIR262266:VIT262414 VSN262266:VSP262414 WCJ262266:WCL262414 WMF262266:WMH262414 WWB262266:WWD262414 T327802:V327950 JP327802:JR327950 TL327802:TN327950 ADH327802:ADJ327950 AND327802:ANF327950 AWZ327802:AXB327950 BGV327802:BGX327950 BQR327802:BQT327950 CAN327802:CAP327950 CKJ327802:CKL327950 CUF327802:CUH327950 DEB327802:DED327950 DNX327802:DNZ327950 DXT327802:DXV327950 EHP327802:EHR327950 ERL327802:ERN327950 FBH327802:FBJ327950 FLD327802:FLF327950 FUZ327802:FVB327950 GEV327802:GEX327950 GOR327802:GOT327950 GYN327802:GYP327950 HIJ327802:HIL327950 HSF327802:HSH327950 ICB327802:ICD327950 ILX327802:ILZ327950 IVT327802:IVV327950 JFP327802:JFR327950 JPL327802:JPN327950 JZH327802:JZJ327950 KJD327802:KJF327950 KSZ327802:KTB327950 LCV327802:LCX327950 LMR327802:LMT327950 LWN327802:LWP327950 MGJ327802:MGL327950 MQF327802:MQH327950 NAB327802:NAD327950 NJX327802:NJZ327950 NTT327802:NTV327950 ODP327802:ODR327950 ONL327802:ONN327950 OXH327802:OXJ327950 PHD327802:PHF327950 PQZ327802:PRB327950 QAV327802:QAX327950 QKR327802:QKT327950 QUN327802:QUP327950 REJ327802:REL327950 ROF327802:ROH327950 RYB327802:RYD327950 SHX327802:SHZ327950 SRT327802:SRV327950 TBP327802:TBR327950 TLL327802:TLN327950 TVH327802:TVJ327950 UFD327802:UFF327950 UOZ327802:UPB327950 UYV327802:UYX327950 VIR327802:VIT327950 VSN327802:VSP327950 WCJ327802:WCL327950 WMF327802:WMH327950 WWB327802:WWD327950 T393338:V393486 JP393338:JR393486 TL393338:TN393486 ADH393338:ADJ393486 AND393338:ANF393486 AWZ393338:AXB393486 BGV393338:BGX393486 BQR393338:BQT393486 CAN393338:CAP393486 CKJ393338:CKL393486 CUF393338:CUH393486 DEB393338:DED393486 DNX393338:DNZ393486 DXT393338:DXV393486 EHP393338:EHR393486 ERL393338:ERN393486 FBH393338:FBJ393486 FLD393338:FLF393486 FUZ393338:FVB393486 GEV393338:GEX393486 GOR393338:GOT393486 GYN393338:GYP393486 HIJ393338:HIL393486 HSF393338:HSH393486 ICB393338:ICD393486 ILX393338:ILZ393486 IVT393338:IVV393486 JFP393338:JFR393486 JPL393338:JPN393486 JZH393338:JZJ393486 KJD393338:KJF393486 KSZ393338:KTB393486 LCV393338:LCX393486 LMR393338:LMT393486 LWN393338:LWP393486 MGJ393338:MGL393486 MQF393338:MQH393486 NAB393338:NAD393486 NJX393338:NJZ393486 NTT393338:NTV393486 ODP393338:ODR393486 ONL393338:ONN393486 OXH393338:OXJ393486 PHD393338:PHF393486 PQZ393338:PRB393486 QAV393338:QAX393486 QKR393338:QKT393486 QUN393338:QUP393486 REJ393338:REL393486 ROF393338:ROH393486 RYB393338:RYD393486 SHX393338:SHZ393486 SRT393338:SRV393486 TBP393338:TBR393486 TLL393338:TLN393486 TVH393338:TVJ393486 UFD393338:UFF393486 UOZ393338:UPB393486 UYV393338:UYX393486 VIR393338:VIT393486 VSN393338:VSP393486 WCJ393338:WCL393486 WMF393338:WMH393486 WWB393338:WWD393486 T458874:V459022 JP458874:JR459022 TL458874:TN459022 ADH458874:ADJ459022 AND458874:ANF459022 AWZ458874:AXB459022 BGV458874:BGX459022 BQR458874:BQT459022 CAN458874:CAP459022 CKJ458874:CKL459022 CUF458874:CUH459022 DEB458874:DED459022 DNX458874:DNZ459022 DXT458874:DXV459022 EHP458874:EHR459022 ERL458874:ERN459022 FBH458874:FBJ459022 FLD458874:FLF459022 FUZ458874:FVB459022 GEV458874:GEX459022 GOR458874:GOT459022 GYN458874:GYP459022 HIJ458874:HIL459022 HSF458874:HSH459022 ICB458874:ICD459022 ILX458874:ILZ459022 IVT458874:IVV459022 JFP458874:JFR459022 JPL458874:JPN459022 JZH458874:JZJ459022 KJD458874:KJF459022 KSZ458874:KTB459022 LCV458874:LCX459022 LMR458874:LMT459022 LWN458874:LWP459022 MGJ458874:MGL459022 MQF458874:MQH459022 NAB458874:NAD459022 NJX458874:NJZ459022 NTT458874:NTV459022 ODP458874:ODR459022 ONL458874:ONN459022 OXH458874:OXJ459022 PHD458874:PHF459022 PQZ458874:PRB459022 QAV458874:QAX459022 QKR458874:QKT459022 QUN458874:QUP459022 REJ458874:REL459022 ROF458874:ROH459022 RYB458874:RYD459022 SHX458874:SHZ459022 SRT458874:SRV459022 TBP458874:TBR459022 TLL458874:TLN459022 TVH458874:TVJ459022 UFD458874:UFF459022 UOZ458874:UPB459022 UYV458874:UYX459022 VIR458874:VIT459022 VSN458874:VSP459022 WCJ458874:WCL459022 WMF458874:WMH459022 WWB458874:WWD459022 T524410:V524558 JP524410:JR524558 TL524410:TN524558 ADH524410:ADJ524558 AND524410:ANF524558 AWZ524410:AXB524558 BGV524410:BGX524558 BQR524410:BQT524558 CAN524410:CAP524558 CKJ524410:CKL524558 CUF524410:CUH524558 DEB524410:DED524558 DNX524410:DNZ524558 DXT524410:DXV524558 EHP524410:EHR524558 ERL524410:ERN524558 FBH524410:FBJ524558 FLD524410:FLF524558 FUZ524410:FVB524558 GEV524410:GEX524558 GOR524410:GOT524558 GYN524410:GYP524558 HIJ524410:HIL524558 HSF524410:HSH524558 ICB524410:ICD524558 ILX524410:ILZ524558 IVT524410:IVV524558 JFP524410:JFR524558 JPL524410:JPN524558 JZH524410:JZJ524558 KJD524410:KJF524558 KSZ524410:KTB524558 LCV524410:LCX524558 LMR524410:LMT524558 LWN524410:LWP524558 MGJ524410:MGL524558 MQF524410:MQH524558 NAB524410:NAD524558 NJX524410:NJZ524558 NTT524410:NTV524558 ODP524410:ODR524558 ONL524410:ONN524558 OXH524410:OXJ524558 PHD524410:PHF524558 PQZ524410:PRB524558 QAV524410:QAX524558 QKR524410:QKT524558 QUN524410:QUP524558 REJ524410:REL524558 ROF524410:ROH524558 RYB524410:RYD524558 SHX524410:SHZ524558 SRT524410:SRV524558 TBP524410:TBR524558 TLL524410:TLN524558 TVH524410:TVJ524558 UFD524410:UFF524558 UOZ524410:UPB524558 UYV524410:UYX524558 VIR524410:VIT524558 VSN524410:VSP524558 WCJ524410:WCL524558 WMF524410:WMH524558 WWB524410:WWD524558 T589946:V590094 JP589946:JR590094 TL589946:TN590094 ADH589946:ADJ590094 AND589946:ANF590094 AWZ589946:AXB590094 BGV589946:BGX590094 BQR589946:BQT590094 CAN589946:CAP590094 CKJ589946:CKL590094 CUF589946:CUH590094 DEB589946:DED590094 DNX589946:DNZ590094 DXT589946:DXV590094 EHP589946:EHR590094 ERL589946:ERN590094 FBH589946:FBJ590094 FLD589946:FLF590094 FUZ589946:FVB590094 GEV589946:GEX590094 GOR589946:GOT590094 GYN589946:GYP590094 HIJ589946:HIL590094 HSF589946:HSH590094 ICB589946:ICD590094 ILX589946:ILZ590094 IVT589946:IVV590094 JFP589946:JFR590094 JPL589946:JPN590094 JZH589946:JZJ590094 KJD589946:KJF590094 KSZ589946:KTB590094 LCV589946:LCX590094 LMR589946:LMT590094 LWN589946:LWP590094 MGJ589946:MGL590094 MQF589946:MQH590094 NAB589946:NAD590094 NJX589946:NJZ590094 NTT589946:NTV590094 ODP589946:ODR590094 ONL589946:ONN590094 OXH589946:OXJ590094 PHD589946:PHF590094 PQZ589946:PRB590094 QAV589946:QAX590094 QKR589946:QKT590094 QUN589946:QUP590094 REJ589946:REL590094 ROF589946:ROH590094 RYB589946:RYD590094 SHX589946:SHZ590094 SRT589946:SRV590094 TBP589946:TBR590094 TLL589946:TLN590094 TVH589946:TVJ590094 UFD589946:UFF590094 UOZ589946:UPB590094 UYV589946:UYX590094 VIR589946:VIT590094 VSN589946:VSP590094 WCJ589946:WCL590094 WMF589946:WMH590094 WWB589946:WWD590094 T655482:V655630 JP655482:JR655630 TL655482:TN655630 ADH655482:ADJ655630 AND655482:ANF655630 AWZ655482:AXB655630 BGV655482:BGX655630 BQR655482:BQT655630 CAN655482:CAP655630 CKJ655482:CKL655630 CUF655482:CUH655630 DEB655482:DED655630 DNX655482:DNZ655630 DXT655482:DXV655630 EHP655482:EHR655630 ERL655482:ERN655630 FBH655482:FBJ655630 FLD655482:FLF655630 FUZ655482:FVB655630 GEV655482:GEX655630 GOR655482:GOT655630 GYN655482:GYP655630 HIJ655482:HIL655630 HSF655482:HSH655630 ICB655482:ICD655630 ILX655482:ILZ655630 IVT655482:IVV655630 JFP655482:JFR655630 JPL655482:JPN655630 JZH655482:JZJ655630 KJD655482:KJF655630 KSZ655482:KTB655630 LCV655482:LCX655630 LMR655482:LMT655630 LWN655482:LWP655630 MGJ655482:MGL655630 MQF655482:MQH655630 NAB655482:NAD655630 NJX655482:NJZ655630 NTT655482:NTV655630 ODP655482:ODR655630 ONL655482:ONN655630 OXH655482:OXJ655630 PHD655482:PHF655630 PQZ655482:PRB655630 QAV655482:QAX655630 QKR655482:QKT655630 QUN655482:QUP655630 REJ655482:REL655630 ROF655482:ROH655630 RYB655482:RYD655630 SHX655482:SHZ655630 SRT655482:SRV655630 TBP655482:TBR655630 TLL655482:TLN655630 TVH655482:TVJ655630 UFD655482:UFF655630 UOZ655482:UPB655630 UYV655482:UYX655630 VIR655482:VIT655630 VSN655482:VSP655630 WCJ655482:WCL655630 WMF655482:WMH655630 WWB655482:WWD655630 T721018:V721166 JP721018:JR721166 TL721018:TN721166 ADH721018:ADJ721166 AND721018:ANF721166 AWZ721018:AXB721166 BGV721018:BGX721166 BQR721018:BQT721166 CAN721018:CAP721166 CKJ721018:CKL721166 CUF721018:CUH721166 DEB721018:DED721166 DNX721018:DNZ721166 DXT721018:DXV721166 EHP721018:EHR721166 ERL721018:ERN721166 FBH721018:FBJ721166 FLD721018:FLF721166 FUZ721018:FVB721166 GEV721018:GEX721166 GOR721018:GOT721166 GYN721018:GYP721166 HIJ721018:HIL721166 HSF721018:HSH721166 ICB721018:ICD721166 ILX721018:ILZ721166 IVT721018:IVV721166 JFP721018:JFR721166 JPL721018:JPN721166 JZH721018:JZJ721166 KJD721018:KJF721166 KSZ721018:KTB721166 LCV721018:LCX721166 LMR721018:LMT721166 LWN721018:LWP721166 MGJ721018:MGL721166 MQF721018:MQH721166 NAB721018:NAD721166 NJX721018:NJZ721166 NTT721018:NTV721166 ODP721018:ODR721166 ONL721018:ONN721166 OXH721018:OXJ721166 PHD721018:PHF721166 PQZ721018:PRB721166 QAV721018:QAX721166 QKR721018:QKT721166 QUN721018:QUP721166 REJ721018:REL721166 ROF721018:ROH721166 RYB721018:RYD721166 SHX721018:SHZ721166 SRT721018:SRV721166 TBP721018:TBR721166 TLL721018:TLN721166 TVH721018:TVJ721166 UFD721018:UFF721166 UOZ721018:UPB721166 UYV721018:UYX721166 VIR721018:VIT721166 VSN721018:VSP721166 WCJ721018:WCL721166 WMF721018:WMH721166 WWB721018:WWD721166 T786554:V786702 JP786554:JR786702 TL786554:TN786702 ADH786554:ADJ786702 AND786554:ANF786702 AWZ786554:AXB786702 BGV786554:BGX786702 BQR786554:BQT786702 CAN786554:CAP786702 CKJ786554:CKL786702 CUF786554:CUH786702 DEB786554:DED786702 DNX786554:DNZ786702 DXT786554:DXV786702 EHP786554:EHR786702 ERL786554:ERN786702 FBH786554:FBJ786702 FLD786554:FLF786702 FUZ786554:FVB786702 GEV786554:GEX786702 GOR786554:GOT786702 GYN786554:GYP786702 HIJ786554:HIL786702 HSF786554:HSH786702 ICB786554:ICD786702 ILX786554:ILZ786702 IVT786554:IVV786702 JFP786554:JFR786702 JPL786554:JPN786702 JZH786554:JZJ786702 KJD786554:KJF786702 KSZ786554:KTB786702 LCV786554:LCX786702 LMR786554:LMT786702 LWN786554:LWP786702 MGJ786554:MGL786702 MQF786554:MQH786702 NAB786554:NAD786702 NJX786554:NJZ786702 NTT786554:NTV786702 ODP786554:ODR786702 ONL786554:ONN786702 OXH786554:OXJ786702 PHD786554:PHF786702 PQZ786554:PRB786702 QAV786554:QAX786702 QKR786554:QKT786702 QUN786554:QUP786702 REJ786554:REL786702 ROF786554:ROH786702 RYB786554:RYD786702 SHX786554:SHZ786702 SRT786554:SRV786702 TBP786554:TBR786702 TLL786554:TLN786702 TVH786554:TVJ786702 UFD786554:UFF786702 UOZ786554:UPB786702 UYV786554:UYX786702 VIR786554:VIT786702 VSN786554:VSP786702 WCJ786554:WCL786702 WMF786554:WMH786702 WWB786554:WWD786702 T852090:V852238 JP852090:JR852238 TL852090:TN852238 ADH852090:ADJ852238 AND852090:ANF852238 AWZ852090:AXB852238 BGV852090:BGX852238 BQR852090:BQT852238 CAN852090:CAP852238 CKJ852090:CKL852238 CUF852090:CUH852238 DEB852090:DED852238 DNX852090:DNZ852238 DXT852090:DXV852238 EHP852090:EHR852238 ERL852090:ERN852238 FBH852090:FBJ852238 FLD852090:FLF852238 FUZ852090:FVB852238 GEV852090:GEX852238 GOR852090:GOT852238 GYN852090:GYP852238 HIJ852090:HIL852238 HSF852090:HSH852238 ICB852090:ICD852238 ILX852090:ILZ852238 IVT852090:IVV852238 JFP852090:JFR852238 JPL852090:JPN852238 JZH852090:JZJ852238 KJD852090:KJF852238 KSZ852090:KTB852238 LCV852090:LCX852238 LMR852090:LMT852238 LWN852090:LWP852238 MGJ852090:MGL852238 MQF852090:MQH852238 NAB852090:NAD852238 NJX852090:NJZ852238 NTT852090:NTV852238 ODP852090:ODR852238 ONL852090:ONN852238 OXH852090:OXJ852238 PHD852090:PHF852238 PQZ852090:PRB852238 QAV852090:QAX852238 QKR852090:QKT852238 QUN852090:QUP852238 REJ852090:REL852238 ROF852090:ROH852238 RYB852090:RYD852238 SHX852090:SHZ852238 SRT852090:SRV852238 TBP852090:TBR852238 TLL852090:TLN852238 TVH852090:TVJ852238 UFD852090:UFF852238 UOZ852090:UPB852238 UYV852090:UYX852238 VIR852090:VIT852238 VSN852090:VSP852238 WCJ852090:WCL852238 WMF852090:WMH852238 WWB852090:WWD852238 T917626:V917774 JP917626:JR917774 TL917626:TN917774 ADH917626:ADJ917774 AND917626:ANF917774 AWZ917626:AXB917774 BGV917626:BGX917774 BQR917626:BQT917774 CAN917626:CAP917774 CKJ917626:CKL917774 CUF917626:CUH917774 DEB917626:DED917774 DNX917626:DNZ917774 DXT917626:DXV917774 EHP917626:EHR917774 ERL917626:ERN917774 FBH917626:FBJ917774 FLD917626:FLF917774 FUZ917626:FVB917774 GEV917626:GEX917774 GOR917626:GOT917774 GYN917626:GYP917774 HIJ917626:HIL917774 HSF917626:HSH917774 ICB917626:ICD917774 ILX917626:ILZ917774 IVT917626:IVV917774 JFP917626:JFR917774 JPL917626:JPN917774 JZH917626:JZJ917774 KJD917626:KJF917774 KSZ917626:KTB917774 LCV917626:LCX917774 LMR917626:LMT917774 LWN917626:LWP917774 MGJ917626:MGL917774 MQF917626:MQH917774 NAB917626:NAD917774 NJX917626:NJZ917774 NTT917626:NTV917774 ODP917626:ODR917774 ONL917626:ONN917774 OXH917626:OXJ917774 PHD917626:PHF917774 PQZ917626:PRB917774 QAV917626:QAX917774 QKR917626:QKT917774 QUN917626:QUP917774 REJ917626:REL917774 ROF917626:ROH917774 RYB917626:RYD917774 SHX917626:SHZ917774 SRT917626:SRV917774 TBP917626:TBR917774 TLL917626:TLN917774 TVH917626:TVJ917774 UFD917626:UFF917774 UOZ917626:UPB917774 UYV917626:UYX917774 VIR917626:VIT917774 VSN917626:VSP917774 WCJ917626:WCL917774 WMF917626:WMH917774 WWB917626:WWD917774 T983162:V983310 JP983162:JR983310 TL983162:TN983310 ADH983162:ADJ983310 AND983162:ANF983310 AWZ983162:AXB983310 BGV983162:BGX983310 BQR983162:BQT983310 CAN983162:CAP983310 CKJ983162:CKL983310 CUF983162:CUH983310 DEB983162:DED983310 DNX983162:DNZ983310 DXT983162:DXV983310 EHP983162:EHR983310 ERL983162:ERN983310 FBH983162:FBJ983310 FLD983162:FLF983310 FUZ983162:FVB983310 GEV983162:GEX983310 GOR983162:GOT983310 GYN983162:GYP983310 HIJ983162:HIL983310 HSF983162:HSH983310 ICB983162:ICD983310 ILX983162:ILZ983310 IVT983162:IVV983310 JFP983162:JFR983310 JPL983162:JPN983310 JZH983162:JZJ983310 KJD983162:KJF983310 KSZ983162:KTB983310 LCV983162:LCX983310 LMR983162:LMT983310 LWN983162:LWP983310 MGJ983162:MGL983310 MQF983162:MQH983310 NAB983162:NAD983310 NJX983162:NJZ983310 NTT983162:NTV983310 ODP983162:ODR983310 ONL983162:ONN983310 OXH983162:OXJ983310 PHD983162:PHF983310 PQZ983162:PRB983310 QAV983162:QAX983310 QKR983162:QKT983310 QUN983162:QUP983310 REJ983162:REL983310 ROF983162:ROH983310 RYB983162:RYD983310 SHX983162:SHZ983310 SRT983162:SRV983310 TBP983162:TBR983310 TLL983162:TLN983310 TVH983162:TVJ983310 UFD983162:UFF983310 UOZ983162:UPB983310 UYV983162:UYX983310 VIR983162:VIT983310 VSN983162:VSP983310 WCJ983162:WCL983310 WMF983162:WMH983310 WWB983162:WWD983310 D179 IZ179 SV179 ACR179 AMN179 AWJ179 BGF179 BQB179 BZX179 CJT179 CTP179 DDL179 DNH179 DXD179 EGZ179 EQV179 FAR179 FKN179 FUJ179 GEF179 GOB179 GXX179 HHT179 HRP179 IBL179 ILH179 IVD179 JEZ179 JOV179 JYR179 KIN179 KSJ179 LCF179 LMB179 LVX179 MFT179 MPP179 MZL179 NJH179 NTD179 OCZ179 OMV179 OWR179 PGN179 PQJ179 QAF179 QKB179 QTX179 RDT179 RNP179 RXL179 SHH179 SRD179 TAZ179 TKV179 TUR179 UEN179 UOJ179 UYF179 VIB179 VRX179 WBT179 WLP179 WVL179 D65714 IZ65714 SV65714 ACR65714 AMN65714 AWJ65714 BGF65714 BQB65714 BZX65714 CJT65714 CTP65714 DDL65714 DNH65714 DXD65714 EGZ65714 EQV65714 FAR65714 FKN65714 FUJ65714 GEF65714 GOB65714 GXX65714 HHT65714 HRP65714 IBL65714 ILH65714 IVD65714 JEZ65714 JOV65714 JYR65714 KIN65714 KSJ65714 LCF65714 LMB65714 LVX65714 MFT65714 MPP65714 MZL65714 NJH65714 NTD65714 OCZ65714 OMV65714 OWR65714 PGN65714 PQJ65714 QAF65714 QKB65714 QTX65714 RDT65714 RNP65714 RXL65714 SHH65714 SRD65714 TAZ65714 TKV65714 TUR65714 UEN65714 UOJ65714 UYF65714 VIB65714 VRX65714 WBT65714 WLP65714 WVL65714 D131250 IZ131250 SV131250 ACR131250 AMN131250 AWJ131250 BGF131250 BQB131250 BZX131250 CJT131250 CTP131250 DDL131250 DNH131250 DXD131250 EGZ131250 EQV131250 FAR131250 FKN131250 FUJ131250 GEF131250 GOB131250 GXX131250 HHT131250 HRP131250 IBL131250 ILH131250 IVD131250 JEZ131250 JOV131250 JYR131250 KIN131250 KSJ131250 LCF131250 LMB131250 LVX131250 MFT131250 MPP131250 MZL131250 NJH131250 NTD131250 OCZ131250 OMV131250 OWR131250 PGN131250 PQJ131250 QAF131250 QKB131250 QTX131250 RDT131250 RNP131250 RXL131250 SHH131250 SRD131250 TAZ131250 TKV131250 TUR131250 UEN131250 UOJ131250 UYF131250 VIB131250 VRX131250 WBT131250 WLP131250 WVL131250 D196786 IZ196786 SV196786 ACR196786 AMN196786 AWJ196786 BGF196786 BQB196786 BZX196786 CJT196786 CTP196786 DDL196786 DNH196786 DXD196786 EGZ196786 EQV196786 FAR196786 FKN196786 FUJ196786 GEF196786 GOB196786 GXX196786 HHT196786 HRP196786 IBL196786 ILH196786 IVD196786 JEZ196786 JOV196786 JYR196786 KIN196786 KSJ196786 LCF196786 LMB196786 LVX196786 MFT196786 MPP196786 MZL196786 NJH196786 NTD196786 OCZ196786 OMV196786 OWR196786 PGN196786 PQJ196786 QAF196786 QKB196786 QTX196786 RDT196786 RNP196786 RXL196786 SHH196786 SRD196786 TAZ196786 TKV196786 TUR196786 UEN196786 UOJ196786 UYF196786 VIB196786 VRX196786 WBT196786 WLP196786 WVL196786 D262322 IZ262322 SV262322 ACR262322 AMN262322 AWJ262322 BGF262322 BQB262322 BZX262322 CJT262322 CTP262322 DDL262322 DNH262322 DXD262322 EGZ262322 EQV262322 FAR262322 FKN262322 FUJ262322 GEF262322 GOB262322 GXX262322 HHT262322 HRP262322 IBL262322 ILH262322 IVD262322 JEZ262322 JOV262322 JYR262322 KIN262322 KSJ262322 LCF262322 LMB262322 LVX262322 MFT262322 MPP262322 MZL262322 NJH262322 NTD262322 OCZ262322 OMV262322 OWR262322 PGN262322 PQJ262322 QAF262322 QKB262322 QTX262322 RDT262322 RNP262322 RXL262322 SHH262322 SRD262322 TAZ262322 TKV262322 TUR262322 UEN262322 UOJ262322 UYF262322 VIB262322 VRX262322 WBT262322 WLP262322 WVL262322 D327858 IZ327858 SV327858 ACR327858 AMN327858 AWJ327858 BGF327858 BQB327858 BZX327858 CJT327858 CTP327858 DDL327858 DNH327858 DXD327858 EGZ327858 EQV327858 FAR327858 FKN327858 FUJ327858 GEF327858 GOB327858 GXX327858 HHT327858 HRP327858 IBL327858 ILH327858 IVD327858 JEZ327858 JOV327858 JYR327858 KIN327858 KSJ327858 LCF327858 LMB327858 LVX327858 MFT327858 MPP327858 MZL327858 NJH327858 NTD327858 OCZ327858 OMV327858 OWR327858 PGN327858 PQJ327858 QAF327858 QKB327858 QTX327858 RDT327858 RNP327858 RXL327858 SHH327858 SRD327858 TAZ327858 TKV327858 TUR327858 UEN327858 UOJ327858 UYF327858 VIB327858 VRX327858 WBT327858 WLP327858 WVL327858 D393394 IZ393394 SV393394 ACR393394 AMN393394 AWJ393394 BGF393394 BQB393394 BZX393394 CJT393394 CTP393394 DDL393394 DNH393394 DXD393394 EGZ393394 EQV393394 FAR393394 FKN393394 FUJ393394 GEF393394 GOB393394 GXX393394 HHT393394 HRP393394 IBL393394 ILH393394 IVD393394 JEZ393394 JOV393394 JYR393394 KIN393394 KSJ393394 LCF393394 LMB393394 LVX393394 MFT393394 MPP393394 MZL393394 NJH393394 NTD393394 OCZ393394 OMV393394 OWR393394 PGN393394 PQJ393394 QAF393394 QKB393394 QTX393394 RDT393394 RNP393394 RXL393394 SHH393394 SRD393394 TAZ393394 TKV393394 TUR393394 UEN393394 UOJ393394 UYF393394 VIB393394 VRX393394 WBT393394 WLP393394 WVL393394 D458930 IZ458930 SV458930 ACR458930 AMN458930 AWJ458930 BGF458930 BQB458930 BZX458930 CJT458930 CTP458930 DDL458930 DNH458930 DXD458930 EGZ458930 EQV458930 FAR458930 FKN458930 FUJ458930 GEF458930 GOB458930 GXX458930 HHT458930 HRP458930 IBL458930 ILH458930 IVD458930 JEZ458930 JOV458930 JYR458930 KIN458930 KSJ458930 LCF458930 LMB458930 LVX458930 MFT458930 MPP458930 MZL458930 NJH458930 NTD458930 OCZ458930 OMV458930 OWR458930 PGN458930 PQJ458930 QAF458930 QKB458930 QTX458930 RDT458930 RNP458930 RXL458930 SHH458930 SRD458930 TAZ458930 TKV458930 TUR458930 UEN458930 UOJ458930 UYF458930 VIB458930 VRX458930 WBT458930 WLP458930 WVL458930 D524466 IZ524466 SV524466 ACR524466 AMN524466 AWJ524466 BGF524466 BQB524466 BZX524466 CJT524466 CTP524466 DDL524466 DNH524466 DXD524466 EGZ524466 EQV524466 FAR524466 FKN524466 FUJ524466 GEF524466 GOB524466 GXX524466 HHT524466 HRP524466 IBL524466 ILH524466 IVD524466 JEZ524466 JOV524466 JYR524466 KIN524466 KSJ524466 LCF524466 LMB524466 LVX524466 MFT524466 MPP524466 MZL524466 NJH524466 NTD524466 OCZ524466 OMV524466 OWR524466 PGN524466 PQJ524466 QAF524466 QKB524466 QTX524466 RDT524466 RNP524466 RXL524466 SHH524466 SRD524466 TAZ524466 TKV524466 TUR524466 UEN524466 UOJ524466 UYF524466 VIB524466 VRX524466 WBT524466 WLP524466 WVL524466 D590002 IZ590002 SV590002 ACR590002 AMN590002 AWJ590002 BGF590002 BQB590002 BZX590002 CJT590002 CTP590002 DDL590002 DNH590002 DXD590002 EGZ590002 EQV590002 FAR590002 FKN590002 FUJ590002 GEF590002 GOB590002 GXX590002 HHT590002 HRP590002 IBL590002 ILH590002 IVD590002 JEZ590002 JOV590002 JYR590002 KIN590002 KSJ590002 LCF590002 LMB590002 LVX590002 MFT590002 MPP590002 MZL590002 NJH590002 NTD590002 OCZ590002 OMV590002 OWR590002 PGN590002 PQJ590002 QAF590002 QKB590002 QTX590002 RDT590002 RNP590002 RXL590002 SHH590002 SRD590002 TAZ590002 TKV590002 TUR590002 UEN590002 UOJ590002 UYF590002 VIB590002 VRX590002 WBT590002 WLP590002 WVL590002 D655538 IZ655538 SV655538 ACR655538 AMN655538 AWJ655538 BGF655538 BQB655538 BZX655538 CJT655538 CTP655538 DDL655538 DNH655538 DXD655538 EGZ655538 EQV655538 FAR655538 FKN655538 FUJ655538 GEF655538 GOB655538 GXX655538 HHT655538 HRP655538 IBL655538 ILH655538 IVD655538 JEZ655538 JOV655538 JYR655538 KIN655538 KSJ655538 LCF655538 LMB655538 LVX655538 MFT655538 MPP655538 MZL655538 NJH655538 NTD655538 OCZ655538 OMV655538 OWR655538 PGN655538 PQJ655538 QAF655538 QKB655538 QTX655538 RDT655538 RNP655538 RXL655538 SHH655538 SRD655538 TAZ655538 TKV655538 TUR655538 UEN655538 UOJ655538 UYF655538 VIB655538 VRX655538 WBT655538 WLP655538 WVL655538 D721074 IZ721074 SV721074 ACR721074 AMN721074 AWJ721074 BGF721074 BQB721074 BZX721074 CJT721074 CTP721074 DDL721074 DNH721074 DXD721074 EGZ721074 EQV721074 FAR721074 FKN721074 FUJ721074 GEF721074 GOB721074 GXX721074 HHT721074 HRP721074 IBL721074 ILH721074 IVD721074 JEZ721074 JOV721074 JYR721074 KIN721074 KSJ721074 LCF721074 LMB721074 LVX721074 MFT721074 MPP721074 MZL721074 NJH721074 NTD721074 OCZ721074 OMV721074 OWR721074 PGN721074 PQJ721074 QAF721074 QKB721074 QTX721074 RDT721074 RNP721074 RXL721074 SHH721074 SRD721074 TAZ721074 TKV721074 TUR721074 UEN721074 UOJ721074 UYF721074 VIB721074 VRX721074 WBT721074 WLP721074 WVL721074 D786610 IZ786610 SV786610 ACR786610 AMN786610 AWJ786610 BGF786610 BQB786610 BZX786610 CJT786610 CTP786610 DDL786610 DNH786610 DXD786610 EGZ786610 EQV786610 FAR786610 FKN786610 FUJ786610 GEF786610 GOB786610 GXX786610 HHT786610 HRP786610 IBL786610 ILH786610 IVD786610 JEZ786610 JOV786610 JYR786610 KIN786610 KSJ786610 LCF786610 LMB786610 LVX786610 MFT786610 MPP786610 MZL786610 NJH786610 NTD786610 OCZ786610 OMV786610 OWR786610 PGN786610 PQJ786610 QAF786610 QKB786610 QTX786610 RDT786610 RNP786610 RXL786610 SHH786610 SRD786610 TAZ786610 TKV786610 TUR786610 UEN786610 UOJ786610 UYF786610 VIB786610 VRX786610 WBT786610 WLP786610 WVL786610 D852146 IZ852146 SV852146 ACR852146 AMN852146 AWJ852146 BGF852146 BQB852146 BZX852146 CJT852146 CTP852146 DDL852146 DNH852146 DXD852146 EGZ852146 EQV852146 FAR852146 FKN852146 FUJ852146 GEF852146 GOB852146 GXX852146 HHT852146 HRP852146 IBL852146 ILH852146 IVD852146 JEZ852146 JOV852146 JYR852146 KIN852146 KSJ852146 LCF852146 LMB852146 LVX852146 MFT852146 MPP852146 MZL852146 NJH852146 NTD852146 OCZ852146 OMV852146 OWR852146 PGN852146 PQJ852146 QAF852146 QKB852146 QTX852146 RDT852146 RNP852146 RXL852146 SHH852146 SRD852146 TAZ852146 TKV852146 TUR852146 UEN852146 UOJ852146 UYF852146 VIB852146 VRX852146 WBT852146 WLP852146 WVL852146 D917682 IZ917682 SV917682 ACR917682 AMN917682 AWJ917682 BGF917682 BQB917682 BZX917682 CJT917682 CTP917682 DDL917682 DNH917682 DXD917682 EGZ917682 EQV917682 FAR917682 FKN917682 FUJ917682 GEF917682 GOB917682 GXX917682 HHT917682 HRP917682 IBL917682 ILH917682 IVD917682 JEZ917682 JOV917682 JYR917682 KIN917682 KSJ917682 LCF917682 LMB917682 LVX917682 MFT917682 MPP917682 MZL917682 NJH917682 NTD917682 OCZ917682 OMV917682 OWR917682 PGN917682 PQJ917682 QAF917682 QKB917682 QTX917682 RDT917682 RNP917682 RXL917682 SHH917682 SRD917682 TAZ917682 TKV917682 TUR917682 UEN917682 UOJ917682 UYF917682 VIB917682 VRX917682 WBT917682 WLP917682 WVL917682 D983218 IZ983218 SV983218 ACR983218 AMN983218 AWJ983218 BGF983218 BQB983218 BZX983218 CJT983218 CTP983218 DDL983218 DNH983218 DXD983218 EGZ983218 EQV983218 FAR983218 FKN983218 FUJ983218 GEF983218 GOB983218 GXX983218 HHT983218 HRP983218 IBL983218 ILH983218 IVD983218 JEZ983218 JOV983218 JYR983218 KIN983218 KSJ983218 LCF983218 LMB983218 LVX983218 MFT983218 MPP983218 MZL983218 NJH983218 NTD983218 OCZ983218 OMV983218 OWR983218 PGN983218 PQJ983218 QAF983218 QKB983218 QTX983218 RDT983218 RNP983218 RXL983218 SHH983218 SRD983218 TAZ983218 TKV983218 TUR983218 UEN983218 UOJ983218 UYF983218 VIB983218 VRX983218 WBT983218 WLP983218 WVL983218 W65723:W65806 JS65723:JS65806 TO65723:TO65806 ADK65723:ADK65806 ANG65723:ANG65806 AXC65723:AXC65806 BGY65723:BGY65806 BQU65723:BQU65806 CAQ65723:CAQ65806 CKM65723:CKM65806 CUI65723:CUI65806 DEE65723:DEE65806 DOA65723:DOA65806 DXW65723:DXW65806 EHS65723:EHS65806 ERO65723:ERO65806 FBK65723:FBK65806 FLG65723:FLG65806 FVC65723:FVC65806 GEY65723:GEY65806 GOU65723:GOU65806 GYQ65723:GYQ65806 HIM65723:HIM65806 HSI65723:HSI65806 ICE65723:ICE65806 IMA65723:IMA65806 IVW65723:IVW65806 JFS65723:JFS65806 JPO65723:JPO65806 JZK65723:JZK65806 KJG65723:KJG65806 KTC65723:KTC65806 LCY65723:LCY65806 LMU65723:LMU65806 LWQ65723:LWQ65806 MGM65723:MGM65806 MQI65723:MQI65806 NAE65723:NAE65806 NKA65723:NKA65806 NTW65723:NTW65806 ODS65723:ODS65806 ONO65723:ONO65806 OXK65723:OXK65806 PHG65723:PHG65806 PRC65723:PRC65806 QAY65723:QAY65806 QKU65723:QKU65806 QUQ65723:QUQ65806 REM65723:REM65806 ROI65723:ROI65806 RYE65723:RYE65806 SIA65723:SIA65806 SRW65723:SRW65806 TBS65723:TBS65806 TLO65723:TLO65806 TVK65723:TVK65806 UFG65723:UFG65806 UPC65723:UPC65806 UYY65723:UYY65806 VIU65723:VIU65806 VSQ65723:VSQ65806 WCM65723:WCM65806 WMI65723:WMI65806 WWE65723:WWE65806 W131259:W131342 JS131259:JS131342 TO131259:TO131342 ADK131259:ADK131342 ANG131259:ANG131342 AXC131259:AXC131342 BGY131259:BGY131342 BQU131259:BQU131342 CAQ131259:CAQ131342 CKM131259:CKM131342 CUI131259:CUI131342 DEE131259:DEE131342 DOA131259:DOA131342 DXW131259:DXW131342 EHS131259:EHS131342 ERO131259:ERO131342 FBK131259:FBK131342 FLG131259:FLG131342 FVC131259:FVC131342 GEY131259:GEY131342 GOU131259:GOU131342 GYQ131259:GYQ131342 HIM131259:HIM131342 HSI131259:HSI131342 ICE131259:ICE131342 IMA131259:IMA131342 IVW131259:IVW131342 JFS131259:JFS131342 JPO131259:JPO131342 JZK131259:JZK131342 KJG131259:KJG131342 KTC131259:KTC131342 LCY131259:LCY131342 LMU131259:LMU131342 LWQ131259:LWQ131342 MGM131259:MGM131342 MQI131259:MQI131342 NAE131259:NAE131342 NKA131259:NKA131342 NTW131259:NTW131342 ODS131259:ODS131342 ONO131259:ONO131342 OXK131259:OXK131342 PHG131259:PHG131342 PRC131259:PRC131342 QAY131259:QAY131342 QKU131259:QKU131342 QUQ131259:QUQ131342 REM131259:REM131342 ROI131259:ROI131342 RYE131259:RYE131342 SIA131259:SIA131342 SRW131259:SRW131342 TBS131259:TBS131342 TLO131259:TLO131342 TVK131259:TVK131342 UFG131259:UFG131342 UPC131259:UPC131342 UYY131259:UYY131342 VIU131259:VIU131342 VSQ131259:VSQ131342 WCM131259:WCM131342 WMI131259:WMI131342 WWE131259:WWE131342 W196795:W196878 JS196795:JS196878 TO196795:TO196878 ADK196795:ADK196878 ANG196795:ANG196878 AXC196795:AXC196878 BGY196795:BGY196878 BQU196795:BQU196878 CAQ196795:CAQ196878 CKM196795:CKM196878 CUI196795:CUI196878 DEE196795:DEE196878 DOA196795:DOA196878 DXW196795:DXW196878 EHS196795:EHS196878 ERO196795:ERO196878 FBK196795:FBK196878 FLG196795:FLG196878 FVC196795:FVC196878 GEY196795:GEY196878 GOU196795:GOU196878 GYQ196795:GYQ196878 HIM196795:HIM196878 HSI196795:HSI196878 ICE196795:ICE196878 IMA196795:IMA196878 IVW196795:IVW196878 JFS196795:JFS196878 JPO196795:JPO196878 JZK196795:JZK196878 KJG196795:KJG196878 KTC196795:KTC196878 LCY196795:LCY196878 LMU196795:LMU196878 LWQ196795:LWQ196878 MGM196795:MGM196878 MQI196795:MQI196878 NAE196795:NAE196878 NKA196795:NKA196878 NTW196795:NTW196878 ODS196795:ODS196878 ONO196795:ONO196878 OXK196795:OXK196878 PHG196795:PHG196878 PRC196795:PRC196878 QAY196795:QAY196878 QKU196795:QKU196878 QUQ196795:QUQ196878 REM196795:REM196878 ROI196795:ROI196878 RYE196795:RYE196878 SIA196795:SIA196878 SRW196795:SRW196878 TBS196795:TBS196878 TLO196795:TLO196878 TVK196795:TVK196878 UFG196795:UFG196878 UPC196795:UPC196878 UYY196795:UYY196878 VIU196795:VIU196878 VSQ196795:VSQ196878 WCM196795:WCM196878 WMI196795:WMI196878 WWE196795:WWE196878 W262331:W262414 JS262331:JS262414 TO262331:TO262414 ADK262331:ADK262414 ANG262331:ANG262414 AXC262331:AXC262414 BGY262331:BGY262414 BQU262331:BQU262414 CAQ262331:CAQ262414 CKM262331:CKM262414 CUI262331:CUI262414 DEE262331:DEE262414 DOA262331:DOA262414 DXW262331:DXW262414 EHS262331:EHS262414 ERO262331:ERO262414 FBK262331:FBK262414 FLG262331:FLG262414 FVC262331:FVC262414 GEY262331:GEY262414 GOU262331:GOU262414 GYQ262331:GYQ262414 HIM262331:HIM262414 HSI262331:HSI262414 ICE262331:ICE262414 IMA262331:IMA262414 IVW262331:IVW262414 JFS262331:JFS262414 JPO262331:JPO262414 JZK262331:JZK262414 KJG262331:KJG262414 KTC262331:KTC262414 LCY262331:LCY262414 LMU262331:LMU262414 LWQ262331:LWQ262414 MGM262331:MGM262414 MQI262331:MQI262414 NAE262331:NAE262414 NKA262331:NKA262414 NTW262331:NTW262414 ODS262331:ODS262414 ONO262331:ONO262414 OXK262331:OXK262414 PHG262331:PHG262414 PRC262331:PRC262414 QAY262331:QAY262414 QKU262331:QKU262414 QUQ262331:QUQ262414 REM262331:REM262414 ROI262331:ROI262414 RYE262331:RYE262414 SIA262331:SIA262414 SRW262331:SRW262414 TBS262331:TBS262414 TLO262331:TLO262414 TVK262331:TVK262414 UFG262331:UFG262414 UPC262331:UPC262414 UYY262331:UYY262414 VIU262331:VIU262414 VSQ262331:VSQ262414 WCM262331:WCM262414 WMI262331:WMI262414 WWE262331:WWE262414 W327867:W327950 JS327867:JS327950 TO327867:TO327950 ADK327867:ADK327950 ANG327867:ANG327950 AXC327867:AXC327950 BGY327867:BGY327950 BQU327867:BQU327950 CAQ327867:CAQ327950 CKM327867:CKM327950 CUI327867:CUI327950 DEE327867:DEE327950 DOA327867:DOA327950 DXW327867:DXW327950 EHS327867:EHS327950 ERO327867:ERO327950 FBK327867:FBK327950 FLG327867:FLG327950 FVC327867:FVC327950 GEY327867:GEY327950 GOU327867:GOU327950 GYQ327867:GYQ327950 HIM327867:HIM327950 HSI327867:HSI327950 ICE327867:ICE327950 IMA327867:IMA327950 IVW327867:IVW327950 JFS327867:JFS327950 JPO327867:JPO327950 JZK327867:JZK327950 KJG327867:KJG327950 KTC327867:KTC327950 LCY327867:LCY327950 LMU327867:LMU327950 LWQ327867:LWQ327950 MGM327867:MGM327950 MQI327867:MQI327950 NAE327867:NAE327950 NKA327867:NKA327950 NTW327867:NTW327950 ODS327867:ODS327950 ONO327867:ONO327950 OXK327867:OXK327950 PHG327867:PHG327950 PRC327867:PRC327950 QAY327867:QAY327950 QKU327867:QKU327950 QUQ327867:QUQ327950 REM327867:REM327950 ROI327867:ROI327950 RYE327867:RYE327950 SIA327867:SIA327950 SRW327867:SRW327950 TBS327867:TBS327950 TLO327867:TLO327950 TVK327867:TVK327950 UFG327867:UFG327950 UPC327867:UPC327950 UYY327867:UYY327950 VIU327867:VIU327950 VSQ327867:VSQ327950 WCM327867:WCM327950 WMI327867:WMI327950 WWE327867:WWE327950 W393403:W393486 JS393403:JS393486 TO393403:TO393486 ADK393403:ADK393486 ANG393403:ANG393486 AXC393403:AXC393486 BGY393403:BGY393486 BQU393403:BQU393486 CAQ393403:CAQ393486 CKM393403:CKM393486 CUI393403:CUI393486 DEE393403:DEE393486 DOA393403:DOA393486 DXW393403:DXW393486 EHS393403:EHS393486 ERO393403:ERO393486 FBK393403:FBK393486 FLG393403:FLG393486 FVC393403:FVC393486 GEY393403:GEY393486 GOU393403:GOU393486 GYQ393403:GYQ393486 HIM393403:HIM393486 HSI393403:HSI393486 ICE393403:ICE393486 IMA393403:IMA393486 IVW393403:IVW393486 JFS393403:JFS393486 JPO393403:JPO393486 JZK393403:JZK393486 KJG393403:KJG393486 KTC393403:KTC393486 LCY393403:LCY393486 LMU393403:LMU393486 LWQ393403:LWQ393486 MGM393403:MGM393486 MQI393403:MQI393486 NAE393403:NAE393486 NKA393403:NKA393486 NTW393403:NTW393486 ODS393403:ODS393486 ONO393403:ONO393486 OXK393403:OXK393486 PHG393403:PHG393486 PRC393403:PRC393486 QAY393403:QAY393486 QKU393403:QKU393486 QUQ393403:QUQ393486 REM393403:REM393486 ROI393403:ROI393486 RYE393403:RYE393486 SIA393403:SIA393486 SRW393403:SRW393486 TBS393403:TBS393486 TLO393403:TLO393486 TVK393403:TVK393486 UFG393403:UFG393486 UPC393403:UPC393486 UYY393403:UYY393486 VIU393403:VIU393486 VSQ393403:VSQ393486 WCM393403:WCM393486 WMI393403:WMI393486 WWE393403:WWE393486 W458939:W459022 JS458939:JS459022 TO458939:TO459022 ADK458939:ADK459022 ANG458939:ANG459022 AXC458939:AXC459022 BGY458939:BGY459022 BQU458939:BQU459022 CAQ458939:CAQ459022 CKM458939:CKM459022 CUI458939:CUI459022 DEE458939:DEE459022 DOA458939:DOA459022 DXW458939:DXW459022 EHS458939:EHS459022 ERO458939:ERO459022 FBK458939:FBK459022 FLG458939:FLG459022 FVC458939:FVC459022 GEY458939:GEY459022 GOU458939:GOU459022 GYQ458939:GYQ459022 HIM458939:HIM459022 HSI458939:HSI459022 ICE458939:ICE459022 IMA458939:IMA459022 IVW458939:IVW459022 JFS458939:JFS459022 JPO458939:JPO459022 JZK458939:JZK459022 KJG458939:KJG459022 KTC458939:KTC459022 LCY458939:LCY459022 LMU458939:LMU459022 LWQ458939:LWQ459022 MGM458939:MGM459022 MQI458939:MQI459022 NAE458939:NAE459022 NKA458939:NKA459022 NTW458939:NTW459022 ODS458939:ODS459022 ONO458939:ONO459022 OXK458939:OXK459022 PHG458939:PHG459022 PRC458939:PRC459022 QAY458939:QAY459022 QKU458939:QKU459022 QUQ458939:QUQ459022 REM458939:REM459022 ROI458939:ROI459022 RYE458939:RYE459022 SIA458939:SIA459022 SRW458939:SRW459022 TBS458939:TBS459022 TLO458939:TLO459022 TVK458939:TVK459022 UFG458939:UFG459022 UPC458939:UPC459022 UYY458939:UYY459022 VIU458939:VIU459022 VSQ458939:VSQ459022 WCM458939:WCM459022 WMI458939:WMI459022 WWE458939:WWE459022 W524475:W524558 JS524475:JS524558 TO524475:TO524558 ADK524475:ADK524558 ANG524475:ANG524558 AXC524475:AXC524558 BGY524475:BGY524558 BQU524475:BQU524558 CAQ524475:CAQ524558 CKM524475:CKM524558 CUI524475:CUI524558 DEE524475:DEE524558 DOA524475:DOA524558 DXW524475:DXW524558 EHS524475:EHS524558 ERO524475:ERO524558 FBK524475:FBK524558 FLG524475:FLG524558 FVC524475:FVC524558 GEY524475:GEY524558 GOU524475:GOU524558 GYQ524475:GYQ524558 HIM524475:HIM524558 HSI524475:HSI524558 ICE524475:ICE524558 IMA524475:IMA524558 IVW524475:IVW524558 JFS524475:JFS524558 JPO524475:JPO524558 JZK524475:JZK524558 KJG524475:KJG524558 KTC524475:KTC524558 LCY524475:LCY524558 LMU524475:LMU524558 LWQ524475:LWQ524558 MGM524475:MGM524558 MQI524475:MQI524558 NAE524475:NAE524558 NKA524475:NKA524558 NTW524475:NTW524558 ODS524475:ODS524558 ONO524475:ONO524558 OXK524475:OXK524558 PHG524475:PHG524558 PRC524475:PRC524558 QAY524475:QAY524558 QKU524475:QKU524558 QUQ524475:QUQ524558 REM524475:REM524558 ROI524475:ROI524558 RYE524475:RYE524558 SIA524475:SIA524558 SRW524475:SRW524558 TBS524475:TBS524558 TLO524475:TLO524558 TVK524475:TVK524558 UFG524475:UFG524558 UPC524475:UPC524558 UYY524475:UYY524558 VIU524475:VIU524558 VSQ524475:VSQ524558 WCM524475:WCM524558 WMI524475:WMI524558 WWE524475:WWE524558 W590011:W590094 JS590011:JS590094 TO590011:TO590094 ADK590011:ADK590094 ANG590011:ANG590094 AXC590011:AXC590094 BGY590011:BGY590094 BQU590011:BQU590094 CAQ590011:CAQ590094 CKM590011:CKM590094 CUI590011:CUI590094 DEE590011:DEE590094 DOA590011:DOA590094 DXW590011:DXW590094 EHS590011:EHS590094 ERO590011:ERO590094 FBK590011:FBK590094 FLG590011:FLG590094 FVC590011:FVC590094 GEY590011:GEY590094 GOU590011:GOU590094 GYQ590011:GYQ590094 HIM590011:HIM590094 HSI590011:HSI590094 ICE590011:ICE590094 IMA590011:IMA590094 IVW590011:IVW590094 JFS590011:JFS590094 JPO590011:JPO590094 JZK590011:JZK590094 KJG590011:KJG590094 KTC590011:KTC590094 LCY590011:LCY590094 LMU590011:LMU590094 LWQ590011:LWQ590094 MGM590011:MGM590094 MQI590011:MQI590094 NAE590011:NAE590094 NKA590011:NKA590094 NTW590011:NTW590094 ODS590011:ODS590094 ONO590011:ONO590094 OXK590011:OXK590094 PHG590011:PHG590094 PRC590011:PRC590094 QAY590011:QAY590094 QKU590011:QKU590094 QUQ590011:QUQ590094 REM590011:REM590094 ROI590011:ROI590094 RYE590011:RYE590094 SIA590011:SIA590094 SRW590011:SRW590094 TBS590011:TBS590094 TLO590011:TLO590094 TVK590011:TVK590094 UFG590011:UFG590094 UPC590011:UPC590094 UYY590011:UYY590094 VIU590011:VIU590094 VSQ590011:VSQ590094 WCM590011:WCM590094 WMI590011:WMI590094 WWE590011:WWE590094 W655547:W655630 JS655547:JS655630 TO655547:TO655630 ADK655547:ADK655630 ANG655547:ANG655630 AXC655547:AXC655630 BGY655547:BGY655630 BQU655547:BQU655630 CAQ655547:CAQ655630 CKM655547:CKM655630 CUI655547:CUI655630 DEE655547:DEE655630 DOA655547:DOA655630 DXW655547:DXW655630 EHS655547:EHS655630 ERO655547:ERO655630 FBK655547:FBK655630 FLG655547:FLG655630 FVC655547:FVC655630 GEY655547:GEY655630 GOU655547:GOU655630 GYQ655547:GYQ655630 HIM655547:HIM655630 HSI655547:HSI655630 ICE655547:ICE655630 IMA655547:IMA655630 IVW655547:IVW655630 JFS655547:JFS655630 JPO655547:JPO655630 JZK655547:JZK655630 KJG655547:KJG655630 KTC655547:KTC655630 LCY655547:LCY655630 LMU655547:LMU655630 LWQ655547:LWQ655630 MGM655547:MGM655630 MQI655547:MQI655630 NAE655547:NAE655630 NKA655547:NKA655630 NTW655547:NTW655630 ODS655547:ODS655630 ONO655547:ONO655630 OXK655547:OXK655630 PHG655547:PHG655630 PRC655547:PRC655630 QAY655547:QAY655630 QKU655547:QKU655630 QUQ655547:QUQ655630 REM655547:REM655630 ROI655547:ROI655630 RYE655547:RYE655630 SIA655547:SIA655630 SRW655547:SRW655630 TBS655547:TBS655630 TLO655547:TLO655630 TVK655547:TVK655630 UFG655547:UFG655630 UPC655547:UPC655630 UYY655547:UYY655630 VIU655547:VIU655630 VSQ655547:VSQ655630 WCM655547:WCM655630 WMI655547:WMI655630 WWE655547:WWE655630 W721083:W721166 JS721083:JS721166 TO721083:TO721166 ADK721083:ADK721166 ANG721083:ANG721166 AXC721083:AXC721166 BGY721083:BGY721166 BQU721083:BQU721166 CAQ721083:CAQ721166 CKM721083:CKM721166 CUI721083:CUI721166 DEE721083:DEE721166 DOA721083:DOA721166 DXW721083:DXW721166 EHS721083:EHS721166 ERO721083:ERO721166 FBK721083:FBK721166 FLG721083:FLG721166 FVC721083:FVC721166 GEY721083:GEY721166 GOU721083:GOU721166 GYQ721083:GYQ721166 HIM721083:HIM721166 HSI721083:HSI721166 ICE721083:ICE721166 IMA721083:IMA721166 IVW721083:IVW721166 JFS721083:JFS721166 JPO721083:JPO721166 JZK721083:JZK721166 KJG721083:KJG721166 KTC721083:KTC721166 LCY721083:LCY721166 LMU721083:LMU721166 LWQ721083:LWQ721166 MGM721083:MGM721166 MQI721083:MQI721166 NAE721083:NAE721166 NKA721083:NKA721166 NTW721083:NTW721166 ODS721083:ODS721166 ONO721083:ONO721166 OXK721083:OXK721166 PHG721083:PHG721166 PRC721083:PRC721166 QAY721083:QAY721166 QKU721083:QKU721166 QUQ721083:QUQ721166 REM721083:REM721166 ROI721083:ROI721166 RYE721083:RYE721166 SIA721083:SIA721166 SRW721083:SRW721166 TBS721083:TBS721166 TLO721083:TLO721166 TVK721083:TVK721166 UFG721083:UFG721166 UPC721083:UPC721166 UYY721083:UYY721166 VIU721083:VIU721166 VSQ721083:VSQ721166 WCM721083:WCM721166 WMI721083:WMI721166 WWE721083:WWE721166 W786619:W786702 JS786619:JS786702 TO786619:TO786702 ADK786619:ADK786702 ANG786619:ANG786702 AXC786619:AXC786702 BGY786619:BGY786702 BQU786619:BQU786702 CAQ786619:CAQ786702 CKM786619:CKM786702 CUI786619:CUI786702 DEE786619:DEE786702 DOA786619:DOA786702 DXW786619:DXW786702 EHS786619:EHS786702 ERO786619:ERO786702 FBK786619:FBK786702 FLG786619:FLG786702 FVC786619:FVC786702 GEY786619:GEY786702 GOU786619:GOU786702 GYQ786619:GYQ786702 HIM786619:HIM786702 HSI786619:HSI786702 ICE786619:ICE786702 IMA786619:IMA786702 IVW786619:IVW786702 JFS786619:JFS786702 JPO786619:JPO786702 JZK786619:JZK786702 KJG786619:KJG786702 KTC786619:KTC786702 LCY786619:LCY786702 LMU786619:LMU786702 LWQ786619:LWQ786702 MGM786619:MGM786702 MQI786619:MQI786702 NAE786619:NAE786702 NKA786619:NKA786702 NTW786619:NTW786702 ODS786619:ODS786702 ONO786619:ONO786702 OXK786619:OXK786702 PHG786619:PHG786702 PRC786619:PRC786702 QAY786619:QAY786702 QKU786619:QKU786702 QUQ786619:QUQ786702 REM786619:REM786702 ROI786619:ROI786702 RYE786619:RYE786702 SIA786619:SIA786702 SRW786619:SRW786702 TBS786619:TBS786702 TLO786619:TLO786702 TVK786619:TVK786702 UFG786619:UFG786702 UPC786619:UPC786702 UYY786619:UYY786702 VIU786619:VIU786702 VSQ786619:VSQ786702 WCM786619:WCM786702 WMI786619:WMI786702 WWE786619:WWE786702 W852155:W852238 JS852155:JS852238 TO852155:TO852238 ADK852155:ADK852238 ANG852155:ANG852238 AXC852155:AXC852238 BGY852155:BGY852238 BQU852155:BQU852238 CAQ852155:CAQ852238 CKM852155:CKM852238 CUI852155:CUI852238 DEE852155:DEE852238 DOA852155:DOA852238 DXW852155:DXW852238 EHS852155:EHS852238 ERO852155:ERO852238 FBK852155:FBK852238 FLG852155:FLG852238 FVC852155:FVC852238 GEY852155:GEY852238 GOU852155:GOU852238 GYQ852155:GYQ852238 HIM852155:HIM852238 HSI852155:HSI852238 ICE852155:ICE852238 IMA852155:IMA852238 IVW852155:IVW852238 JFS852155:JFS852238 JPO852155:JPO852238 JZK852155:JZK852238 KJG852155:KJG852238 KTC852155:KTC852238 LCY852155:LCY852238 LMU852155:LMU852238 LWQ852155:LWQ852238 MGM852155:MGM852238 MQI852155:MQI852238 NAE852155:NAE852238 NKA852155:NKA852238 NTW852155:NTW852238 ODS852155:ODS852238 ONO852155:ONO852238 OXK852155:OXK852238 PHG852155:PHG852238 PRC852155:PRC852238 QAY852155:QAY852238 QKU852155:QKU852238 QUQ852155:QUQ852238 REM852155:REM852238 ROI852155:ROI852238 RYE852155:RYE852238 SIA852155:SIA852238 SRW852155:SRW852238 TBS852155:TBS852238 TLO852155:TLO852238 TVK852155:TVK852238 UFG852155:UFG852238 UPC852155:UPC852238 UYY852155:UYY852238 VIU852155:VIU852238 VSQ852155:VSQ852238 WCM852155:WCM852238 WMI852155:WMI852238 WWE852155:WWE852238 W917691:W917774 JS917691:JS917774 TO917691:TO917774 ADK917691:ADK917774 ANG917691:ANG917774 AXC917691:AXC917774 BGY917691:BGY917774 BQU917691:BQU917774 CAQ917691:CAQ917774 CKM917691:CKM917774 CUI917691:CUI917774 DEE917691:DEE917774 DOA917691:DOA917774 DXW917691:DXW917774 EHS917691:EHS917774 ERO917691:ERO917774 FBK917691:FBK917774 FLG917691:FLG917774 FVC917691:FVC917774 GEY917691:GEY917774 GOU917691:GOU917774 GYQ917691:GYQ917774 HIM917691:HIM917774 HSI917691:HSI917774 ICE917691:ICE917774 IMA917691:IMA917774 IVW917691:IVW917774 JFS917691:JFS917774 JPO917691:JPO917774 JZK917691:JZK917774 KJG917691:KJG917774 KTC917691:KTC917774 LCY917691:LCY917774 LMU917691:LMU917774 LWQ917691:LWQ917774 MGM917691:MGM917774 MQI917691:MQI917774 NAE917691:NAE917774 NKA917691:NKA917774 NTW917691:NTW917774 ODS917691:ODS917774 ONO917691:ONO917774 OXK917691:OXK917774 PHG917691:PHG917774 PRC917691:PRC917774 QAY917691:QAY917774 QKU917691:QKU917774 QUQ917691:QUQ917774 REM917691:REM917774 ROI917691:ROI917774 RYE917691:RYE917774 SIA917691:SIA917774 SRW917691:SRW917774 TBS917691:TBS917774 TLO917691:TLO917774 TVK917691:TVK917774 UFG917691:UFG917774 UPC917691:UPC917774 UYY917691:UYY917774 VIU917691:VIU917774 VSQ917691:VSQ917774 WCM917691:WCM917774 WMI917691:WMI917774 WWE917691:WWE917774 W983227:W983310 JS983227:JS983310 TO983227:TO983310 ADK983227:ADK983310 ANG983227:ANG983310 AXC983227:AXC983310 BGY983227:BGY983310 BQU983227:BQU983310 CAQ983227:CAQ983310 CKM983227:CKM983310 CUI983227:CUI983310 DEE983227:DEE983310 DOA983227:DOA983310 DXW983227:DXW983310 EHS983227:EHS983310 ERO983227:ERO983310 FBK983227:FBK983310 FLG983227:FLG983310 FVC983227:FVC983310 GEY983227:GEY983310 GOU983227:GOU983310 GYQ983227:GYQ983310 HIM983227:HIM983310 HSI983227:HSI983310 ICE983227:ICE983310 IMA983227:IMA983310 IVW983227:IVW983310 JFS983227:JFS983310 JPO983227:JPO983310 JZK983227:JZK983310 KJG983227:KJG983310 KTC983227:KTC983310 LCY983227:LCY983310 LMU983227:LMU983310 LWQ983227:LWQ983310 MGM983227:MGM983310 MQI983227:MQI983310 NAE983227:NAE983310 NKA983227:NKA983310 NTW983227:NTW983310 ODS983227:ODS983310 ONO983227:ONO983310 OXK983227:OXK983310 PHG983227:PHG983310 PRC983227:PRC983310 QAY983227:QAY983310 QKU983227:QKU983310 QUQ983227:QUQ983310 REM983227:REM983310 ROI983227:ROI983310 RYE983227:RYE983310 SIA983227:SIA983310 SRW983227:SRW983310 TBS983227:TBS983310 TLO983227:TLO983310 TVK983227:TVK983310 UFG983227:UFG983310 UPC983227:UPC983310 UYY983227:UYY983310 VIU983227:VIU983310 VSQ983227:VSQ983310 WCM983227:WCM983310 WMI983227:WMI983310 WWE983227:WWE983310 L65658:L65806 JH65658:JH65806 TD65658:TD65806 ACZ65658:ACZ65806 AMV65658:AMV65806 AWR65658:AWR65806 BGN65658:BGN65806 BQJ65658:BQJ65806 CAF65658:CAF65806 CKB65658:CKB65806 CTX65658:CTX65806 DDT65658:DDT65806 DNP65658:DNP65806 DXL65658:DXL65806 EHH65658:EHH65806 ERD65658:ERD65806 FAZ65658:FAZ65806 FKV65658:FKV65806 FUR65658:FUR65806 GEN65658:GEN65806 GOJ65658:GOJ65806 GYF65658:GYF65806 HIB65658:HIB65806 HRX65658:HRX65806 IBT65658:IBT65806 ILP65658:ILP65806 IVL65658:IVL65806 JFH65658:JFH65806 JPD65658:JPD65806 JYZ65658:JYZ65806 KIV65658:KIV65806 KSR65658:KSR65806 LCN65658:LCN65806 LMJ65658:LMJ65806 LWF65658:LWF65806 MGB65658:MGB65806 MPX65658:MPX65806 MZT65658:MZT65806 NJP65658:NJP65806 NTL65658:NTL65806 ODH65658:ODH65806 OND65658:OND65806 OWZ65658:OWZ65806 PGV65658:PGV65806 PQR65658:PQR65806 QAN65658:QAN65806 QKJ65658:QKJ65806 QUF65658:QUF65806 REB65658:REB65806 RNX65658:RNX65806 RXT65658:RXT65806 SHP65658:SHP65806 SRL65658:SRL65806 TBH65658:TBH65806 TLD65658:TLD65806 TUZ65658:TUZ65806 UEV65658:UEV65806 UOR65658:UOR65806 UYN65658:UYN65806 VIJ65658:VIJ65806 VSF65658:VSF65806 WCB65658:WCB65806 WLX65658:WLX65806 WVT65658:WVT65806 L131194:L131342 JH131194:JH131342 TD131194:TD131342 ACZ131194:ACZ131342 AMV131194:AMV131342 AWR131194:AWR131342 BGN131194:BGN131342 BQJ131194:BQJ131342 CAF131194:CAF131342 CKB131194:CKB131342 CTX131194:CTX131342 DDT131194:DDT131342 DNP131194:DNP131342 DXL131194:DXL131342 EHH131194:EHH131342 ERD131194:ERD131342 FAZ131194:FAZ131342 FKV131194:FKV131342 FUR131194:FUR131342 GEN131194:GEN131342 GOJ131194:GOJ131342 GYF131194:GYF131342 HIB131194:HIB131342 HRX131194:HRX131342 IBT131194:IBT131342 ILP131194:ILP131342 IVL131194:IVL131342 JFH131194:JFH131342 JPD131194:JPD131342 JYZ131194:JYZ131342 KIV131194:KIV131342 KSR131194:KSR131342 LCN131194:LCN131342 LMJ131194:LMJ131342 LWF131194:LWF131342 MGB131194:MGB131342 MPX131194:MPX131342 MZT131194:MZT131342 NJP131194:NJP131342 NTL131194:NTL131342 ODH131194:ODH131342 OND131194:OND131342 OWZ131194:OWZ131342 PGV131194:PGV131342 PQR131194:PQR131342 QAN131194:QAN131342 QKJ131194:QKJ131342 QUF131194:QUF131342 REB131194:REB131342 RNX131194:RNX131342 RXT131194:RXT131342 SHP131194:SHP131342 SRL131194:SRL131342 TBH131194:TBH131342 TLD131194:TLD131342 TUZ131194:TUZ131342 UEV131194:UEV131342 UOR131194:UOR131342 UYN131194:UYN131342 VIJ131194:VIJ131342 VSF131194:VSF131342 WCB131194:WCB131342 WLX131194:WLX131342 WVT131194:WVT131342 L196730:L196878 JH196730:JH196878 TD196730:TD196878 ACZ196730:ACZ196878 AMV196730:AMV196878 AWR196730:AWR196878 BGN196730:BGN196878 BQJ196730:BQJ196878 CAF196730:CAF196878 CKB196730:CKB196878 CTX196730:CTX196878 DDT196730:DDT196878 DNP196730:DNP196878 DXL196730:DXL196878 EHH196730:EHH196878 ERD196730:ERD196878 FAZ196730:FAZ196878 FKV196730:FKV196878 FUR196730:FUR196878 GEN196730:GEN196878 GOJ196730:GOJ196878 GYF196730:GYF196878 HIB196730:HIB196878 HRX196730:HRX196878 IBT196730:IBT196878 ILP196730:ILP196878 IVL196730:IVL196878 JFH196730:JFH196878 JPD196730:JPD196878 JYZ196730:JYZ196878 KIV196730:KIV196878 KSR196730:KSR196878 LCN196730:LCN196878 LMJ196730:LMJ196878 LWF196730:LWF196878 MGB196730:MGB196878 MPX196730:MPX196878 MZT196730:MZT196878 NJP196730:NJP196878 NTL196730:NTL196878 ODH196730:ODH196878 OND196730:OND196878 OWZ196730:OWZ196878 PGV196730:PGV196878 PQR196730:PQR196878 QAN196730:QAN196878 QKJ196730:QKJ196878 QUF196730:QUF196878 REB196730:REB196878 RNX196730:RNX196878 RXT196730:RXT196878 SHP196730:SHP196878 SRL196730:SRL196878 TBH196730:TBH196878 TLD196730:TLD196878 TUZ196730:TUZ196878 UEV196730:UEV196878 UOR196730:UOR196878 UYN196730:UYN196878 VIJ196730:VIJ196878 VSF196730:VSF196878 WCB196730:WCB196878 WLX196730:WLX196878 WVT196730:WVT196878 L262266:L262414 JH262266:JH262414 TD262266:TD262414 ACZ262266:ACZ262414 AMV262266:AMV262414 AWR262266:AWR262414 BGN262266:BGN262414 BQJ262266:BQJ262414 CAF262266:CAF262414 CKB262266:CKB262414 CTX262266:CTX262414 DDT262266:DDT262414 DNP262266:DNP262414 DXL262266:DXL262414 EHH262266:EHH262414 ERD262266:ERD262414 FAZ262266:FAZ262414 FKV262266:FKV262414 FUR262266:FUR262414 GEN262266:GEN262414 GOJ262266:GOJ262414 GYF262266:GYF262414 HIB262266:HIB262414 HRX262266:HRX262414 IBT262266:IBT262414 ILP262266:ILP262414 IVL262266:IVL262414 JFH262266:JFH262414 JPD262266:JPD262414 JYZ262266:JYZ262414 KIV262266:KIV262414 KSR262266:KSR262414 LCN262266:LCN262414 LMJ262266:LMJ262414 LWF262266:LWF262414 MGB262266:MGB262414 MPX262266:MPX262414 MZT262266:MZT262414 NJP262266:NJP262414 NTL262266:NTL262414 ODH262266:ODH262414 OND262266:OND262414 OWZ262266:OWZ262414 PGV262266:PGV262414 PQR262266:PQR262414 QAN262266:QAN262414 QKJ262266:QKJ262414 QUF262266:QUF262414 REB262266:REB262414 RNX262266:RNX262414 RXT262266:RXT262414 SHP262266:SHP262414 SRL262266:SRL262414 TBH262266:TBH262414 TLD262266:TLD262414 TUZ262266:TUZ262414 UEV262266:UEV262414 UOR262266:UOR262414 UYN262266:UYN262414 VIJ262266:VIJ262414 VSF262266:VSF262414 WCB262266:WCB262414 WLX262266:WLX262414 WVT262266:WVT262414 L327802:L327950 JH327802:JH327950 TD327802:TD327950 ACZ327802:ACZ327950 AMV327802:AMV327950 AWR327802:AWR327950 BGN327802:BGN327950 BQJ327802:BQJ327950 CAF327802:CAF327950 CKB327802:CKB327950 CTX327802:CTX327950 DDT327802:DDT327950 DNP327802:DNP327950 DXL327802:DXL327950 EHH327802:EHH327950 ERD327802:ERD327950 FAZ327802:FAZ327950 FKV327802:FKV327950 FUR327802:FUR327950 GEN327802:GEN327950 GOJ327802:GOJ327950 GYF327802:GYF327950 HIB327802:HIB327950 HRX327802:HRX327950 IBT327802:IBT327950 ILP327802:ILP327950 IVL327802:IVL327950 JFH327802:JFH327950 JPD327802:JPD327950 JYZ327802:JYZ327950 KIV327802:KIV327950 KSR327802:KSR327950 LCN327802:LCN327950 LMJ327802:LMJ327950 LWF327802:LWF327950 MGB327802:MGB327950 MPX327802:MPX327950 MZT327802:MZT327950 NJP327802:NJP327950 NTL327802:NTL327950 ODH327802:ODH327950 OND327802:OND327950 OWZ327802:OWZ327950 PGV327802:PGV327950 PQR327802:PQR327950 QAN327802:QAN327950 QKJ327802:QKJ327950 QUF327802:QUF327950 REB327802:REB327950 RNX327802:RNX327950 RXT327802:RXT327950 SHP327802:SHP327950 SRL327802:SRL327950 TBH327802:TBH327950 TLD327802:TLD327950 TUZ327802:TUZ327950 UEV327802:UEV327950 UOR327802:UOR327950 UYN327802:UYN327950 VIJ327802:VIJ327950 VSF327802:VSF327950 WCB327802:WCB327950 WLX327802:WLX327950 WVT327802:WVT327950 L393338:L393486 JH393338:JH393486 TD393338:TD393486 ACZ393338:ACZ393486 AMV393338:AMV393486 AWR393338:AWR393486 BGN393338:BGN393486 BQJ393338:BQJ393486 CAF393338:CAF393486 CKB393338:CKB393486 CTX393338:CTX393486 DDT393338:DDT393486 DNP393338:DNP393486 DXL393338:DXL393486 EHH393338:EHH393486 ERD393338:ERD393486 FAZ393338:FAZ393486 FKV393338:FKV393486 FUR393338:FUR393486 GEN393338:GEN393486 GOJ393338:GOJ393486 GYF393338:GYF393486 HIB393338:HIB393486 HRX393338:HRX393486 IBT393338:IBT393486 ILP393338:ILP393486 IVL393338:IVL393486 JFH393338:JFH393486 JPD393338:JPD393486 JYZ393338:JYZ393486 KIV393338:KIV393486 KSR393338:KSR393486 LCN393338:LCN393486 LMJ393338:LMJ393486 LWF393338:LWF393486 MGB393338:MGB393486 MPX393338:MPX393486 MZT393338:MZT393486 NJP393338:NJP393486 NTL393338:NTL393486 ODH393338:ODH393486 OND393338:OND393486 OWZ393338:OWZ393486 PGV393338:PGV393486 PQR393338:PQR393486 QAN393338:QAN393486 QKJ393338:QKJ393486 QUF393338:QUF393486 REB393338:REB393486 RNX393338:RNX393486 RXT393338:RXT393486 SHP393338:SHP393486 SRL393338:SRL393486 TBH393338:TBH393486 TLD393338:TLD393486 TUZ393338:TUZ393486 UEV393338:UEV393486 UOR393338:UOR393486 UYN393338:UYN393486 VIJ393338:VIJ393486 VSF393338:VSF393486 WCB393338:WCB393486 WLX393338:WLX393486 WVT393338:WVT393486 L458874:L459022 JH458874:JH459022 TD458874:TD459022 ACZ458874:ACZ459022 AMV458874:AMV459022 AWR458874:AWR459022 BGN458874:BGN459022 BQJ458874:BQJ459022 CAF458874:CAF459022 CKB458874:CKB459022 CTX458874:CTX459022 DDT458874:DDT459022 DNP458874:DNP459022 DXL458874:DXL459022 EHH458874:EHH459022 ERD458874:ERD459022 FAZ458874:FAZ459022 FKV458874:FKV459022 FUR458874:FUR459022 GEN458874:GEN459022 GOJ458874:GOJ459022 GYF458874:GYF459022 HIB458874:HIB459022 HRX458874:HRX459022 IBT458874:IBT459022 ILP458874:ILP459022 IVL458874:IVL459022 JFH458874:JFH459022 JPD458874:JPD459022 JYZ458874:JYZ459022 KIV458874:KIV459022 KSR458874:KSR459022 LCN458874:LCN459022 LMJ458874:LMJ459022 LWF458874:LWF459022 MGB458874:MGB459022 MPX458874:MPX459022 MZT458874:MZT459022 NJP458874:NJP459022 NTL458874:NTL459022 ODH458874:ODH459022 OND458874:OND459022 OWZ458874:OWZ459022 PGV458874:PGV459022 PQR458874:PQR459022 QAN458874:QAN459022 QKJ458874:QKJ459022 QUF458874:QUF459022 REB458874:REB459022 RNX458874:RNX459022 RXT458874:RXT459022 SHP458874:SHP459022 SRL458874:SRL459022 TBH458874:TBH459022 TLD458874:TLD459022 TUZ458874:TUZ459022 UEV458874:UEV459022 UOR458874:UOR459022 UYN458874:UYN459022 VIJ458874:VIJ459022 VSF458874:VSF459022 WCB458874:WCB459022 WLX458874:WLX459022 WVT458874:WVT459022 L524410:L524558 JH524410:JH524558 TD524410:TD524558 ACZ524410:ACZ524558 AMV524410:AMV524558 AWR524410:AWR524558 BGN524410:BGN524558 BQJ524410:BQJ524558 CAF524410:CAF524558 CKB524410:CKB524558 CTX524410:CTX524558 DDT524410:DDT524558 DNP524410:DNP524558 DXL524410:DXL524558 EHH524410:EHH524558 ERD524410:ERD524558 FAZ524410:FAZ524558 FKV524410:FKV524558 FUR524410:FUR524558 GEN524410:GEN524558 GOJ524410:GOJ524558 GYF524410:GYF524558 HIB524410:HIB524558 HRX524410:HRX524558 IBT524410:IBT524558 ILP524410:ILP524558 IVL524410:IVL524558 JFH524410:JFH524558 JPD524410:JPD524558 JYZ524410:JYZ524558 KIV524410:KIV524558 KSR524410:KSR524558 LCN524410:LCN524558 LMJ524410:LMJ524558 LWF524410:LWF524558 MGB524410:MGB524558 MPX524410:MPX524558 MZT524410:MZT524558 NJP524410:NJP524558 NTL524410:NTL524558 ODH524410:ODH524558 OND524410:OND524558 OWZ524410:OWZ524558 PGV524410:PGV524558 PQR524410:PQR524558 QAN524410:QAN524558 QKJ524410:QKJ524558 QUF524410:QUF524558 REB524410:REB524558 RNX524410:RNX524558 RXT524410:RXT524558 SHP524410:SHP524558 SRL524410:SRL524558 TBH524410:TBH524558 TLD524410:TLD524558 TUZ524410:TUZ524558 UEV524410:UEV524558 UOR524410:UOR524558 UYN524410:UYN524558 VIJ524410:VIJ524558 VSF524410:VSF524558 WCB524410:WCB524558 WLX524410:WLX524558 WVT524410:WVT524558 L589946:L590094 JH589946:JH590094 TD589946:TD590094 ACZ589946:ACZ590094 AMV589946:AMV590094 AWR589946:AWR590094 BGN589946:BGN590094 BQJ589946:BQJ590094 CAF589946:CAF590094 CKB589946:CKB590094 CTX589946:CTX590094 DDT589946:DDT590094 DNP589946:DNP590094 DXL589946:DXL590094 EHH589946:EHH590094 ERD589946:ERD590094 FAZ589946:FAZ590094 FKV589946:FKV590094 FUR589946:FUR590094 GEN589946:GEN590094 GOJ589946:GOJ590094 GYF589946:GYF590094 HIB589946:HIB590094 HRX589946:HRX590094 IBT589946:IBT590094 ILP589946:ILP590094 IVL589946:IVL590094 JFH589946:JFH590094 JPD589946:JPD590094 JYZ589946:JYZ590094 KIV589946:KIV590094 KSR589946:KSR590094 LCN589946:LCN590094 LMJ589946:LMJ590094 LWF589946:LWF590094 MGB589946:MGB590094 MPX589946:MPX590094 MZT589946:MZT590094 NJP589946:NJP590094 NTL589946:NTL590094 ODH589946:ODH590094 OND589946:OND590094 OWZ589946:OWZ590094 PGV589946:PGV590094 PQR589946:PQR590094 QAN589946:QAN590094 QKJ589946:QKJ590094 QUF589946:QUF590094 REB589946:REB590094 RNX589946:RNX590094 RXT589946:RXT590094 SHP589946:SHP590094 SRL589946:SRL590094 TBH589946:TBH590094 TLD589946:TLD590094 TUZ589946:TUZ590094 UEV589946:UEV590094 UOR589946:UOR590094 UYN589946:UYN590094 VIJ589946:VIJ590094 VSF589946:VSF590094 WCB589946:WCB590094 WLX589946:WLX590094 WVT589946:WVT590094 L655482:L655630 JH655482:JH655630 TD655482:TD655630 ACZ655482:ACZ655630 AMV655482:AMV655630 AWR655482:AWR655630 BGN655482:BGN655630 BQJ655482:BQJ655630 CAF655482:CAF655630 CKB655482:CKB655630 CTX655482:CTX655630 DDT655482:DDT655630 DNP655482:DNP655630 DXL655482:DXL655630 EHH655482:EHH655630 ERD655482:ERD655630 FAZ655482:FAZ655630 FKV655482:FKV655630 FUR655482:FUR655630 GEN655482:GEN655630 GOJ655482:GOJ655630 GYF655482:GYF655630 HIB655482:HIB655630 HRX655482:HRX655630 IBT655482:IBT655630 ILP655482:ILP655630 IVL655482:IVL655630 JFH655482:JFH655630 JPD655482:JPD655630 JYZ655482:JYZ655630 KIV655482:KIV655630 KSR655482:KSR655630 LCN655482:LCN655630 LMJ655482:LMJ655630 LWF655482:LWF655630 MGB655482:MGB655630 MPX655482:MPX655630 MZT655482:MZT655630 NJP655482:NJP655630 NTL655482:NTL655630 ODH655482:ODH655630 OND655482:OND655630 OWZ655482:OWZ655630 PGV655482:PGV655630 PQR655482:PQR655630 QAN655482:QAN655630 QKJ655482:QKJ655630 QUF655482:QUF655630 REB655482:REB655630 RNX655482:RNX655630 RXT655482:RXT655630 SHP655482:SHP655630 SRL655482:SRL655630 TBH655482:TBH655630 TLD655482:TLD655630 TUZ655482:TUZ655630 UEV655482:UEV655630 UOR655482:UOR655630 UYN655482:UYN655630 VIJ655482:VIJ655630 VSF655482:VSF655630 WCB655482:WCB655630 WLX655482:WLX655630 WVT655482:WVT655630 L721018:L721166 JH721018:JH721166 TD721018:TD721166 ACZ721018:ACZ721166 AMV721018:AMV721166 AWR721018:AWR721166 BGN721018:BGN721166 BQJ721018:BQJ721166 CAF721018:CAF721166 CKB721018:CKB721166 CTX721018:CTX721166 DDT721018:DDT721166 DNP721018:DNP721166 DXL721018:DXL721166 EHH721018:EHH721166 ERD721018:ERD721166 FAZ721018:FAZ721166 FKV721018:FKV721166 FUR721018:FUR721166 GEN721018:GEN721166 GOJ721018:GOJ721166 GYF721018:GYF721166 HIB721018:HIB721166 HRX721018:HRX721166 IBT721018:IBT721166 ILP721018:ILP721166 IVL721018:IVL721166 JFH721018:JFH721166 JPD721018:JPD721166 JYZ721018:JYZ721166 KIV721018:KIV721166 KSR721018:KSR721166 LCN721018:LCN721166 LMJ721018:LMJ721166 LWF721018:LWF721166 MGB721018:MGB721166 MPX721018:MPX721166 MZT721018:MZT721166 NJP721018:NJP721166 NTL721018:NTL721166 ODH721018:ODH721166 OND721018:OND721166 OWZ721018:OWZ721166 PGV721018:PGV721166 PQR721018:PQR721166 QAN721018:QAN721166 QKJ721018:QKJ721166 QUF721018:QUF721166 REB721018:REB721166 RNX721018:RNX721166 RXT721018:RXT721166 SHP721018:SHP721166 SRL721018:SRL721166 TBH721018:TBH721166 TLD721018:TLD721166 TUZ721018:TUZ721166 UEV721018:UEV721166 UOR721018:UOR721166 UYN721018:UYN721166 VIJ721018:VIJ721166 VSF721018:VSF721166 WCB721018:WCB721166 WLX721018:WLX721166 WVT721018:WVT721166 L786554:L786702 JH786554:JH786702 TD786554:TD786702 ACZ786554:ACZ786702 AMV786554:AMV786702 AWR786554:AWR786702 BGN786554:BGN786702 BQJ786554:BQJ786702 CAF786554:CAF786702 CKB786554:CKB786702 CTX786554:CTX786702 DDT786554:DDT786702 DNP786554:DNP786702 DXL786554:DXL786702 EHH786554:EHH786702 ERD786554:ERD786702 FAZ786554:FAZ786702 FKV786554:FKV786702 FUR786554:FUR786702 GEN786554:GEN786702 GOJ786554:GOJ786702 GYF786554:GYF786702 HIB786554:HIB786702 HRX786554:HRX786702 IBT786554:IBT786702 ILP786554:ILP786702 IVL786554:IVL786702 JFH786554:JFH786702 JPD786554:JPD786702 JYZ786554:JYZ786702 KIV786554:KIV786702 KSR786554:KSR786702 LCN786554:LCN786702 LMJ786554:LMJ786702 LWF786554:LWF786702 MGB786554:MGB786702 MPX786554:MPX786702 MZT786554:MZT786702 NJP786554:NJP786702 NTL786554:NTL786702 ODH786554:ODH786702 OND786554:OND786702 OWZ786554:OWZ786702 PGV786554:PGV786702 PQR786554:PQR786702 QAN786554:QAN786702 QKJ786554:QKJ786702 QUF786554:QUF786702 REB786554:REB786702 RNX786554:RNX786702 RXT786554:RXT786702 SHP786554:SHP786702 SRL786554:SRL786702 TBH786554:TBH786702 TLD786554:TLD786702 TUZ786554:TUZ786702 UEV786554:UEV786702 UOR786554:UOR786702 UYN786554:UYN786702 VIJ786554:VIJ786702 VSF786554:VSF786702 WCB786554:WCB786702 WLX786554:WLX786702 WVT786554:WVT786702 L852090:L852238 JH852090:JH852238 TD852090:TD852238 ACZ852090:ACZ852238 AMV852090:AMV852238 AWR852090:AWR852238 BGN852090:BGN852238 BQJ852090:BQJ852238 CAF852090:CAF852238 CKB852090:CKB852238 CTX852090:CTX852238 DDT852090:DDT852238 DNP852090:DNP852238 DXL852090:DXL852238 EHH852090:EHH852238 ERD852090:ERD852238 FAZ852090:FAZ852238 FKV852090:FKV852238 FUR852090:FUR852238 GEN852090:GEN852238 GOJ852090:GOJ852238 GYF852090:GYF852238 HIB852090:HIB852238 HRX852090:HRX852238 IBT852090:IBT852238 ILP852090:ILP852238 IVL852090:IVL852238 JFH852090:JFH852238 JPD852090:JPD852238 JYZ852090:JYZ852238 KIV852090:KIV852238 KSR852090:KSR852238 LCN852090:LCN852238 LMJ852090:LMJ852238 LWF852090:LWF852238 MGB852090:MGB852238 MPX852090:MPX852238 MZT852090:MZT852238 NJP852090:NJP852238 NTL852090:NTL852238 ODH852090:ODH852238 OND852090:OND852238 OWZ852090:OWZ852238 PGV852090:PGV852238 PQR852090:PQR852238 QAN852090:QAN852238 QKJ852090:QKJ852238 QUF852090:QUF852238 REB852090:REB852238 RNX852090:RNX852238 RXT852090:RXT852238 SHP852090:SHP852238 SRL852090:SRL852238 TBH852090:TBH852238 TLD852090:TLD852238 TUZ852090:TUZ852238 UEV852090:UEV852238 UOR852090:UOR852238 UYN852090:UYN852238 VIJ852090:VIJ852238 VSF852090:VSF852238 WCB852090:WCB852238 WLX852090:WLX852238 WVT852090:WVT852238 L917626:L917774 JH917626:JH917774 TD917626:TD917774 ACZ917626:ACZ917774 AMV917626:AMV917774 AWR917626:AWR917774 BGN917626:BGN917774 BQJ917626:BQJ917774 CAF917626:CAF917774 CKB917626:CKB917774 CTX917626:CTX917774 DDT917626:DDT917774 DNP917626:DNP917774 DXL917626:DXL917774 EHH917626:EHH917774 ERD917626:ERD917774 FAZ917626:FAZ917774 FKV917626:FKV917774 FUR917626:FUR917774 GEN917626:GEN917774 GOJ917626:GOJ917774 GYF917626:GYF917774 HIB917626:HIB917774 HRX917626:HRX917774 IBT917626:IBT917774 ILP917626:ILP917774 IVL917626:IVL917774 JFH917626:JFH917774 JPD917626:JPD917774 JYZ917626:JYZ917774 KIV917626:KIV917774 KSR917626:KSR917774 LCN917626:LCN917774 LMJ917626:LMJ917774 LWF917626:LWF917774 MGB917626:MGB917774 MPX917626:MPX917774 MZT917626:MZT917774 NJP917626:NJP917774 NTL917626:NTL917774 ODH917626:ODH917774 OND917626:OND917774 OWZ917626:OWZ917774 PGV917626:PGV917774 PQR917626:PQR917774 QAN917626:QAN917774 QKJ917626:QKJ917774 QUF917626:QUF917774 REB917626:REB917774 RNX917626:RNX917774 RXT917626:RXT917774 SHP917626:SHP917774 SRL917626:SRL917774 TBH917626:TBH917774 TLD917626:TLD917774 TUZ917626:TUZ917774 UEV917626:UEV917774 UOR917626:UOR917774 UYN917626:UYN917774 VIJ917626:VIJ917774 VSF917626:VSF917774 WCB917626:WCB917774 WLX917626:WLX917774 WVT917626:WVT917774 L983162:L983310 JH983162:JH983310 TD983162:TD983310 ACZ983162:ACZ983310 AMV983162:AMV983310 AWR983162:AWR983310 BGN983162:BGN983310 BQJ983162:BQJ983310 CAF983162:CAF983310 CKB983162:CKB983310 CTX983162:CTX983310 DDT983162:DDT983310 DNP983162:DNP983310 DXL983162:DXL983310 EHH983162:EHH983310 ERD983162:ERD983310 FAZ983162:FAZ983310 FKV983162:FKV983310 FUR983162:FUR983310 GEN983162:GEN983310 GOJ983162:GOJ983310 GYF983162:GYF983310 HIB983162:HIB983310 HRX983162:HRX983310 IBT983162:IBT983310 ILP983162:ILP983310 IVL983162:IVL983310 JFH983162:JFH983310 JPD983162:JPD983310 JYZ983162:JYZ983310 KIV983162:KIV983310 KSR983162:KSR983310 LCN983162:LCN983310 LMJ983162:LMJ983310 LWF983162:LWF983310 MGB983162:MGB983310 MPX983162:MPX983310 MZT983162:MZT983310 NJP983162:NJP983310 NTL983162:NTL983310 ODH983162:ODH983310 OND983162:OND983310 OWZ983162:OWZ983310 PGV983162:PGV983310 PQR983162:PQR983310 QAN983162:QAN983310 QKJ983162:QKJ983310 QUF983162:QUF983310 REB983162:REB983310 RNX983162:RNX983310 RXT983162:RXT983310 SHP983162:SHP983310 SRL983162:SRL983310 TBH983162:TBH983310 TLD983162:TLD983310 TUZ983162:TUZ983310 UEV983162:UEV983310 UOR983162:UOR983310 UYN983162:UYN983310 VIJ983162:VIJ983310 VSF983162:VSF983310 WCB983162:WCB983310 WLX983162:WLX983310 WVT983162:WVT983310 I230:I270 G65658:G65894 JC65658:JC65894 SY65658:SY65894 ACU65658:ACU65894 AMQ65658:AMQ65894 AWM65658:AWM65894 BGI65658:BGI65894 BQE65658:BQE65894 CAA65658:CAA65894 CJW65658:CJW65894 CTS65658:CTS65894 DDO65658:DDO65894 DNK65658:DNK65894 DXG65658:DXG65894 EHC65658:EHC65894 EQY65658:EQY65894 FAU65658:FAU65894 FKQ65658:FKQ65894 FUM65658:FUM65894 GEI65658:GEI65894 GOE65658:GOE65894 GYA65658:GYA65894 HHW65658:HHW65894 HRS65658:HRS65894 IBO65658:IBO65894 ILK65658:ILK65894 IVG65658:IVG65894 JFC65658:JFC65894 JOY65658:JOY65894 JYU65658:JYU65894 KIQ65658:KIQ65894 KSM65658:KSM65894 LCI65658:LCI65894 LME65658:LME65894 LWA65658:LWA65894 MFW65658:MFW65894 MPS65658:MPS65894 MZO65658:MZO65894 NJK65658:NJK65894 NTG65658:NTG65894 ODC65658:ODC65894 OMY65658:OMY65894 OWU65658:OWU65894 PGQ65658:PGQ65894 PQM65658:PQM65894 QAI65658:QAI65894 QKE65658:QKE65894 QUA65658:QUA65894 RDW65658:RDW65894 RNS65658:RNS65894 RXO65658:RXO65894 SHK65658:SHK65894 SRG65658:SRG65894 TBC65658:TBC65894 TKY65658:TKY65894 TUU65658:TUU65894 UEQ65658:UEQ65894 UOM65658:UOM65894 UYI65658:UYI65894 VIE65658:VIE65894 VSA65658:VSA65894 WBW65658:WBW65894 WLS65658:WLS65894 WVO65658:WVO65894 G131194:G131430 JC131194:JC131430 SY131194:SY131430 ACU131194:ACU131430 AMQ131194:AMQ131430 AWM131194:AWM131430 BGI131194:BGI131430 BQE131194:BQE131430 CAA131194:CAA131430 CJW131194:CJW131430 CTS131194:CTS131430 DDO131194:DDO131430 DNK131194:DNK131430 DXG131194:DXG131430 EHC131194:EHC131430 EQY131194:EQY131430 FAU131194:FAU131430 FKQ131194:FKQ131430 FUM131194:FUM131430 GEI131194:GEI131430 GOE131194:GOE131430 GYA131194:GYA131430 HHW131194:HHW131430 HRS131194:HRS131430 IBO131194:IBO131430 ILK131194:ILK131430 IVG131194:IVG131430 JFC131194:JFC131430 JOY131194:JOY131430 JYU131194:JYU131430 KIQ131194:KIQ131430 KSM131194:KSM131430 LCI131194:LCI131430 LME131194:LME131430 LWA131194:LWA131430 MFW131194:MFW131430 MPS131194:MPS131430 MZO131194:MZO131430 NJK131194:NJK131430 NTG131194:NTG131430 ODC131194:ODC131430 OMY131194:OMY131430 OWU131194:OWU131430 PGQ131194:PGQ131430 PQM131194:PQM131430 QAI131194:QAI131430 QKE131194:QKE131430 QUA131194:QUA131430 RDW131194:RDW131430 RNS131194:RNS131430 RXO131194:RXO131430 SHK131194:SHK131430 SRG131194:SRG131430 TBC131194:TBC131430 TKY131194:TKY131430 TUU131194:TUU131430 UEQ131194:UEQ131430 UOM131194:UOM131430 UYI131194:UYI131430 VIE131194:VIE131430 VSA131194:VSA131430 WBW131194:WBW131430 WLS131194:WLS131430 WVO131194:WVO131430 G196730:G196966 JC196730:JC196966 SY196730:SY196966 ACU196730:ACU196966 AMQ196730:AMQ196966 AWM196730:AWM196966 BGI196730:BGI196966 BQE196730:BQE196966 CAA196730:CAA196966 CJW196730:CJW196966 CTS196730:CTS196966 DDO196730:DDO196966 DNK196730:DNK196966 DXG196730:DXG196966 EHC196730:EHC196966 EQY196730:EQY196966 FAU196730:FAU196966 FKQ196730:FKQ196966 FUM196730:FUM196966 GEI196730:GEI196966 GOE196730:GOE196966 GYA196730:GYA196966 HHW196730:HHW196966 HRS196730:HRS196966 IBO196730:IBO196966 ILK196730:ILK196966 IVG196730:IVG196966 JFC196730:JFC196966 JOY196730:JOY196966 JYU196730:JYU196966 KIQ196730:KIQ196966 KSM196730:KSM196966 LCI196730:LCI196966 LME196730:LME196966 LWA196730:LWA196966 MFW196730:MFW196966 MPS196730:MPS196966 MZO196730:MZO196966 NJK196730:NJK196966 NTG196730:NTG196966 ODC196730:ODC196966 OMY196730:OMY196966 OWU196730:OWU196966 PGQ196730:PGQ196966 PQM196730:PQM196966 QAI196730:QAI196966 QKE196730:QKE196966 QUA196730:QUA196966 RDW196730:RDW196966 RNS196730:RNS196966 RXO196730:RXO196966 SHK196730:SHK196966 SRG196730:SRG196966 TBC196730:TBC196966 TKY196730:TKY196966 TUU196730:TUU196966 UEQ196730:UEQ196966 UOM196730:UOM196966 UYI196730:UYI196966 VIE196730:VIE196966 VSA196730:VSA196966 WBW196730:WBW196966 WLS196730:WLS196966 WVO196730:WVO196966 G262266:G262502 JC262266:JC262502 SY262266:SY262502 ACU262266:ACU262502 AMQ262266:AMQ262502 AWM262266:AWM262502 BGI262266:BGI262502 BQE262266:BQE262502 CAA262266:CAA262502 CJW262266:CJW262502 CTS262266:CTS262502 DDO262266:DDO262502 DNK262266:DNK262502 DXG262266:DXG262502 EHC262266:EHC262502 EQY262266:EQY262502 FAU262266:FAU262502 FKQ262266:FKQ262502 FUM262266:FUM262502 GEI262266:GEI262502 GOE262266:GOE262502 GYA262266:GYA262502 HHW262266:HHW262502 HRS262266:HRS262502 IBO262266:IBO262502 ILK262266:ILK262502 IVG262266:IVG262502 JFC262266:JFC262502 JOY262266:JOY262502 JYU262266:JYU262502 KIQ262266:KIQ262502 KSM262266:KSM262502 LCI262266:LCI262502 LME262266:LME262502 LWA262266:LWA262502 MFW262266:MFW262502 MPS262266:MPS262502 MZO262266:MZO262502 NJK262266:NJK262502 NTG262266:NTG262502 ODC262266:ODC262502 OMY262266:OMY262502 OWU262266:OWU262502 PGQ262266:PGQ262502 PQM262266:PQM262502 QAI262266:QAI262502 QKE262266:QKE262502 QUA262266:QUA262502 RDW262266:RDW262502 RNS262266:RNS262502 RXO262266:RXO262502 SHK262266:SHK262502 SRG262266:SRG262502 TBC262266:TBC262502 TKY262266:TKY262502 TUU262266:TUU262502 UEQ262266:UEQ262502 UOM262266:UOM262502 UYI262266:UYI262502 VIE262266:VIE262502 VSA262266:VSA262502 WBW262266:WBW262502 WLS262266:WLS262502 WVO262266:WVO262502 G327802:G328038 JC327802:JC328038 SY327802:SY328038 ACU327802:ACU328038 AMQ327802:AMQ328038 AWM327802:AWM328038 BGI327802:BGI328038 BQE327802:BQE328038 CAA327802:CAA328038 CJW327802:CJW328038 CTS327802:CTS328038 DDO327802:DDO328038 DNK327802:DNK328038 DXG327802:DXG328038 EHC327802:EHC328038 EQY327802:EQY328038 FAU327802:FAU328038 FKQ327802:FKQ328038 FUM327802:FUM328038 GEI327802:GEI328038 GOE327802:GOE328038 GYA327802:GYA328038 HHW327802:HHW328038 HRS327802:HRS328038 IBO327802:IBO328038 ILK327802:ILK328038 IVG327802:IVG328038 JFC327802:JFC328038 JOY327802:JOY328038 JYU327802:JYU328038 KIQ327802:KIQ328038 KSM327802:KSM328038 LCI327802:LCI328038 LME327802:LME328038 LWA327802:LWA328038 MFW327802:MFW328038 MPS327802:MPS328038 MZO327802:MZO328038 NJK327802:NJK328038 NTG327802:NTG328038 ODC327802:ODC328038 OMY327802:OMY328038 OWU327802:OWU328038 PGQ327802:PGQ328038 PQM327802:PQM328038 QAI327802:QAI328038 QKE327802:QKE328038 QUA327802:QUA328038 RDW327802:RDW328038 RNS327802:RNS328038 RXO327802:RXO328038 SHK327802:SHK328038 SRG327802:SRG328038 TBC327802:TBC328038 TKY327802:TKY328038 TUU327802:TUU328038 UEQ327802:UEQ328038 UOM327802:UOM328038 UYI327802:UYI328038 VIE327802:VIE328038 VSA327802:VSA328038 WBW327802:WBW328038 WLS327802:WLS328038 WVO327802:WVO328038 G393338:G393574 JC393338:JC393574 SY393338:SY393574 ACU393338:ACU393574 AMQ393338:AMQ393574 AWM393338:AWM393574 BGI393338:BGI393574 BQE393338:BQE393574 CAA393338:CAA393574 CJW393338:CJW393574 CTS393338:CTS393574 DDO393338:DDO393574 DNK393338:DNK393574 DXG393338:DXG393574 EHC393338:EHC393574 EQY393338:EQY393574 FAU393338:FAU393574 FKQ393338:FKQ393574 FUM393338:FUM393574 GEI393338:GEI393574 GOE393338:GOE393574 GYA393338:GYA393574 HHW393338:HHW393574 HRS393338:HRS393574 IBO393338:IBO393574 ILK393338:ILK393574 IVG393338:IVG393574 JFC393338:JFC393574 JOY393338:JOY393574 JYU393338:JYU393574 KIQ393338:KIQ393574 KSM393338:KSM393574 LCI393338:LCI393574 LME393338:LME393574 LWA393338:LWA393574 MFW393338:MFW393574 MPS393338:MPS393574 MZO393338:MZO393574 NJK393338:NJK393574 NTG393338:NTG393574 ODC393338:ODC393574 OMY393338:OMY393574 OWU393338:OWU393574 PGQ393338:PGQ393574 PQM393338:PQM393574 QAI393338:QAI393574 QKE393338:QKE393574 QUA393338:QUA393574 RDW393338:RDW393574 RNS393338:RNS393574 RXO393338:RXO393574 SHK393338:SHK393574 SRG393338:SRG393574 TBC393338:TBC393574 TKY393338:TKY393574 TUU393338:TUU393574 UEQ393338:UEQ393574 UOM393338:UOM393574 UYI393338:UYI393574 VIE393338:VIE393574 VSA393338:VSA393574 WBW393338:WBW393574 WLS393338:WLS393574 WVO393338:WVO393574 G458874:G459110 JC458874:JC459110 SY458874:SY459110 ACU458874:ACU459110 AMQ458874:AMQ459110 AWM458874:AWM459110 BGI458874:BGI459110 BQE458874:BQE459110 CAA458874:CAA459110 CJW458874:CJW459110 CTS458874:CTS459110 DDO458874:DDO459110 DNK458874:DNK459110 DXG458874:DXG459110 EHC458874:EHC459110 EQY458874:EQY459110 FAU458874:FAU459110 FKQ458874:FKQ459110 FUM458874:FUM459110 GEI458874:GEI459110 GOE458874:GOE459110 GYA458874:GYA459110 HHW458874:HHW459110 HRS458874:HRS459110 IBO458874:IBO459110 ILK458874:ILK459110 IVG458874:IVG459110 JFC458874:JFC459110 JOY458874:JOY459110 JYU458874:JYU459110 KIQ458874:KIQ459110 KSM458874:KSM459110 LCI458874:LCI459110 LME458874:LME459110 LWA458874:LWA459110 MFW458874:MFW459110 MPS458874:MPS459110 MZO458874:MZO459110 NJK458874:NJK459110 NTG458874:NTG459110 ODC458874:ODC459110 OMY458874:OMY459110 OWU458874:OWU459110 PGQ458874:PGQ459110 PQM458874:PQM459110 QAI458874:QAI459110 QKE458874:QKE459110 QUA458874:QUA459110 RDW458874:RDW459110 RNS458874:RNS459110 RXO458874:RXO459110 SHK458874:SHK459110 SRG458874:SRG459110 TBC458874:TBC459110 TKY458874:TKY459110 TUU458874:TUU459110 UEQ458874:UEQ459110 UOM458874:UOM459110 UYI458874:UYI459110 VIE458874:VIE459110 VSA458874:VSA459110 WBW458874:WBW459110 WLS458874:WLS459110 WVO458874:WVO459110 G524410:G524646 JC524410:JC524646 SY524410:SY524646 ACU524410:ACU524646 AMQ524410:AMQ524646 AWM524410:AWM524646 BGI524410:BGI524646 BQE524410:BQE524646 CAA524410:CAA524646 CJW524410:CJW524646 CTS524410:CTS524646 DDO524410:DDO524646 DNK524410:DNK524646 DXG524410:DXG524646 EHC524410:EHC524646 EQY524410:EQY524646 FAU524410:FAU524646 FKQ524410:FKQ524646 FUM524410:FUM524646 GEI524410:GEI524646 GOE524410:GOE524646 GYA524410:GYA524646 HHW524410:HHW524646 HRS524410:HRS524646 IBO524410:IBO524646 ILK524410:ILK524646 IVG524410:IVG524646 JFC524410:JFC524646 JOY524410:JOY524646 JYU524410:JYU524646 KIQ524410:KIQ524646 KSM524410:KSM524646 LCI524410:LCI524646 LME524410:LME524646 LWA524410:LWA524646 MFW524410:MFW524646 MPS524410:MPS524646 MZO524410:MZO524646 NJK524410:NJK524646 NTG524410:NTG524646 ODC524410:ODC524646 OMY524410:OMY524646 OWU524410:OWU524646 PGQ524410:PGQ524646 PQM524410:PQM524646 QAI524410:QAI524646 QKE524410:QKE524646 QUA524410:QUA524646 RDW524410:RDW524646 RNS524410:RNS524646 RXO524410:RXO524646 SHK524410:SHK524646 SRG524410:SRG524646 TBC524410:TBC524646 TKY524410:TKY524646 TUU524410:TUU524646 UEQ524410:UEQ524646 UOM524410:UOM524646 UYI524410:UYI524646 VIE524410:VIE524646 VSA524410:VSA524646 WBW524410:WBW524646 WLS524410:WLS524646 WVO524410:WVO524646 G589946:G590182 JC589946:JC590182 SY589946:SY590182 ACU589946:ACU590182 AMQ589946:AMQ590182 AWM589946:AWM590182 BGI589946:BGI590182 BQE589946:BQE590182 CAA589946:CAA590182 CJW589946:CJW590182 CTS589946:CTS590182 DDO589946:DDO590182 DNK589946:DNK590182 DXG589946:DXG590182 EHC589946:EHC590182 EQY589946:EQY590182 FAU589946:FAU590182 FKQ589946:FKQ590182 FUM589946:FUM590182 GEI589946:GEI590182 GOE589946:GOE590182 GYA589946:GYA590182 HHW589946:HHW590182 HRS589946:HRS590182 IBO589946:IBO590182 ILK589946:ILK590182 IVG589946:IVG590182 JFC589946:JFC590182 JOY589946:JOY590182 JYU589946:JYU590182 KIQ589946:KIQ590182 KSM589946:KSM590182 LCI589946:LCI590182 LME589946:LME590182 LWA589946:LWA590182 MFW589946:MFW590182 MPS589946:MPS590182 MZO589946:MZO590182 NJK589946:NJK590182 NTG589946:NTG590182 ODC589946:ODC590182 OMY589946:OMY590182 OWU589946:OWU590182 PGQ589946:PGQ590182 PQM589946:PQM590182 QAI589946:QAI590182 QKE589946:QKE590182 QUA589946:QUA590182 RDW589946:RDW590182 RNS589946:RNS590182 RXO589946:RXO590182 SHK589946:SHK590182 SRG589946:SRG590182 TBC589946:TBC590182 TKY589946:TKY590182 TUU589946:TUU590182 UEQ589946:UEQ590182 UOM589946:UOM590182 UYI589946:UYI590182 VIE589946:VIE590182 VSA589946:VSA590182 WBW589946:WBW590182 WLS589946:WLS590182 WVO589946:WVO590182 G655482:G655718 JC655482:JC655718 SY655482:SY655718 ACU655482:ACU655718 AMQ655482:AMQ655718 AWM655482:AWM655718 BGI655482:BGI655718 BQE655482:BQE655718 CAA655482:CAA655718 CJW655482:CJW655718 CTS655482:CTS655718 DDO655482:DDO655718 DNK655482:DNK655718 DXG655482:DXG655718 EHC655482:EHC655718 EQY655482:EQY655718 FAU655482:FAU655718 FKQ655482:FKQ655718 FUM655482:FUM655718 GEI655482:GEI655718 GOE655482:GOE655718 GYA655482:GYA655718 HHW655482:HHW655718 HRS655482:HRS655718 IBO655482:IBO655718 ILK655482:ILK655718 IVG655482:IVG655718 JFC655482:JFC655718 JOY655482:JOY655718 JYU655482:JYU655718 KIQ655482:KIQ655718 KSM655482:KSM655718 LCI655482:LCI655718 LME655482:LME655718 LWA655482:LWA655718 MFW655482:MFW655718 MPS655482:MPS655718 MZO655482:MZO655718 NJK655482:NJK655718 NTG655482:NTG655718 ODC655482:ODC655718 OMY655482:OMY655718 OWU655482:OWU655718 PGQ655482:PGQ655718 PQM655482:PQM655718 QAI655482:QAI655718 QKE655482:QKE655718 QUA655482:QUA655718 RDW655482:RDW655718 RNS655482:RNS655718 RXO655482:RXO655718 SHK655482:SHK655718 SRG655482:SRG655718 TBC655482:TBC655718 TKY655482:TKY655718 TUU655482:TUU655718 UEQ655482:UEQ655718 UOM655482:UOM655718 UYI655482:UYI655718 VIE655482:VIE655718 VSA655482:VSA655718 WBW655482:WBW655718 WLS655482:WLS655718 WVO655482:WVO655718 G721018:G721254 JC721018:JC721254 SY721018:SY721254 ACU721018:ACU721254 AMQ721018:AMQ721254 AWM721018:AWM721254 BGI721018:BGI721254 BQE721018:BQE721254 CAA721018:CAA721254 CJW721018:CJW721254 CTS721018:CTS721254 DDO721018:DDO721254 DNK721018:DNK721254 DXG721018:DXG721254 EHC721018:EHC721254 EQY721018:EQY721254 FAU721018:FAU721254 FKQ721018:FKQ721254 FUM721018:FUM721254 GEI721018:GEI721254 GOE721018:GOE721254 GYA721018:GYA721254 HHW721018:HHW721254 HRS721018:HRS721254 IBO721018:IBO721254 ILK721018:ILK721254 IVG721018:IVG721254 JFC721018:JFC721254 JOY721018:JOY721254 JYU721018:JYU721254 KIQ721018:KIQ721254 KSM721018:KSM721254 LCI721018:LCI721254 LME721018:LME721254 LWA721018:LWA721254 MFW721018:MFW721254 MPS721018:MPS721254 MZO721018:MZO721254 NJK721018:NJK721254 NTG721018:NTG721254 ODC721018:ODC721254 OMY721018:OMY721254 OWU721018:OWU721254 PGQ721018:PGQ721254 PQM721018:PQM721254 QAI721018:QAI721254 QKE721018:QKE721254 QUA721018:QUA721254 RDW721018:RDW721254 RNS721018:RNS721254 RXO721018:RXO721254 SHK721018:SHK721254 SRG721018:SRG721254 TBC721018:TBC721254 TKY721018:TKY721254 TUU721018:TUU721254 UEQ721018:UEQ721254 UOM721018:UOM721254 UYI721018:UYI721254 VIE721018:VIE721254 VSA721018:VSA721254 WBW721018:WBW721254 WLS721018:WLS721254 WVO721018:WVO721254 G786554:G786790 JC786554:JC786790 SY786554:SY786790 ACU786554:ACU786790 AMQ786554:AMQ786790 AWM786554:AWM786790 BGI786554:BGI786790 BQE786554:BQE786790 CAA786554:CAA786790 CJW786554:CJW786790 CTS786554:CTS786790 DDO786554:DDO786790 DNK786554:DNK786790 DXG786554:DXG786790 EHC786554:EHC786790 EQY786554:EQY786790 FAU786554:FAU786790 FKQ786554:FKQ786790 FUM786554:FUM786790 GEI786554:GEI786790 GOE786554:GOE786790 GYA786554:GYA786790 HHW786554:HHW786790 HRS786554:HRS786790 IBO786554:IBO786790 ILK786554:ILK786790 IVG786554:IVG786790 JFC786554:JFC786790 JOY786554:JOY786790 JYU786554:JYU786790 KIQ786554:KIQ786790 KSM786554:KSM786790 LCI786554:LCI786790 LME786554:LME786790 LWA786554:LWA786790 MFW786554:MFW786790 MPS786554:MPS786790 MZO786554:MZO786790 NJK786554:NJK786790 NTG786554:NTG786790 ODC786554:ODC786790 OMY786554:OMY786790 OWU786554:OWU786790 PGQ786554:PGQ786790 PQM786554:PQM786790 QAI786554:QAI786790 QKE786554:QKE786790 QUA786554:QUA786790 RDW786554:RDW786790 RNS786554:RNS786790 RXO786554:RXO786790 SHK786554:SHK786790 SRG786554:SRG786790 TBC786554:TBC786790 TKY786554:TKY786790 TUU786554:TUU786790 UEQ786554:UEQ786790 UOM786554:UOM786790 UYI786554:UYI786790 VIE786554:VIE786790 VSA786554:VSA786790 WBW786554:WBW786790 WLS786554:WLS786790 WVO786554:WVO786790 G852090:G852326 JC852090:JC852326 SY852090:SY852326 ACU852090:ACU852326 AMQ852090:AMQ852326 AWM852090:AWM852326 BGI852090:BGI852326 BQE852090:BQE852326 CAA852090:CAA852326 CJW852090:CJW852326 CTS852090:CTS852326 DDO852090:DDO852326 DNK852090:DNK852326 DXG852090:DXG852326 EHC852090:EHC852326 EQY852090:EQY852326 FAU852090:FAU852326 FKQ852090:FKQ852326 FUM852090:FUM852326 GEI852090:GEI852326 GOE852090:GOE852326 GYA852090:GYA852326 HHW852090:HHW852326 HRS852090:HRS852326 IBO852090:IBO852326 ILK852090:ILK852326 IVG852090:IVG852326 JFC852090:JFC852326 JOY852090:JOY852326 JYU852090:JYU852326 KIQ852090:KIQ852326 KSM852090:KSM852326 LCI852090:LCI852326 LME852090:LME852326 LWA852090:LWA852326 MFW852090:MFW852326 MPS852090:MPS852326 MZO852090:MZO852326 NJK852090:NJK852326 NTG852090:NTG852326 ODC852090:ODC852326 OMY852090:OMY852326 OWU852090:OWU852326 PGQ852090:PGQ852326 PQM852090:PQM852326 QAI852090:QAI852326 QKE852090:QKE852326 QUA852090:QUA852326 RDW852090:RDW852326 RNS852090:RNS852326 RXO852090:RXO852326 SHK852090:SHK852326 SRG852090:SRG852326 TBC852090:TBC852326 TKY852090:TKY852326 TUU852090:TUU852326 UEQ852090:UEQ852326 UOM852090:UOM852326 UYI852090:UYI852326 VIE852090:VIE852326 VSA852090:VSA852326 WBW852090:WBW852326 WLS852090:WLS852326 WVO852090:WVO852326 G917626:G917862 JC917626:JC917862 SY917626:SY917862 ACU917626:ACU917862 AMQ917626:AMQ917862 AWM917626:AWM917862 BGI917626:BGI917862 BQE917626:BQE917862 CAA917626:CAA917862 CJW917626:CJW917862 CTS917626:CTS917862 DDO917626:DDO917862 DNK917626:DNK917862 DXG917626:DXG917862 EHC917626:EHC917862 EQY917626:EQY917862 FAU917626:FAU917862 FKQ917626:FKQ917862 FUM917626:FUM917862 GEI917626:GEI917862 GOE917626:GOE917862 GYA917626:GYA917862 HHW917626:HHW917862 HRS917626:HRS917862 IBO917626:IBO917862 ILK917626:ILK917862 IVG917626:IVG917862 JFC917626:JFC917862 JOY917626:JOY917862 JYU917626:JYU917862 KIQ917626:KIQ917862 KSM917626:KSM917862 LCI917626:LCI917862 LME917626:LME917862 LWA917626:LWA917862 MFW917626:MFW917862 MPS917626:MPS917862 MZO917626:MZO917862 NJK917626:NJK917862 NTG917626:NTG917862 ODC917626:ODC917862 OMY917626:OMY917862 OWU917626:OWU917862 PGQ917626:PGQ917862 PQM917626:PQM917862 QAI917626:QAI917862 QKE917626:QKE917862 QUA917626:QUA917862 RDW917626:RDW917862 RNS917626:RNS917862 RXO917626:RXO917862 SHK917626:SHK917862 SRG917626:SRG917862 TBC917626:TBC917862 TKY917626:TKY917862 TUU917626:TUU917862 UEQ917626:UEQ917862 UOM917626:UOM917862 UYI917626:UYI917862 VIE917626:VIE917862 VSA917626:VSA917862 WBW917626:WBW917862 WLS917626:WLS917862 WVO917626:WVO917862 G983162:G983398 JC983162:JC983398 SY983162:SY983398 ACU983162:ACU983398 AMQ983162:AMQ983398 AWM983162:AWM983398 BGI983162:BGI983398 BQE983162:BQE983398 CAA983162:CAA983398 CJW983162:CJW983398 CTS983162:CTS983398 DDO983162:DDO983398 DNK983162:DNK983398 DXG983162:DXG983398 EHC983162:EHC983398 EQY983162:EQY983398 FAU983162:FAU983398 FKQ983162:FKQ983398 FUM983162:FUM983398 GEI983162:GEI983398 GOE983162:GOE983398 GYA983162:GYA983398 HHW983162:HHW983398 HRS983162:HRS983398 IBO983162:IBO983398 ILK983162:ILK983398 IVG983162:IVG983398 JFC983162:JFC983398 JOY983162:JOY983398 JYU983162:JYU983398 KIQ983162:KIQ983398 KSM983162:KSM983398 LCI983162:LCI983398 LME983162:LME983398 LWA983162:LWA983398 MFW983162:MFW983398 MPS983162:MPS983398 MZO983162:MZO983398 NJK983162:NJK983398 NTG983162:NTG983398 ODC983162:ODC983398 OMY983162:OMY983398 OWU983162:OWU983398 PGQ983162:PGQ983398 PQM983162:PQM983398 QAI983162:QAI983398 QKE983162:QKE983398 QUA983162:QUA983398 RDW983162:RDW983398 RNS983162:RNS983398 RXO983162:RXO983398 SHK983162:SHK983398 SRG983162:SRG983398 TBC983162:TBC983398 TKY983162:TKY983398 TUU983162:TUU983398 UEQ983162:UEQ983398 UOM983162:UOM983398 UYI983162:UYI983398 VIE983162:VIE983398 VSA983162:VSA983398 WBW983162:WBW983398 WLS983162:WLS983398 WVO983162:WVO983398 H325:H358 JD325:JD358 SZ325:SZ358 ACV325:ACV358 AMR325:AMR358 AWN325:AWN358 BGJ325:BGJ358 BQF325:BQF358 CAB325:CAB358 CJX325:CJX358 CTT325:CTT358 DDP325:DDP358 DNL325:DNL358 DXH325:DXH358 EHD325:EHD358 EQZ325:EQZ358 FAV325:FAV358 FKR325:FKR358 FUN325:FUN358 GEJ325:GEJ358 GOF325:GOF358 GYB325:GYB358 HHX325:HHX358 HRT325:HRT358 IBP325:IBP358 ILL325:ILL358 IVH325:IVH358 JFD325:JFD358 JOZ325:JOZ358 JYV325:JYV358 KIR325:KIR358 KSN325:KSN358 LCJ325:LCJ358 LMF325:LMF358 LWB325:LWB358 MFX325:MFX358 MPT325:MPT358 MZP325:MZP358 NJL325:NJL358 NTH325:NTH358 ODD325:ODD358 OMZ325:OMZ358 OWV325:OWV358 PGR325:PGR358 PQN325:PQN358 QAJ325:QAJ358 QKF325:QKF358 QUB325:QUB358 RDX325:RDX358 RNT325:RNT358 RXP325:RXP358 SHL325:SHL358 SRH325:SRH358 TBD325:TBD358 TKZ325:TKZ358 TUV325:TUV358 UER325:UER358 UON325:UON358 UYJ325:UYJ358 VIF325:VIF358 VSB325:VSB358 WBX325:WBX358 WLT325:WLT358 WVP325:WVP358 H65861:H65894 JD65861:JD65894 SZ65861:SZ65894 ACV65861:ACV65894 AMR65861:AMR65894 AWN65861:AWN65894 BGJ65861:BGJ65894 BQF65861:BQF65894 CAB65861:CAB65894 CJX65861:CJX65894 CTT65861:CTT65894 DDP65861:DDP65894 DNL65861:DNL65894 DXH65861:DXH65894 EHD65861:EHD65894 EQZ65861:EQZ65894 FAV65861:FAV65894 FKR65861:FKR65894 FUN65861:FUN65894 GEJ65861:GEJ65894 GOF65861:GOF65894 GYB65861:GYB65894 HHX65861:HHX65894 HRT65861:HRT65894 IBP65861:IBP65894 ILL65861:ILL65894 IVH65861:IVH65894 JFD65861:JFD65894 JOZ65861:JOZ65894 JYV65861:JYV65894 KIR65861:KIR65894 KSN65861:KSN65894 LCJ65861:LCJ65894 LMF65861:LMF65894 LWB65861:LWB65894 MFX65861:MFX65894 MPT65861:MPT65894 MZP65861:MZP65894 NJL65861:NJL65894 NTH65861:NTH65894 ODD65861:ODD65894 OMZ65861:OMZ65894 OWV65861:OWV65894 PGR65861:PGR65894 PQN65861:PQN65894 QAJ65861:QAJ65894 QKF65861:QKF65894 QUB65861:QUB65894 RDX65861:RDX65894 RNT65861:RNT65894 RXP65861:RXP65894 SHL65861:SHL65894 SRH65861:SRH65894 TBD65861:TBD65894 TKZ65861:TKZ65894 TUV65861:TUV65894 UER65861:UER65894 UON65861:UON65894 UYJ65861:UYJ65894 VIF65861:VIF65894 VSB65861:VSB65894 WBX65861:WBX65894 WLT65861:WLT65894 WVP65861:WVP65894 H131397:H131430 JD131397:JD131430 SZ131397:SZ131430 ACV131397:ACV131430 AMR131397:AMR131430 AWN131397:AWN131430 BGJ131397:BGJ131430 BQF131397:BQF131430 CAB131397:CAB131430 CJX131397:CJX131430 CTT131397:CTT131430 DDP131397:DDP131430 DNL131397:DNL131430 DXH131397:DXH131430 EHD131397:EHD131430 EQZ131397:EQZ131430 FAV131397:FAV131430 FKR131397:FKR131430 FUN131397:FUN131430 GEJ131397:GEJ131430 GOF131397:GOF131430 GYB131397:GYB131430 HHX131397:HHX131430 HRT131397:HRT131430 IBP131397:IBP131430 ILL131397:ILL131430 IVH131397:IVH131430 JFD131397:JFD131430 JOZ131397:JOZ131430 JYV131397:JYV131430 KIR131397:KIR131430 KSN131397:KSN131430 LCJ131397:LCJ131430 LMF131397:LMF131430 LWB131397:LWB131430 MFX131397:MFX131430 MPT131397:MPT131430 MZP131397:MZP131430 NJL131397:NJL131430 NTH131397:NTH131430 ODD131397:ODD131430 OMZ131397:OMZ131430 OWV131397:OWV131430 PGR131397:PGR131430 PQN131397:PQN131430 QAJ131397:QAJ131430 QKF131397:QKF131430 QUB131397:QUB131430 RDX131397:RDX131430 RNT131397:RNT131430 RXP131397:RXP131430 SHL131397:SHL131430 SRH131397:SRH131430 TBD131397:TBD131430 TKZ131397:TKZ131430 TUV131397:TUV131430 UER131397:UER131430 UON131397:UON131430 UYJ131397:UYJ131430 VIF131397:VIF131430 VSB131397:VSB131430 WBX131397:WBX131430 WLT131397:WLT131430 WVP131397:WVP131430 H196933:H196966 JD196933:JD196966 SZ196933:SZ196966 ACV196933:ACV196966 AMR196933:AMR196966 AWN196933:AWN196966 BGJ196933:BGJ196966 BQF196933:BQF196966 CAB196933:CAB196966 CJX196933:CJX196966 CTT196933:CTT196966 DDP196933:DDP196966 DNL196933:DNL196966 DXH196933:DXH196966 EHD196933:EHD196966 EQZ196933:EQZ196966 FAV196933:FAV196966 FKR196933:FKR196966 FUN196933:FUN196966 GEJ196933:GEJ196966 GOF196933:GOF196966 GYB196933:GYB196966 HHX196933:HHX196966 HRT196933:HRT196966 IBP196933:IBP196966 ILL196933:ILL196966 IVH196933:IVH196966 JFD196933:JFD196966 JOZ196933:JOZ196966 JYV196933:JYV196966 KIR196933:KIR196966 KSN196933:KSN196966 LCJ196933:LCJ196966 LMF196933:LMF196966 LWB196933:LWB196966 MFX196933:MFX196966 MPT196933:MPT196966 MZP196933:MZP196966 NJL196933:NJL196966 NTH196933:NTH196966 ODD196933:ODD196966 OMZ196933:OMZ196966 OWV196933:OWV196966 PGR196933:PGR196966 PQN196933:PQN196966 QAJ196933:QAJ196966 QKF196933:QKF196966 QUB196933:QUB196966 RDX196933:RDX196966 RNT196933:RNT196966 RXP196933:RXP196966 SHL196933:SHL196966 SRH196933:SRH196966 TBD196933:TBD196966 TKZ196933:TKZ196966 TUV196933:TUV196966 UER196933:UER196966 UON196933:UON196966 UYJ196933:UYJ196966 VIF196933:VIF196966 VSB196933:VSB196966 WBX196933:WBX196966 WLT196933:WLT196966 WVP196933:WVP196966 H262469:H262502 JD262469:JD262502 SZ262469:SZ262502 ACV262469:ACV262502 AMR262469:AMR262502 AWN262469:AWN262502 BGJ262469:BGJ262502 BQF262469:BQF262502 CAB262469:CAB262502 CJX262469:CJX262502 CTT262469:CTT262502 DDP262469:DDP262502 DNL262469:DNL262502 DXH262469:DXH262502 EHD262469:EHD262502 EQZ262469:EQZ262502 FAV262469:FAV262502 FKR262469:FKR262502 FUN262469:FUN262502 GEJ262469:GEJ262502 GOF262469:GOF262502 GYB262469:GYB262502 HHX262469:HHX262502 HRT262469:HRT262502 IBP262469:IBP262502 ILL262469:ILL262502 IVH262469:IVH262502 JFD262469:JFD262502 JOZ262469:JOZ262502 JYV262469:JYV262502 KIR262469:KIR262502 KSN262469:KSN262502 LCJ262469:LCJ262502 LMF262469:LMF262502 LWB262469:LWB262502 MFX262469:MFX262502 MPT262469:MPT262502 MZP262469:MZP262502 NJL262469:NJL262502 NTH262469:NTH262502 ODD262469:ODD262502 OMZ262469:OMZ262502 OWV262469:OWV262502 PGR262469:PGR262502 PQN262469:PQN262502 QAJ262469:QAJ262502 QKF262469:QKF262502 QUB262469:QUB262502 RDX262469:RDX262502 RNT262469:RNT262502 RXP262469:RXP262502 SHL262469:SHL262502 SRH262469:SRH262502 TBD262469:TBD262502 TKZ262469:TKZ262502 TUV262469:TUV262502 UER262469:UER262502 UON262469:UON262502 UYJ262469:UYJ262502 VIF262469:VIF262502 VSB262469:VSB262502 WBX262469:WBX262502 WLT262469:WLT262502 WVP262469:WVP262502 H328005:H328038 JD328005:JD328038 SZ328005:SZ328038 ACV328005:ACV328038 AMR328005:AMR328038 AWN328005:AWN328038 BGJ328005:BGJ328038 BQF328005:BQF328038 CAB328005:CAB328038 CJX328005:CJX328038 CTT328005:CTT328038 DDP328005:DDP328038 DNL328005:DNL328038 DXH328005:DXH328038 EHD328005:EHD328038 EQZ328005:EQZ328038 FAV328005:FAV328038 FKR328005:FKR328038 FUN328005:FUN328038 GEJ328005:GEJ328038 GOF328005:GOF328038 GYB328005:GYB328038 HHX328005:HHX328038 HRT328005:HRT328038 IBP328005:IBP328038 ILL328005:ILL328038 IVH328005:IVH328038 JFD328005:JFD328038 JOZ328005:JOZ328038 JYV328005:JYV328038 KIR328005:KIR328038 KSN328005:KSN328038 LCJ328005:LCJ328038 LMF328005:LMF328038 LWB328005:LWB328038 MFX328005:MFX328038 MPT328005:MPT328038 MZP328005:MZP328038 NJL328005:NJL328038 NTH328005:NTH328038 ODD328005:ODD328038 OMZ328005:OMZ328038 OWV328005:OWV328038 PGR328005:PGR328038 PQN328005:PQN328038 QAJ328005:QAJ328038 QKF328005:QKF328038 QUB328005:QUB328038 RDX328005:RDX328038 RNT328005:RNT328038 RXP328005:RXP328038 SHL328005:SHL328038 SRH328005:SRH328038 TBD328005:TBD328038 TKZ328005:TKZ328038 TUV328005:TUV328038 UER328005:UER328038 UON328005:UON328038 UYJ328005:UYJ328038 VIF328005:VIF328038 VSB328005:VSB328038 WBX328005:WBX328038 WLT328005:WLT328038 WVP328005:WVP328038 H393541:H393574 JD393541:JD393574 SZ393541:SZ393574 ACV393541:ACV393574 AMR393541:AMR393574 AWN393541:AWN393574 BGJ393541:BGJ393574 BQF393541:BQF393574 CAB393541:CAB393574 CJX393541:CJX393574 CTT393541:CTT393574 DDP393541:DDP393574 DNL393541:DNL393574 DXH393541:DXH393574 EHD393541:EHD393574 EQZ393541:EQZ393574 FAV393541:FAV393574 FKR393541:FKR393574 FUN393541:FUN393574 GEJ393541:GEJ393574 GOF393541:GOF393574 GYB393541:GYB393574 HHX393541:HHX393574 HRT393541:HRT393574 IBP393541:IBP393574 ILL393541:ILL393574 IVH393541:IVH393574 JFD393541:JFD393574 JOZ393541:JOZ393574 JYV393541:JYV393574 KIR393541:KIR393574 KSN393541:KSN393574 LCJ393541:LCJ393574 LMF393541:LMF393574 LWB393541:LWB393574 MFX393541:MFX393574 MPT393541:MPT393574 MZP393541:MZP393574 NJL393541:NJL393574 NTH393541:NTH393574 ODD393541:ODD393574 OMZ393541:OMZ393574 OWV393541:OWV393574 PGR393541:PGR393574 PQN393541:PQN393574 QAJ393541:QAJ393574 QKF393541:QKF393574 QUB393541:QUB393574 RDX393541:RDX393574 RNT393541:RNT393574 RXP393541:RXP393574 SHL393541:SHL393574 SRH393541:SRH393574 TBD393541:TBD393574 TKZ393541:TKZ393574 TUV393541:TUV393574 UER393541:UER393574 UON393541:UON393574 UYJ393541:UYJ393574 VIF393541:VIF393574 VSB393541:VSB393574 WBX393541:WBX393574 WLT393541:WLT393574 WVP393541:WVP393574 H459077:H459110 JD459077:JD459110 SZ459077:SZ459110 ACV459077:ACV459110 AMR459077:AMR459110 AWN459077:AWN459110 BGJ459077:BGJ459110 BQF459077:BQF459110 CAB459077:CAB459110 CJX459077:CJX459110 CTT459077:CTT459110 DDP459077:DDP459110 DNL459077:DNL459110 DXH459077:DXH459110 EHD459077:EHD459110 EQZ459077:EQZ459110 FAV459077:FAV459110 FKR459077:FKR459110 FUN459077:FUN459110 GEJ459077:GEJ459110 GOF459077:GOF459110 GYB459077:GYB459110 HHX459077:HHX459110 HRT459077:HRT459110 IBP459077:IBP459110 ILL459077:ILL459110 IVH459077:IVH459110 JFD459077:JFD459110 JOZ459077:JOZ459110 JYV459077:JYV459110 KIR459077:KIR459110 KSN459077:KSN459110 LCJ459077:LCJ459110 LMF459077:LMF459110 LWB459077:LWB459110 MFX459077:MFX459110 MPT459077:MPT459110 MZP459077:MZP459110 NJL459077:NJL459110 NTH459077:NTH459110 ODD459077:ODD459110 OMZ459077:OMZ459110 OWV459077:OWV459110 PGR459077:PGR459110 PQN459077:PQN459110 QAJ459077:QAJ459110 QKF459077:QKF459110 QUB459077:QUB459110 RDX459077:RDX459110 RNT459077:RNT459110 RXP459077:RXP459110 SHL459077:SHL459110 SRH459077:SRH459110 TBD459077:TBD459110 TKZ459077:TKZ459110 TUV459077:TUV459110 UER459077:UER459110 UON459077:UON459110 UYJ459077:UYJ459110 VIF459077:VIF459110 VSB459077:VSB459110 WBX459077:WBX459110 WLT459077:WLT459110 WVP459077:WVP459110 H524613:H524646 JD524613:JD524646 SZ524613:SZ524646 ACV524613:ACV524646 AMR524613:AMR524646 AWN524613:AWN524646 BGJ524613:BGJ524646 BQF524613:BQF524646 CAB524613:CAB524646 CJX524613:CJX524646 CTT524613:CTT524646 DDP524613:DDP524646 DNL524613:DNL524646 DXH524613:DXH524646 EHD524613:EHD524646 EQZ524613:EQZ524646 FAV524613:FAV524646 FKR524613:FKR524646 FUN524613:FUN524646 GEJ524613:GEJ524646 GOF524613:GOF524646 GYB524613:GYB524646 HHX524613:HHX524646 HRT524613:HRT524646 IBP524613:IBP524646 ILL524613:ILL524646 IVH524613:IVH524646 JFD524613:JFD524646 JOZ524613:JOZ524646 JYV524613:JYV524646 KIR524613:KIR524646 KSN524613:KSN524646 LCJ524613:LCJ524646 LMF524613:LMF524646 LWB524613:LWB524646 MFX524613:MFX524646 MPT524613:MPT524646 MZP524613:MZP524646 NJL524613:NJL524646 NTH524613:NTH524646 ODD524613:ODD524646 OMZ524613:OMZ524646 OWV524613:OWV524646 PGR524613:PGR524646 PQN524613:PQN524646 QAJ524613:QAJ524646 QKF524613:QKF524646 QUB524613:QUB524646 RDX524613:RDX524646 RNT524613:RNT524646 RXP524613:RXP524646 SHL524613:SHL524646 SRH524613:SRH524646 TBD524613:TBD524646 TKZ524613:TKZ524646 TUV524613:TUV524646 UER524613:UER524646 UON524613:UON524646 UYJ524613:UYJ524646 VIF524613:VIF524646 VSB524613:VSB524646 WBX524613:WBX524646 WLT524613:WLT524646 WVP524613:WVP524646 H590149:H590182 JD590149:JD590182 SZ590149:SZ590182 ACV590149:ACV590182 AMR590149:AMR590182 AWN590149:AWN590182 BGJ590149:BGJ590182 BQF590149:BQF590182 CAB590149:CAB590182 CJX590149:CJX590182 CTT590149:CTT590182 DDP590149:DDP590182 DNL590149:DNL590182 DXH590149:DXH590182 EHD590149:EHD590182 EQZ590149:EQZ590182 FAV590149:FAV590182 FKR590149:FKR590182 FUN590149:FUN590182 GEJ590149:GEJ590182 GOF590149:GOF590182 GYB590149:GYB590182 HHX590149:HHX590182 HRT590149:HRT590182 IBP590149:IBP590182 ILL590149:ILL590182 IVH590149:IVH590182 JFD590149:JFD590182 JOZ590149:JOZ590182 JYV590149:JYV590182 KIR590149:KIR590182 KSN590149:KSN590182 LCJ590149:LCJ590182 LMF590149:LMF590182 LWB590149:LWB590182 MFX590149:MFX590182 MPT590149:MPT590182 MZP590149:MZP590182 NJL590149:NJL590182 NTH590149:NTH590182 ODD590149:ODD590182 OMZ590149:OMZ590182 OWV590149:OWV590182 PGR590149:PGR590182 PQN590149:PQN590182 QAJ590149:QAJ590182 QKF590149:QKF590182 QUB590149:QUB590182 RDX590149:RDX590182 RNT590149:RNT590182 RXP590149:RXP590182 SHL590149:SHL590182 SRH590149:SRH590182 TBD590149:TBD590182 TKZ590149:TKZ590182 TUV590149:TUV590182 UER590149:UER590182 UON590149:UON590182 UYJ590149:UYJ590182 VIF590149:VIF590182 VSB590149:VSB590182 WBX590149:WBX590182 WLT590149:WLT590182 WVP590149:WVP590182 H655685:H655718 JD655685:JD655718 SZ655685:SZ655718 ACV655685:ACV655718 AMR655685:AMR655718 AWN655685:AWN655718 BGJ655685:BGJ655718 BQF655685:BQF655718 CAB655685:CAB655718 CJX655685:CJX655718 CTT655685:CTT655718 DDP655685:DDP655718 DNL655685:DNL655718 DXH655685:DXH655718 EHD655685:EHD655718 EQZ655685:EQZ655718 FAV655685:FAV655718 FKR655685:FKR655718 FUN655685:FUN655718 GEJ655685:GEJ655718 GOF655685:GOF655718 GYB655685:GYB655718 HHX655685:HHX655718 HRT655685:HRT655718 IBP655685:IBP655718 ILL655685:ILL655718 IVH655685:IVH655718 JFD655685:JFD655718 JOZ655685:JOZ655718 JYV655685:JYV655718 KIR655685:KIR655718 KSN655685:KSN655718 LCJ655685:LCJ655718 LMF655685:LMF655718 LWB655685:LWB655718 MFX655685:MFX655718 MPT655685:MPT655718 MZP655685:MZP655718 NJL655685:NJL655718 NTH655685:NTH655718 ODD655685:ODD655718 OMZ655685:OMZ655718 OWV655685:OWV655718 PGR655685:PGR655718 PQN655685:PQN655718 QAJ655685:QAJ655718 QKF655685:QKF655718 QUB655685:QUB655718 RDX655685:RDX655718 RNT655685:RNT655718 RXP655685:RXP655718 SHL655685:SHL655718 SRH655685:SRH655718 TBD655685:TBD655718 TKZ655685:TKZ655718 TUV655685:TUV655718 UER655685:UER655718 UON655685:UON655718 UYJ655685:UYJ655718 VIF655685:VIF655718 VSB655685:VSB655718 WBX655685:WBX655718 WLT655685:WLT655718 WVP655685:WVP655718 H721221:H721254 JD721221:JD721254 SZ721221:SZ721254 ACV721221:ACV721254 AMR721221:AMR721254 AWN721221:AWN721254 BGJ721221:BGJ721254 BQF721221:BQF721254 CAB721221:CAB721254 CJX721221:CJX721254 CTT721221:CTT721254 DDP721221:DDP721254 DNL721221:DNL721254 DXH721221:DXH721254 EHD721221:EHD721254 EQZ721221:EQZ721254 FAV721221:FAV721254 FKR721221:FKR721254 FUN721221:FUN721254 GEJ721221:GEJ721254 GOF721221:GOF721254 GYB721221:GYB721254 HHX721221:HHX721254 HRT721221:HRT721254 IBP721221:IBP721254 ILL721221:ILL721254 IVH721221:IVH721254 JFD721221:JFD721254 JOZ721221:JOZ721254 JYV721221:JYV721254 KIR721221:KIR721254 KSN721221:KSN721254 LCJ721221:LCJ721254 LMF721221:LMF721254 LWB721221:LWB721254 MFX721221:MFX721254 MPT721221:MPT721254 MZP721221:MZP721254 NJL721221:NJL721254 NTH721221:NTH721254 ODD721221:ODD721254 OMZ721221:OMZ721254 OWV721221:OWV721254 PGR721221:PGR721254 PQN721221:PQN721254 QAJ721221:QAJ721254 QKF721221:QKF721254 QUB721221:QUB721254 RDX721221:RDX721254 RNT721221:RNT721254 RXP721221:RXP721254 SHL721221:SHL721254 SRH721221:SRH721254 TBD721221:TBD721254 TKZ721221:TKZ721254 TUV721221:TUV721254 UER721221:UER721254 UON721221:UON721254 UYJ721221:UYJ721254 VIF721221:VIF721254 VSB721221:VSB721254 WBX721221:WBX721254 WLT721221:WLT721254 WVP721221:WVP721254 H786757:H786790 JD786757:JD786790 SZ786757:SZ786790 ACV786757:ACV786790 AMR786757:AMR786790 AWN786757:AWN786790 BGJ786757:BGJ786790 BQF786757:BQF786790 CAB786757:CAB786790 CJX786757:CJX786790 CTT786757:CTT786790 DDP786757:DDP786790 DNL786757:DNL786790 DXH786757:DXH786790 EHD786757:EHD786790 EQZ786757:EQZ786790 FAV786757:FAV786790 FKR786757:FKR786790 FUN786757:FUN786790 GEJ786757:GEJ786790 GOF786757:GOF786790 GYB786757:GYB786790 HHX786757:HHX786790 HRT786757:HRT786790 IBP786757:IBP786790 ILL786757:ILL786790 IVH786757:IVH786790 JFD786757:JFD786790 JOZ786757:JOZ786790 JYV786757:JYV786790 KIR786757:KIR786790 KSN786757:KSN786790 LCJ786757:LCJ786790 LMF786757:LMF786790 LWB786757:LWB786790 MFX786757:MFX786790 MPT786757:MPT786790 MZP786757:MZP786790 NJL786757:NJL786790 NTH786757:NTH786790 ODD786757:ODD786790 OMZ786757:OMZ786790 OWV786757:OWV786790 PGR786757:PGR786790 PQN786757:PQN786790 QAJ786757:QAJ786790 QKF786757:QKF786790 QUB786757:QUB786790 RDX786757:RDX786790 RNT786757:RNT786790 RXP786757:RXP786790 SHL786757:SHL786790 SRH786757:SRH786790 TBD786757:TBD786790 TKZ786757:TKZ786790 TUV786757:TUV786790 UER786757:UER786790 UON786757:UON786790 UYJ786757:UYJ786790 VIF786757:VIF786790 VSB786757:VSB786790 WBX786757:WBX786790 WLT786757:WLT786790 WVP786757:WVP786790 H852293:H852326 JD852293:JD852326 SZ852293:SZ852326 ACV852293:ACV852326 AMR852293:AMR852326 AWN852293:AWN852326 BGJ852293:BGJ852326 BQF852293:BQF852326 CAB852293:CAB852326 CJX852293:CJX852326 CTT852293:CTT852326 DDP852293:DDP852326 DNL852293:DNL852326 DXH852293:DXH852326 EHD852293:EHD852326 EQZ852293:EQZ852326 FAV852293:FAV852326 FKR852293:FKR852326 FUN852293:FUN852326 GEJ852293:GEJ852326 GOF852293:GOF852326 GYB852293:GYB852326 HHX852293:HHX852326 HRT852293:HRT852326 IBP852293:IBP852326 ILL852293:ILL852326 IVH852293:IVH852326 JFD852293:JFD852326 JOZ852293:JOZ852326 JYV852293:JYV852326 KIR852293:KIR852326 KSN852293:KSN852326 LCJ852293:LCJ852326 LMF852293:LMF852326 LWB852293:LWB852326 MFX852293:MFX852326 MPT852293:MPT852326 MZP852293:MZP852326 NJL852293:NJL852326 NTH852293:NTH852326 ODD852293:ODD852326 OMZ852293:OMZ852326 OWV852293:OWV852326 PGR852293:PGR852326 PQN852293:PQN852326 QAJ852293:QAJ852326 QKF852293:QKF852326 QUB852293:QUB852326 RDX852293:RDX852326 RNT852293:RNT852326 RXP852293:RXP852326 SHL852293:SHL852326 SRH852293:SRH852326 TBD852293:TBD852326 TKZ852293:TKZ852326 TUV852293:TUV852326 UER852293:UER852326 UON852293:UON852326 UYJ852293:UYJ852326 VIF852293:VIF852326 VSB852293:VSB852326 WBX852293:WBX852326 WLT852293:WLT852326 WVP852293:WVP852326 H917829:H917862 JD917829:JD917862 SZ917829:SZ917862 ACV917829:ACV917862 AMR917829:AMR917862 AWN917829:AWN917862 BGJ917829:BGJ917862 BQF917829:BQF917862 CAB917829:CAB917862 CJX917829:CJX917862 CTT917829:CTT917862 DDP917829:DDP917862 DNL917829:DNL917862 DXH917829:DXH917862 EHD917829:EHD917862 EQZ917829:EQZ917862 FAV917829:FAV917862 FKR917829:FKR917862 FUN917829:FUN917862 GEJ917829:GEJ917862 GOF917829:GOF917862 GYB917829:GYB917862 HHX917829:HHX917862 HRT917829:HRT917862 IBP917829:IBP917862 ILL917829:ILL917862 IVH917829:IVH917862 JFD917829:JFD917862 JOZ917829:JOZ917862 JYV917829:JYV917862 KIR917829:KIR917862 KSN917829:KSN917862 LCJ917829:LCJ917862 LMF917829:LMF917862 LWB917829:LWB917862 MFX917829:MFX917862 MPT917829:MPT917862 MZP917829:MZP917862 NJL917829:NJL917862 NTH917829:NTH917862 ODD917829:ODD917862 OMZ917829:OMZ917862 OWV917829:OWV917862 PGR917829:PGR917862 PQN917829:PQN917862 QAJ917829:QAJ917862 QKF917829:QKF917862 QUB917829:QUB917862 RDX917829:RDX917862 RNT917829:RNT917862 RXP917829:RXP917862 SHL917829:SHL917862 SRH917829:SRH917862 TBD917829:TBD917862 TKZ917829:TKZ917862 TUV917829:TUV917862 UER917829:UER917862 UON917829:UON917862 UYJ917829:UYJ917862 VIF917829:VIF917862 VSB917829:VSB917862 WBX917829:WBX917862 WLT917829:WLT917862 WVP917829:WVP917862 H983365:H983398 JD983365:JD983398 SZ983365:SZ983398 ACV983365:ACV983398 AMR983365:AMR983398 AWN983365:AWN983398 BGJ983365:BGJ983398 BQF983365:BQF983398 CAB983365:CAB983398 CJX983365:CJX983398 CTT983365:CTT983398 DDP983365:DDP983398 DNL983365:DNL983398 DXH983365:DXH983398 EHD983365:EHD983398 EQZ983365:EQZ983398 FAV983365:FAV983398 FKR983365:FKR983398 FUN983365:FUN983398 GEJ983365:GEJ983398 GOF983365:GOF983398 GYB983365:GYB983398 HHX983365:HHX983398 HRT983365:HRT983398 IBP983365:IBP983398 ILL983365:ILL983398 IVH983365:IVH983398 JFD983365:JFD983398 JOZ983365:JOZ983398 JYV983365:JYV983398 KIR983365:KIR983398 KSN983365:KSN983398 LCJ983365:LCJ983398 LMF983365:LMF983398 LWB983365:LWB983398 MFX983365:MFX983398 MPT983365:MPT983398 MZP983365:MZP983398 NJL983365:NJL983398 NTH983365:NTH983398 ODD983365:ODD983398 OMZ983365:OMZ983398 OWV983365:OWV983398 PGR983365:PGR983398 PQN983365:PQN983398 QAJ983365:QAJ983398 QKF983365:QKF983398 QUB983365:QUB983398 RDX983365:RDX983398 RNT983365:RNT983398 RXP983365:RXP983398 SHL983365:SHL983398 SRH983365:SRH983398 TBD983365:TBD983398 TKZ983365:TKZ983398 TUV983365:TUV983398 UER983365:UER983398 UON983365:UON983398 UYJ983365:UYJ983398 VIF983365:VIF983398 VSB983365:VSB983398 WBX983365:WBX983398 WLT983365:WLT983398 WVP983365:WVP983398 J65707:J66000 JF65707:JF66000 TB65707:TB66000 ACX65707:ACX66000 AMT65707:AMT66000 AWP65707:AWP66000 BGL65707:BGL66000 BQH65707:BQH66000 CAD65707:CAD66000 CJZ65707:CJZ66000 CTV65707:CTV66000 DDR65707:DDR66000 DNN65707:DNN66000 DXJ65707:DXJ66000 EHF65707:EHF66000 ERB65707:ERB66000 FAX65707:FAX66000 FKT65707:FKT66000 FUP65707:FUP66000 GEL65707:GEL66000 GOH65707:GOH66000 GYD65707:GYD66000 HHZ65707:HHZ66000 HRV65707:HRV66000 IBR65707:IBR66000 ILN65707:ILN66000 IVJ65707:IVJ66000 JFF65707:JFF66000 JPB65707:JPB66000 JYX65707:JYX66000 KIT65707:KIT66000 KSP65707:KSP66000 LCL65707:LCL66000 LMH65707:LMH66000 LWD65707:LWD66000 MFZ65707:MFZ66000 MPV65707:MPV66000 MZR65707:MZR66000 NJN65707:NJN66000 NTJ65707:NTJ66000 ODF65707:ODF66000 ONB65707:ONB66000 OWX65707:OWX66000 PGT65707:PGT66000 PQP65707:PQP66000 QAL65707:QAL66000 QKH65707:QKH66000 QUD65707:QUD66000 RDZ65707:RDZ66000 RNV65707:RNV66000 RXR65707:RXR66000 SHN65707:SHN66000 SRJ65707:SRJ66000 TBF65707:TBF66000 TLB65707:TLB66000 TUX65707:TUX66000 UET65707:UET66000 UOP65707:UOP66000 UYL65707:UYL66000 VIH65707:VIH66000 VSD65707:VSD66000 WBZ65707:WBZ66000 WLV65707:WLV66000 WVR65707:WVR66000 J131243:J131536 JF131243:JF131536 TB131243:TB131536 ACX131243:ACX131536 AMT131243:AMT131536 AWP131243:AWP131536 BGL131243:BGL131536 BQH131243:BQH131536 CAD131243:CAD131536 CJZ131243:CJZ131536 CTV131243:CTV131536 DDR131243:DDR131536 DNN131243:DNN131536 DXJ131243:DXJ131536 EHF131243:EHF131536 ERB131243:ERB131536 FAX131243:FAX131536 FKT131243:FKT131536 FUP131243:FUP131536 GEL131243:GEL131536 GOH131243:GOH131536 GYD131243:GYD131536 HHZ131243:HHZ131536 HRV131243:HRV131536 IBR131243:IBR131536 ILN131243:ILN131536 IVJ131243:IVJ131536 JFF131243:JFF131536 JPB131243:JPB131536 JYX131243:JYX131536 KIT131243:KIT131536 KSP131243:KSP131536 LCL131243:LCL131536 LMH131243:LMH131536 LWD131243:LWD131536 MFZ131243:MFZ131536 MPV131243:MPV131536 MZR131243:MZR131536 NJN131243:NJN131536 NTJ131243:NTJ131536 ODF131243:ODF131536 ONB131243:ONB131536 OWX131243:OWX131536 PGT131243:PGT131536 PQP131243:PQP131536 QAL131243:QAL131536 QKH131243:QKH131536 QUD131243:QUD131536 RDZ131243:RDZ131536 RNV131243:RNV131536 RXR131243:RXR131536 SHN131243:SHN131536 SRJ131243:SRJ131536 TBF131243:TBF131536 TLB131243:TLB131536 TUX131243:TUX131536 UET131243:UET131536 UOP131243:UOP131536 UYL131243:UYL131536 VIH131243:VIH131536 VSD131243:VSD131536 WBZ131243:WBZ131536 WLV131243:WLV131536 WVR131243:WVR131536 J196779:J197072 JF196779:JF197072 TB196779:TB197072 ACX196779:ACX197072 AMT196779:AMT197072 AWP196779:AWP197072 BGL196779:BGL197072 BQH196779:BQH197072 CAD196779:CAD197072 CJZ196779:CJZ197072 CTV196779:CTV197072 DDR196779:DDR197072 DNN196779:DNN197072 DXJ196779:DXJ197072 EHF196779:EHF197072 ERB196779:ERB197072 FAX196779:FAX197072 FKT196779:FKT197072 FUP196779:FUP197072 GEL196779:GEL197072 GOH196779:GOH197072 GYD196779:GYD197072 HHZ196779:HHZ197072 HRV196779:HRV197072 IBR196779:IBR197072 ILN196779:ILN197072 IVJ196779:IVJ197072 JFF196779:JFF197072 JPB196779:JPB197072 JYX196779:JYX197072 KIT196779:KIT197072 KSP196779:KSP197072 LCL196779:LCL197072 LMH196779:LMH197072 LWD196779:LWD197072 MFZ196779:MFZ197072 MPV196779:MPV197072 MZR196779:MZR197072 NJN196779:NJN197072 NTJ196779:NTJ197072 ODF196779:ODF197072 ONB196779:ONB197072 OWX196779:OWX197072 PGT196779:PGT197072 PQP196779:PQP197072 QAL196779:QAL197072 QKH196779:QKH197072 QUD196779:QUD197072 RDZ196779:RDZ197072 RNV196779:RNV197072 RXR196779:RXR197072 SHN196779:SHN197072 SRJ196779:SRJ197072 TBF196779:TBF197072 TLB196779:TLB197072 TUX196779:TUX197072 UET196779:UET197072 UOP196779:UOP197072 UYL196779:UYL197072 VIH196779:VIH197072 VSD196779:VSD197072 WBZ196779:WBZ197072 WLV196779:WLV197072 WVR196779:WVR197072 J262315:J262608 JF262315:JF262608 TB262315:TB262608 ACX262315:ACX262608 AMT262315:AMT262608 AWP262315:AWP262608 BGL262315:BGL262608 BQH262315:BQH262608 CAD262315:CAD262608 CJZ262315:CJZ262608 CTV262315:CTV262608 DDR262315:DDR262608 DNN262315:DNN262608 DXJ262315:DXJ262608 EHF262315:EHF262608 ERB262315:ERB262608 FAX262315:FAX262608 FKT262315:FKT262608 FUP262315:FUP262608 GEL262315:GEL262608 GOH262315:GOH262608 GYD262315:GYD262608 HHZ262315:HHZ262608 HRV262315:HRV262608 IBR262315:IBR262608 ILN262315:ILN262608 IVJ262315:IVJ262608 JFF262315:JFF262608 JPB262315:JPB262608 JYX262315:JYX262608 KIT262315:KIT262608 KSP262315:KSP262608 LCL262315:LCL262608 LMH262315:LMH262608 LWD262315:LWD262608 MFZ262315:MFZ262608 MPV262315:MPV262608 MZR262315:MZR262608 NJN262315:NJN262608 NTJ262315:NTJ262608 ODF262315:ODF262608 ONB262315:ONB262608 OWX262315:OWX262608 PGT262315:PGT262608 PQP262315:PQP262608 QAL262315:QAL262608 QKH262315:QKH262608 QUD262315:QUD262608 RDZ262315:RDZ262608 RNV262315:RNV262608 RXR262315:RXR262608 SHN262315:SHN262608 SRJ262315:SRJ262608 TBF262315:TBF262608 TLB262315:TLB262608 TUX262315:TUX262608 UET262315:UET262608 UOP262315:UOP262608 UYL262315:UYL262608 VIH262315:VIH262608 VSD262315:VSD262608 WBZ262315:WBZ262608 WLV262315:WLV262608 WVR262315:WVR262608 J327851:J328144 JF327851:JF328144 TB327851:TB328144 ACX327851:ACX328144 AMT327851:AMT328144 AWP327851:AWP328144 BGL327851:BGL328144 BQH327851:BQH328144 CAD327851:CAD328144 CJZ327851:CJZ328144 CTV327851:CTV328144 DDR327851:DDR328144 DNN327851:DNN328144 DXJ327851:DXJ328144 EHF327851:EHF328144 ERB327851:ERB328144 FAX327851:FAX328144 FKT327851:FKT328144 FUP327851:FUP328144 GEL327851:GEL328144 GOH327851:GOH328144 GYD327851:GYD328144 HHZ327851:HHZ328144 HRV327851:HRV328144 IBR327851:IBR328144 ILN327851:ILN328144 IVJ327851:IVJ328144 JFF327851:JFF328144 JPB327851:JPB328144 JYX327851:JYX328144 KIT327851:KIT328144 KSP327851:KSP328144 LCL327851:LCL328144 LMH327851:LMH328144 LWD327851:LWD328144 MFZ327851:MFZ328144 MPV327851:MPV328144 MZR327851:MZR328144 NJN327851:NJN328144 NTJ327851:NTJ328144 ODF327851:ODF328144 ONB327851:ONB328144 OWX327851:OWX328144 PGT327851:PGT328144 PQP327851:PQP328144 QAL327851:QAL328144 QKH327851:QKH328144 QUD327851:QUD328144 RDZ327851:RDZ328144 RNV327851:RNV328144 RXR327851:RXR328144 SHN327851:SHN328144 SRJ327851:SRJ328144 TBF327851:TBF328144 TLB327851:TLB328144 TUX327851:TUX328144 UET327851:UET328144 UOP327851:UOP328144 UYL327851:UYL328144 VIH327851:VIH328144 VSD327851:VSD328144 WBZ327851:WBZ328144 WLV327851:WLV328144 WVR327851:WVR328144 J393387:J393680 JF393387:JF393680 TB393387:TB393680 ACX393387:ACX393680 AMT393387:AMT393680 AWP393387:AWP393680 BGL393387:BGL393680 BQH393387:BQH393680 CAD393387:CAD393680 CJZ393387:CJZ393680 CTV393387:CTV393680 DDR393387:DDR393680 DNN393387:DNN393680 DXJ393387:DXJ393680 EHF393387:EHF393680 ERB393387:ERB393680 FAX393387:FAX393680 FKT393387:FKT393680 FUP393387:FUP393680 GEL393387:GEL393680 GOH393387:GOH393680 GYD393387:GYD393680 HHZ393387:HHZ393680 HRV393387:HRV393680 IBR393387:IBR393680 ILN393387:ILN393680 IVJ393387:IVJ393680 JFF393387:JFF393680 JPB393387:JPB393680 JYX393387:JYX393680 KIT393387:KIT393680 KSP393387:KSP393680 LCL393387:LCL393680 LMH393387:LMH393680 LWD393387:LWD393680 MFZ393387:MFZ393680 MPV393387:MPV393680 MZR393387:MZR393680 NJN393387:NJN393680 NTJ393387:NTJ393680 ODF393387:ODF393680 ONB393387:ONB393680 OWX393387:OWX393680 PGT393387:PGT393680 PQP393387:PQP393680 QAL393387:QAL393680 QKH393387:QKH393680 QUD393387:QUD393680 RDZ393387:RDZ393680 RNV393387:RNV393680 RXR393387:RXR393680 SHN393387:SHN393680 SRJ393387:SRJ393680 TBF393387:TBF393680 TLB393387:TLB393680 TUX393387:TUX393680 UET393387:UET393680 UOP393387:UOP393680 UYL393387:UYL393680 VIH393387:VIH393680 VSD393387:VSD393680 WBZ393387:WBZ393680 WLV393387:WLV393680 WVR393387:WVR393680 J458923:J459216 JF458923:JF459216 TB458923:TB459216 ACX458923:ACX459216 AMT458923:AMT459216 AWP458923:AWP459216 BGL458923:BGL459216 BQH458923:BQH459216 CAD458923:CAD459216 CJZ458923:CJZ459216 CTV458923:CTV459216 DDR458923:DDR459216 DNN458923:DNN459216 DXJ458923:DXJ459216 EHF458923:EHF459216 ERB458923:ERB459216 FAX458923:FAX459216 FKT458923:FKT459216 FUP458923:FUP459216 GEL458923:GEL459216 GOH458923:GOH459216 GYD458923:GYD459216 HHZ458923:HHZ459216 HRV458923:HRV459216 IBR458923:IBR459216 ILN458923:ILN459216 IVJ458923:IVJ459216 JFF458923:JFF459216 JPB458923:JPB459216 JYX458923:JYX459216 KIT458923:KIT459216 KSP458923:KSP459216 LCL458923:LCL459216 LMH458923:LMH459216 LWD458923:LWD459216 MFZ458923:MFZ459216 MPV458923:MPV459216 MZR458923:MZR459216 NJN458923:NJN459216 NTJ458923:NTJ459216 ODF458923:ODF459216 ONB458923:ONB459216 OWX458923:OWX459216 PGT458923:PGT459216 PQP458923:PQP459216 QAL458923:QAL459216 QKH458923:QKH459216 QUD458923:QUD459216 RDZ458923:RDZ459216 RNV458923:RNV459216 RXR458923:RXR459216 SHN458923:SHN459216 SRJ458923:SRJ459216 TBF458923:TBF459216 TLB458923:TLB459216 TUX458923:TUX459216 UET458923:UET459216 UOP458923:UOP459216 UYL458923:UYL459216 VIH458923:VIH459216 VSD458923:VSD459216 WBZ458923:WBZ459216 WLV458923:WLV459216 WVR458923:WVR459216 J524459:J524752 JF524459:JF524752 TB524459:TB524752 ACX524459:ACX524752 AMT524459:AMT524752 AWP524459:AWP524752 BGL524459:BGL524752 BQH524459:BQH524752 CAD524459:CAD524752 CJZ524459:CJZ524752 CTV524459:CTV524752 DDR524459:DDR524752 DNN524459:DNN524752 DXJ524459:DXJ524752 EHF524459:EHF524752 ERB524459:ERB524752 FAX524459:FAX524752 FKT524459:FKT524752 FUP524459:FUP524752 GEL524459:GEL524752 GOH524459:GOH524752 GYD524459:GYD524752 HHZ524459:HHZ524752 HRV524459:HRV524752 IBR524459:IBR524752 ILN524459:ILN524752 IVJ524459:IVJ524752 JFF524459:JFF524752 JPB524459:JPB524752 JYX524459:JYX524752 KIT524459:KIT524752 KSP524459:KSP524752 LCL524459:LCL524752 LMH524459:LMH524752 LWD524459:LWD524752 MFZ524459:MFZ524752 MPV524459:MPV524752 MZR524459:MZR524752 NJN524459:NJN524752 NTJ524459:NTJ524752 ODF524459:ODF524752 ONB524459:ONB524752 OWX524459:OWX524752 PGT524459:PGT524752 PQP524459:PQP524752 QAL524459:QAL524752 QKH524459:QKH524752 QUD524459:QUD524752 RDZ524459:RDZ524752 RNV524459:RNV524752 RXR524459:RXR524752 SHN524459:SHN524752 SRJ524459:SRJ524752 TBF524459:TBF524752 TLB524459:TLB524752 TUX524459:TUX524752 UET524459:UET524752 UOP524459:UOP524752 UYL524459:UYL524752 VIH524459:VIH524752 VSD524459:VSD524752 WBZ524459:WBZ524752 WLV524459:WLV524752 WVR524459:WVR524752 J589995:J590288 JF589995:JF590288 TB589995:TB590288 ACX589995:ACX590288 AMT589995:AMT590288 AWP589995:AWP590288 BGL589995:BGL590288 BQH589995:BQH590288 CAD589995:CAD590288 CJZ589995:CJZ590288 CTV589995:CTV590288 DDR589995:DDR590288 DNN589995:DNN590288 DXJ589995:DXJ590288 EHF589995:EHF590288 ERB589995:ERB590288 FAX589995:FAX590288 FKT589995:FKT590288 FUP589995:FUP590288 GEL589995:GEL590288 GOH589995:GOH590288 GYD589995:GYD590288 HHZ589995:HHZ590288 HRV589995:HRV590288 IBR589995:IBR590288 ILN589995:ILN590288 IVJ589995:IVJ590288 JFF589995:JFF590288 JPB589995:JPB590288 JYX589995:JYX590288 KIT589995:KIT590288 KSP589995:KSP590288 LCL589995:LCL590288 LMH589995:LMH590288 LWD589995:LWD590288 MFZ589995:MFZ590288 MPV589995:MPV590288 MZR589995:MZR590288 NJN589995:NJN590288 NTJ589995:NTJ590288 ODF589995:ODF590288 ONB589995:ONB590288 OWX589995:OWX590288 PGT589995:PGT590288 PQP589995:PQP590288 QAL589995:QAL590288 QKH589995:QKH590288 QUD589995:QUD590288 RDZ589995:RDZ590288 RNV589995:RNV590288 RXR589995:RXR590288 SHN589995:SHN590288 SRJ589995:SRJ590288 TBF589995:TBF590288 TLB589995:TLB590288 TUX589995:TUX590288 UET589995:UET590288 UOP589995:UOP590288 UYL589995:UYL590288 VIH589995:VIH590288 VSD589995:VSD590288 WBZ589995:WBZ590288 WLV589995:WLV590288 WVR589995:WVR590288 J655531:J655824 JF655531:JF655824 TB655531:TB655824 ACX655531:ACX655824 AMT655531:AMT655824 AWP655531:AWP655824 BGL655531:BGL655824 BQH655531:BQH655824 CAD655531:CAD655824 CJZ655531:CJZ655824 CTV655531:CTV655824 DDR655531:DDR655824 DNN655531:DNN655824 DXJ655531:DXJ655824 EHF655531:EHF655824 ERB655531:ERB655824 FAX655531:FAX655824 FKT655531:FKT655824 FUP655531:FUP655824 GEL655531:GEL655824 GOH655531:GOH655824 GYD655531:GYD655824 HHZ655531:HHZ655824 HRV655531:HRV655824 IBR655531:IBR655824 ILN655531:ILN655824 IVJ655531:IVJ655824 JFF655531:JFF655824 JPB655531:JPB655824 JYX655531:JYX655824 KIT655531:KIT655824 KSP655531:KSP655824 LCL655531:LCL655824 LMH655531:LMH655824 LWD655531:LWD655824 MFZ655531:MFZ655824 MPV655531:MPV655824 MZR655531:MZR655824 NJN655531:NJN655824 NTJ655531:NTJ655824 ODF655531:ODF655824 ONB655531:ONB655824 OWX655531:OWX655824 PGT655531:PGT655824 PQP655531:PQP655824 QAL655531:QAL655824 QKH655531:QKH655824 QUD655531:QUD655824 RDZ655531:RDZ655824 RNV655531:RNV655824 RXR655531:RXR655824 SHN655531:SHN655824 SRJ655531:SRJ655824 TBF655531:TBF655824 TLB655531:TLB655824 TUX655531:TUX655824 UET655531:UET655824 UOP655531:UOP655824 UYL655531:UYL655824 VIH655531:VIH655824 VSD655531:VSD655824 WBZ655531:WBZ655824 WLV655531:WLV655824 WVR655531:WVR655824 J721067:J721360 JF721067:JF721360 TB721067:TB721360 ACX721067:ACX721360 AMT721067:AMT721360 AWP721067:AWP721360 BGL721067:BGL721360 BQH721067:BQH721360 CAD721067:CAD721360 CJZ721067:CJZ721360 CTV721067:CTV721360 DDR721067:DDR721360 DNN721067:DNN721360 DXJ721067:DXJ721360 EHF721067:EHF721360 ERB721067:ERB721360 FAX721067:FAX721360 FKT721067:FKT721360 FUP721067:FUP721360 GEL721067:GEL721360 GOH721067:GOH721360 GYD721067:GYD721360 HHZ721067:HHZ721360 HRV721067:HRV721360 IBR721067:IBR721360 ILN721067:ILN721360 IVJ721067:IVJ721360 JFF721067:JFF721360 JPB721067:JPB721360 JYX721067:JYX721360 KIT721067:KIT721360 KSP721067:KSP721360 LCL721067:LCL721360 LMH721067:LMH721360 LWD721067:LWD721360 MFZ721067:MFZ721360 MPV721067:MPV721360 MZR721067:MZR721360 NJN721067:NJN721360 NTJ721067:NTJ721360 ODF721067:ODF721360 ONB721067:ONB721360 OWX721067:OWX721360 PGT721067:PGT721360 PQP721067:PQP721360 QAL721067:QAL721360 QKH721067:QKH721360 QUD721067:QUD721360 RDZ721067:RDZ721360 RNV721067:RNV721360 RXR721067:RXR721360 SHN721067:SHN721360 SRJ721067:SRJ721360 TBF721067:TBF721360 TLB721067:TLB721360 TUX721067:TUX721360 UET721067:UET721360 UOP721067:UOP721360 UYL721067:UYL721360 VIH721067:VIH721360 VSD721067:VSD721360 WBZ721067:WBZ721360 WLV721067:WLV721360 WVR721067:WVR721360 J786603:J786896 JF786603:JF786896 TB786603:TB786896 ACX786603:ACX786896 AMT786603:AMT786896 AWP786603:AWP786896 BGL786603:BGL786896 BQH786603:BQH786896 CAD786603:CAD786896 CJZ786603:CJZ786896 CTV786603:CTV786896 DDR786603:DDR786896 DNN786603:DNN786896 DXJ786603:DXJ786896 EHF786603:EHF786896 ERB786603:ERB786896 FAX786603:FAX786896 FKT786603:FKT786896 FUP786603:FUP786896 GEL786603:GEL786896 GOH786603:GOH786896 GYD786603:GYD786896 HHZ786603:HHZ786896 HRV786603:HRV786896 IBR786603:IBR786896 ILN786603:ILN786896 IVJ786603:IVJ786896 JFF786603:JFF786896 JPB786603:JPB786896 JYX786603:JYX786896 KIT786603:KIT786896 KSP786603:KSP786896 LCL786603:LCL786896 LMH786603:LMH786896 LWD786603:LWD786896 MFZ786603:MFZ786896 MPV786603:MPV786896 MZR786603:MZR786896 NJN786603:NJN786896 NTJ786603:NTJ786896 ODF786603:ODF786896 ONB786603:ONB786896 OWX786603:OWX786896 PGT786603:PGT786896 PQP786603:PQP786896 QAL786603:QAL786896 QKH786603:QKH786896 QUD786603:QUD786896 RDZ786603:RDZ786896 RNV786603:RNV786896 RXR786603:RXR786896 SHN786603:SHN786896 SRJ786603:SRJ786896 TBF786603:TBF786896 TLB786603:TLB786896 TUX786603:TUX786896 UET786603:UET786896 UOP786603:UOP786896 UYL786603:UYL786896 VIH786603:VIH786896 VSD786603:VSD786896 WBZ786603:WBZ786896 WLV786603:WLV786896 WVR786603:WVR786896 J852139:J852432 JF852139:JF852432 TB852139:TB852432 ACX852139:ACX852432 AMT852139:AMT852432 AWP852139:AWP852432 BGL852139:BGL852432 BQH852139:BQH852432 CAD852139:CAD852432 CJZ852139:CJZ852432 CTV852139:CTV852432 DDR852139:DDR852432 DNN852139:DNN852432 DXJ852139:DXJ852432 EHF852139:EHF852432 ERB852139:ERB852432 FAX852139:FAX852432 FKT852139:FKT852432 FUP852139:FUP852432 GEL852139:GEL852432 GOH852139:GOH852432 GYD852139:GYD852432 HHZ852139:HHZ852432 HRV852139:HRV852432 IBR852139:IBR852432 ILN852139:ILN852432 IVJ852139:IVJ852432 JFF852139:JFF852432 JPB852139:JPB852432 JYX852139:JYX852432 KIT852139:KIT852432 KSP852139:KSP852432 LCL852139:LCL852432 LMH852139:LMH852432 LWD852139:LWD852432 MFZ852139:MFZ852432 MPV852139:MPV852432 MZR852139:MZR852432 NJN852139:NJN852432 NTJ852139:NTJ852432 ODF852139:ODF852432 ONB852139:ONB852432 OWX852139:OWX852432 PGT852139:PGT852432 PQP852139:PQP852432 QAL852139:QAL852432 QKH852139:QKH852432 QUD852139:QUD852432 RDZ852139:RDZ852432 RNV852139:RNV852432 RXR852139:RXR852432 SHN852139:SHN852432 SRJ852139:SRJ852432 TBF852139:TBF852432 TLB852139:TLB852432 TUX852139:TUX852432 UET852139:UET852432 UOP852139:UOP852432 UYL852139:UYL852432 VIH852139:VIH852432 VSD852139:VSD852432 WBZ852139:WBZ852432 WLV852139:WLV852432 WVR852139:WVR852432 J917675:J917968 JF917675:JF917968 TB917675:TB917968 ACX917675:ACX917968 AMT917675:AMT917968 AWP917675:AWP917968 BGL917675:BGL917968 BQH917675:BQH917968 CAD917675:CAD917968 CJZ917675:CJZ917968 CTV917675:CTV917968 DDR917675:DDR917968 DNN917675:DNN917968 DXJ917675:DXJ917968 EHF917675:EHF917968 ERB917675:ERB917968 FAX917675:FAX917968 FKT917675:FKT917968 FUP917675:FUP917968 GEL917675:GEL917968 GOH917675:GOH917968 GYD917675:GYD917968 HHZ917675:HHZ917968 HRV917675:HRV917968 IBR917675:IBR917968 ILN917675:ILN917968 IVJ917675:IVJ917968 JFF917675:JFF917968 JPB917675:JPB917968 JYX917675:JYX917968 KIT917675:KIT917968 KSP917675:KSP917968 LCL917675:LCL917968 LMH917675:LMH917968 LWD917675:LWD917968 MFZ917675:MFZ917968 MPV917675:MPV917968 MZR917675:MZR917968 NJN917675:NJN917968 NTJ917675:NTJ917968 ODF917675:ODF917968 ONB917675:ONB917968 OWX917675:OWX917968 PGT917675:PGT917968 PQP917675:PQP917968 QAL917675:QAL917968 QKH917675:QKH917968 QUD917675:QUD917968 RDZ917675:RDZ917968 RNV917675:RNV917968 RXR917675:RXR917968 SHN917675:SHN917968 SRJ917675:SRJ917968 TBF917675:TBF917968 TLB917675:TLB917968 TUX917675:TUX917968 UET917675:UET917968 UOP917675:UOP917968 UYL917675:UYL917968 VIH917675:VIH917968 VSD917675:VSD917968 WBZ917675:WBZ917968 WLV917675:WLV917968 WVR917675:WVR917968 J983211:J983504 JF983211:JF983504 TB983211:TB983504 ACX983211:ACX983504 AMT983211:AMT983504 AWP983211:AWP983504 BGL983211:BGL983504 BQH983211:BQH983504 CAD983211:CAD983504 CJZ983211:CJZ983504 CTV983211:CTV983504 DDR983211:DDR983504 DNN983211:DNN983504 DXJ983211:DXJ983504 EHF983211:EHF983504 ERB983211:ERB983504 FAX983211:FAX983504 FKT983211:FKT983504 FUP983211:FUP983504 GEL983211:GEL983504 GOH983211:GOH983504 GYD983211:GYD983504 HHZ983211:HHZ983504 HRV983211:HRV983504 IBR983211:IBR983504 ILN983211:ILN983504 IVJ983211:IVJ983504 JFF983211:JFF983504 JPB983211:JPB983504 JYX983211:JYX983504 KIT983211:KIT983504 KSP983211:KSP983504 LCL983211:LCL983504 LMH983211:LMH983504 LWD983211:LWD983504 MFZ983211:MFZ983504 MPV983211:MPV983504 MZR983211:MZR983504 NJN983211:NJN983504 NTJ983211:NTJ983504 ODF983211:ODF983504 ONB983211:ONB983504 OWX983211:OWX983504 PGT983211:PGT983504 PQP983211:PQP983504 QAL983211:QAL983504 QKH983211:QKH983504 QUD983211:QUD983504 RDZ983211:RDZ983504 RNV983211:RNV983504 RXR983211:RXR983504 SHN983211:SHN983504 SRJ983211:SRJ983504 TBF983211:TBF983504 TLB983211:TLB983504 TUX983211:TUX983504 UET983211:UET983504 UOP983211:UOP983504 UYL983211:UYL983504 VIH983211:VIH983504 VSD983211:VSD983504 WBZ983211:WBZ983504 WLV983211:WLV983504 WVR983211:WVR983504 G359:H464 JC359:JD464 SY359:SZ464 ACU359:ACV464 AMQ359:AMR464 AWM359:AWN464 BGI359:BGJ464 BQE359:BQF464 CAA359:CAB464 CJW359:CJX464 CTS359:CTT464 DDO359:DDP464 DNK359:DNL464 DXG359:DXH464 EHC359:EHD464 EQY359:EQZ464 FAU359:FAV464 FKQ359:FKR464 FUM359:FUN464 GEI359:GEJ464 GOE359:GOF464 GYA359:GYB464 HHW359:HHX464 HRS359:HRT464 IBO359:IBP464 ILK359:ILL464 IVG359:IVH464 JFC359:JFD464 JOY359:JOZ464 JYU359:JYV464 KIQ359:KIR464 KSM359:KSN464 LCI359:LCJ464 LME359:LMF464 LWA359:LWB464 MFW359:MFX464 MPS359:MPT464 MZO359:MZP464 NJK359:NJL464 NTG359:NTH464 ODC359:ODD464 OMY359:OMZ464 OWU359:OWV464 PGQ359:PGR464 PQM359:PQN464 QAI359:QAJ464 QKE359:QKF464 QUA359:QUB464 RDW359:RDX464 RNS359:RNT464 RXO359:RXP464 SHK359:SHL464 SRG359:SRH464 TBC359:TBD464 TKY359:TKZ464 TUU359:TUV464 UEQ359:UER464 UOM359:UON464 UYI359:UYJ464 VIE359:VIF464 VSA359:VSB464 WBW359:WBX464 WLS359:WLT464 WVO359:WVP464 G65895:H66000 JC65895:JD66000 SY65895:SZ66000 ACU65895:ACV66000 AMQ65895:AMR66000 AWM65895:AWN66000 BGI65895:BGJ66000 BQE65895:BQF66000 CAA65895:CAB66000 CJW65895:CJX66000 CTS65895:CTT66000 DDO65895:DDP66000 DNK65895:DNL66000 DXG65895:DXH66000 EHC65895:EHD66000 EQY65895:EQZ66000 FAU65895:FAV66000 FKQ65895:FKR66000 FUM65895:FUN66000 GEI65895:GEJ66000 GOE65895:GOF66000 GYA65895:GYB66000 HHW65895:HHX66000 HRS65895:HRT66000 IBO65895:IBP66000 ILK65895:ILL66000 IVG65895:IVH66000 JFC65895:JFD66000 JOY65895:JOZ66000 JYU65895:JYV66000 KIQ65895:KIR66000 KSM65895:KSN66000 LCI65895:LCJ66000 LME65895:LMF66000 LWA65895:LWB66000 MFW65895:MFX66000 MPS65895:MPT66000 MZO65895:MZP66000 NJK65895:NJL66000 NTG65895:NTH66000 ODC65895:ODD66000 OMY65895:OMZ66000 OWU65895:OWV66000 PGQ65895:PGR66000 PQM65895:PQN66000 QAI65895:QAJ66000 QKE65895:QKF66000 QUA65895:QUB66000 RDW65895:RDX66000 RNS65895:RNT66000 RXO65895:RXP66000 SHK65895:SHL66000 SRG65895:SRH66000 TBC65895:TBD66000 TKY65895:TKZ66000 TUU65895:TUV66000 UEQ65895:UER66000 UOM65895:UON66000 UYI65895:UYJ66000 VIE65895:VIF66000 VSA65895:VSB66000 WBW65895:WBX66000 WLS65895:WLT66000 WVO65895:WVP66000 G131431:H131536 JC131431:JD131536 SY131431:SZ131536 ACU131431:ACV131536 AMQ131431:AMR131536 AWM131431:AWN131536 BGI131431:BGJ131536 BQE131431:BQF131536 CAA131431:CAB131536 CJW131431:CJX131536 CTS131431:CTT131536 DDO131431:DDP131536 DNK131431:DNL131536 DXG131431:DXH131536 EHC131431:EHD131536 EQY131431:EQZ131536 FAU131431:FAV131536 FKQ131431:FKR131536 FUM131431:FUN131536 GEI131431:GEJ131536 GOE131431:GOF131536 GYA131431:GYB131536 HHW131431:HHX131536 HRS131431:HRT131536 IBO131431:IBP131536 ILK131431:ILL131536 IVG131431:IVH131536 JFC131431:JFD131536 JOY131431:JOZ131536 JYU131431:JYV131536 KIQ131431:KIR131536 KSM131431:KSN131536 LCI131431:LCJ131536 LME131431:LMF131536 LWA131431:LWB131536 MFW131431:MFX131536 MPS131431:MPT131536 MZO131431:MZP131536 NJK131431:NJL131536 NTG131431:NTH131536 ODC131431:ODD131536 OMY131431:OMZ131536 OWU131431:OWV131536 PGQ131431:PGR131536 PQM131431:PQN131536 QAI131431:QAJ131536 QKE131431:QKF131536 QUA131431:QUB131536 RDW131431:RDX131536 RNS131431:RNT131536 RXO131431:RXP131536 SHK131431:SHL131536 SRG131431:SRH131536 TBC131431:TBD131536 TKY131431:TKZ131536 TUU131431:TUV131536 UEQ131431:UER131536 UOM131431:UON131536 UYI131431:UYJ131536 VIE131431:VIF131536 VSA131431:VSB131536 WBW131431:WBX131536 WLS131431:WLT131536 WVO131431:WVP131536 G196967:H197072 JC196967:JD197072 SY196967:SZ197072 ACU196967:ACV197072 AMQ196967:AMR197072 AWM196967:AWN197072 BGI196967:BGJ197072 BQE196967:BQF197072 CAA196967:CAB197072 CJW196967:CJX197072 CTS196967:CTT197072 DDO196967:DDP197072 DNK196967:DNL197072 DXG196967:DXH197072 EHC196967:EHD197072 EQY196967:EQZ197072 FAU196967:FAV197072 FKQ196967:FKR197072 FUM196967:FUN197072 GEI196967:GEJ197072 GOE196967:GOF197072 GYA196967:GYB197072 HHW196967:HHX197072 HRS196967:HRT197072 IBO196967:IBP197072 ILK196967:ILL197072 IVG196967:IVH197072 JFC196967:JFD197072 JOY196967:JOZ197072 JYU196967:JYV197072 KIQ196967:KIR197072 KSM196967:KSN197072 LCI196967:LCJ197072 LME196967:LMF197072 LWA196967:LWB197072 MFW196967:MFX197072 MPS196967:MPT197072 MZO196967:MZP197072 NJK196967:NJL197072 NTG196967:NTH197072 ODC196967:ODD197072 OMY196967:OMZ197072 OWU196967:OWV197072 PGQ196967:PGR197072 PQM196967:PQN197072 QAI196967:QAJ197072 QKE196967:QKF197072 QUA196967:QUB197072 RDW196967:RDX197072 RNS196967:RNT197072 RXO196967:RXP197072 SHK196967:SHL197072 SRG196967:SRH197072 TBC196967:TBD197072 TKY196967:TKZ197072 TUU196967:TUV197072 UEQ196967:UER197072 UOM196967:UON197072 UYI196967:UYJ197072 VIE196967:VIF197072 VSA196967:VSB197072 WBW196967:WBX197072 WLS196967:WLT197072 WVO196967:WVP197072 G262503:H262608 JC262503:JD262608 SY262503:SZ262608 ACU262503:ACV262608 AMQ262503:AMR262608 AWM262503:AWN262608 BGI262503:BGJ262608 BQE262503:BQF262608 CAA262503:CAB262608 CJW262503:CJX262608 CTS262503:CTT262608 DDO262503:DDP262608 DNK262503:DNL262608 DXG262503:DXH262608 EHC262503:EHD262608 EQY262503:EQZ262608 FAU262503:FAV262608 FKQ262503:FKR262608 FUM262503:FUN262608 GEI262503:GEJ262608 GOE262503:GOF262608 GYA262503:GYB262608 HHW262503:HHX262608 HRS262503:HRT262608 IBO262503:IBP262608 ILK262503:ILL262608 IVG262503:IVH262608 JFC262503:JFD262608 JOY262503:JOZ262608 JYU262503:JYV262608 KIQ262503:KIR262608 KSM262503:KSN262608 LCI262503:LCJ262608 LME262503:LMF262608 LWA262503:LWB262608 MFW262503:MFX262608 MPS262503:MPT262608 MZO262503:MZP262608 NJK262503:NJL262608 NTG262503:NTH262608 ODC262503:ODD262608 OMY262503:OMZ262608 OWU262503:OWV262608 PGQ262503:PGR262608 PQM262503:PQN262608 QAI262503:QAJ262608 QKE262503:QKF262608 QUA262503:QUB262608 RDW262503:RDX262608 RNS262503:RNT262608 RXO262503:RXP262608 SHK262503:SHL262608 SRG262503:SRH262608 TBC262503:TBD262608 TKY262503:TKZ262608 TUU262503:TUV262608 UEQ262503:UER262608 UOM262503:UON262608 UYI262503:UYJ262608 VIE262503:VIF262608 VSA262503:VSB262608 WBW262503:WBX262608 WLS262503:WLT262608 WVO262503:WVP262608 G328039:H328144 JC328039:JD328144 SY328039:SZ328144 ACU328039:ACV328144 AMQ328039:AMR328144 AWM328039:AWN328144 BGI328039:BGJ328144 BQE328039:BQF328144 CAA328039:CAB328144 CJW328039:CJX328144 CTS328039:CTT328144 DDO328039:DDP328144 DNK328039:DNL328144 DXG328039:DXH328144 EHC328039:EHD328144 EQY328039:EQZ328144 FAU328039:FAV328144 FKQ328039:FKR328144 FUM328039:FUN328144 GEI328039:GEJ328144 GOE328039:GOF328144 GYA328039:GYB328144 HHW328039:HHX328144 HRS328039:HRT328144 IBO328039:IBP328144 ILK328039:ILL328144 IVG328039:IVH328144 JFC328039:JFD328144 JOY328039:JOZ328144 JYU328039:JYV328144 KIQ328039:KIR328144 KSM328039:KSN328144 LCI328039:LCJ328144 LME328039:LMF328144 LWA328039:LWB328144 MFW328039:MFX328144 MPS328039:MPT328144 MZO328039:MZP328144 NJK328039:NJL328144 NTG328039:NTH328144 ODC328039:ODD328144 OMY328039:OMZ328144 OWU328039:OWV328144 PGQ328039:PGR328144 PQM328039:PQN328144 QAI328039:QAJ328144 QKE328039:QKF328144 QUA328039:QUB328144 RDW328039:RDX328144 RNS328039:RNT328144 RXO328039:RXP328144 SHK328039:SHL328144 SRG328039:SRH328144 TBC328039:TBD328144 TKY328039:TKZ328144 TUU328039:TUV328144 UEQ328039:UER328144 UOM328039:UON328144 UYI328039:UYJ328144 VIE328039:VIF328144 VSA328039:VSB328144 WBW328039:WBX328144 WLS328039:WLT328144 WVO328039:WVP328144 G393575:H393680 JC393575:JD393680 SY393575:SZ393680 ACU393575:ACV393680 AMQ393575:AMR393680 AWM393575:AWN393680 BGI393575:BGJ393680 BQE393575:BQF393680 CAA393575:CAB393680 CJW393575:CJX393680 CTS393575:CTT393680 DDO393575:DDP393680 DNK393575:DNL393680 DXG393575:DXH393680 EHC393575:EHD393680 EQY393575:EQZ393680 FAU393575:FAV393680 FKQ393575:FKR393680 FUM393575:FUN393680 GEI393575:GEJ393680 GOE393575:GOF393680 GYA393575:GYB393680 HHW393575:HHX393680 HRS393575:HRT393680 IBO393575:IBP393680 ILK393575:ILL393680 IVG393575:IVH393680 JFC393575:JFD393680 JOY393575:JOZ393680 JYU393575:JYV393680 KIQ393575:KIR393680 KSM393575:KSN393680 LCI393575:LCJ393680 LME393575:LMF393680 LWA393575:LWB393680 MFW393575:MFX393680 MPS393575:MPT393680 MZO393575:MZP393680 NJK393575:NJL393680 NTG393575:NTH393680 ODC393575:ODD393680 OMY393575:OMZ393680 OWU393575:OWV393680 PGQ393575:PGR393680 PQM393575:PQN393680 QAI393575:QAJ393680 QKE393575:QKF393680 QUA393575:QUB393680 RDW393575:RDX393680 RNS393575:RNT393680 RXO393575:RXP393680 SHK393575:SHL393680 SRG393575:SRH393680 TBC393575:TBD393680 TKY393575:TKZ393680 TUU393575:TUV393680 UEQ393575:UER393680 UOM393575:UON393680 UYI393575:UYJ393680 VIE393575:VIF393680 VSA393575:VSB393680 WBW393575:WBX393680 WLS393575:WLT393680 WVO393575:WVP393680 G459111:H459216 JC459111:JD459216 SY459111:SZ459216 ACU459111:ACV459216 AMQ459111:AMR459216 AWM459111:AWN459216 BGI459111:BGJ459216 BQE459111:BQF459216 CAA459111:CAB459216 CJW459111:CJX459216 CTS459111:CTT459216 DDO459111:DDP459216 DNK459111:DNL459216 DXG459111:DXH459216 EHC459111:EHD459216 EQY459111:EQZ459216 FAU459111:FAV459216 FKQ459111:FKR459216 FUM459111:FUN459216 GEI459111:GEJ459216 GOE459111:GOF459216 GYA459111:GYB459216 HHW459111:HHX459216 HRS459111:HRT459216 IBO459111:IBP459216 ILK459111:ILL459216 IVG459111:IVH459216 JFC459111:JFD459216 JOY459111:JOZ459216 JYU459111:JYV459216 KIQ459111:KIR459216 KSM459111:KSN459216 LCI459111:LCJ459216 LME459111:LMF459216 LWA459111:LWB459216 MFW459111:MFX459216 MPS459111:MPT459216 MZO459111:MZP459216 NJK459111:NJL459216 NTG459111:NTH459216 ODC459111:ODD459216 OMY459111:OMZ459216 OWU459111:OWV459216 PGQ459111:PGR459216 PQM459111:PQN459216 QAI459111:QAJ459216 QKE459111:QKF459216 QUA459111:QUB459216 RDW459111:RDX459216 RNS459111:RNT459216 RXO459111:RXP459216 SHK459111:SHL459216 SRG459111:SRH459216 TBC459111:TBD459216 TKY459111:TKZ459216 TUU459111:TUV459216 UEQ459111:UER459216 UOM459111:UON459216 UYI459111:UYJ459216 VIE459111:VIF459216 VSA459111:VSB459216 WBW459111:WBX459216 WLS459111:WLT459216 WVO459111:WVP459216 G524647:H524752 JC524647:JD524752 SY524647:SZ524752 ACU524647:ACV524752 AMQ524647:AMR524752 AWM524647:AWN524752 BGI524647:BGJ524752 BQE524647:BQF524752 CAA524647:CAB524752 CJW524647:CJX524752 CTS524647:CTT524752 DDO524647:DDP524752 DNK524647:DNL524752 DXG524647:DXH524752 EHC524647:EHD524752 EQY524647:EQZ524752 FAU524647:FAV524752 FKQ524647:FKR524752 FUM524647:FUN524752 GEI524647:GEJ524752 GOE524647:GOF524752 GYA524647:GYB524752 HHW524647:HHX524752 HRS524647:HRT524752 IBO524647:IBP524752 ILK524647:ILL524752 IVG524647:IVH524752 JFC524647:JFD524752 JOY524647:JOZ524752 JYU524647:JYV524752 KIQ524647:KIR524752 KSM524647:KSN524752 LCI524647:LCJ524752 LME524647:LMF524752 LWA524647:LWB524752 MFW524647:MFX524752 MPS524647:MPT524752 MZO524647:MZP524752 NJK524647:NJL524752 NTG524647:NTH524752 ODC524647:ODD524752 OMY524647:OMZ524752 OWU524647:OWV524752 PGQ524647:PGR524752 PQM524647:PQN524752 QAI524647:QAJ524752 QKE524647:QKF524752 QUA524647:QUB524752 RDW524647:RDX524752 RNS524647:RNT524752 RXO524647:RXP524752 SHK524647:SHL524752 SRG524647:SRH524752 TBC524647:TBD524752 TKY524647:TKZ524752 TUU524647:TUV524752 UEQ524647:UER524752 UOM524647:UON524752 UYI524647:UYJ524752 VIE524647:VIF524752 VSA524647:VSB524752 WBW524647:WBX524752 WLS524647:WLT524752 WVO524647:WVP524752 G590183:H590288 JC590183:JD590288 SY590183:SZ590288 ACU590183:ACV590288 AMQ590183:AMR590288 AWM590183:AWN590288 BGI590183:BGJ590288 BQE590183:BQF590288 CAA590183:CAB590288 CJW590183:CJX590288 CTS590183:CTT590288 DDO590183:DDP590288 DNK590183:DNL590288 DXG590183:DXH590288 EHC590183:EHD590288 EQY590183:EQZ590288 FAU590183:FAV590288 FKQ590183:FKR590288 FUM590183:FUN590288 GEI590183:GEJ590288 GOE590183:GOF590288 GYA590183:GYB590288 HHW590183:HHX590288 HRS590183:HRT590288 IBO590183:IBP590288 ILK590183:ILL590288 IVG590183:IVH590288 JFC590183:JFD590288 JOY590183:JOZ590288 JYU590183:JYV590288 KIQ590183:KIR590288 KSM590183:KSN590288 LCI590183:LCJ590288 LME590183:LMF590288 LWA590183:LWB590288 MFW590183:MFX590288 MPS590183:MPT590288 MZO590183:MZP590288 NJK590183:NJL590288 NTG590183:NTH590288 ODC590183:ODD590288 OMY590183:OMZ590288 OWU590183:OWV590288 PGQ590183:PGR590288 PQM590183:PQN590288 QAI590183:QAJ590288 QKE590183:QKF590288 QUA590183:QUB590288 RDW590183:RDX590288 RNS590183:RNT590288 RXO590183:RXP590288 SHK590183:SHL590288 SRG590183:SRH590288 TBC590183:TBD590288 TKY590183:TKZ590288 TUU590183:TUV590288 UEQ590183:UER590288 UOM590183:UON590288 UYI590183:UYJ590288 VIE590183:VIF590288 VSA590183:VSB590288 WBW590183:WBX590288 WLS590183:WLT590288 WVO590183:WVP590288 G655719:H655824 JC655719:JD655824 SY655719:SZ655824 ACU655719:ACV655824 AMQ655719:AMR655824 AWM655719:AWN655824 BGI655719:BGJ655824 BQE655719:BQF655824 CAA655719:CAB655824 CJW655719:CJX655824 CTS655719:CTT655824 DDO655719:DDP655824 DNK655719:DNL655824 DXG655719:DXH655824 EHC655719:EHD655824 EQY655719:EQZ655824 FAU655719:FAV655824 FKQ655719:FKR655824 FUM655719:FUN655824 GEI655719:GEJ655824 GOE655719:GOF655824 GYA655719:GYB655824 HHW655719:HHX655824 HRS655719:HRT655824 IBO655719:IBP655824 ILK655719:ILL655824 IVG655719:IVH655824 JFC655719:JFD655824 JOY655719:JOZ655824 JYU655719:JYV655824 KIQ655719:KIR655824 KSM655719:KSN655824 LCI655719:LCJ655824 LME655719:LMF655824 LWA655719:LWB655824 MFW655719:MFX655824 MPS655719:MPT655824 MZO655719:MZP655824 NJK655719:NJL655824 NTG655719:NTH655824 ODC655719:ODD655824 OMY655719:OMZ655824 OWU655719:OWV655824 PGQ655719:PGR655824 PQM655719:PQN655824 QAI655719:QAJ655824 QKE655719:QKF655824 QUA655719:QUB655824 RDW655719:RDX655824 RNS655719:RNT655824 RXO655719:RXP655824 SHK655719:SHL655824 SRG655719:SRH655824 TBC655719:TBD655824 TKY655719:TKZ655824 TUU655719:TUV655824 UEQ655719:UER655824 UOM655719:UON655824 UYI655719:UYJ655824 VIE655719:VIF655824 VSA655719:VSB655824 WBW655719:WBX655824 WLS655719:WLT655824 WVO655719:WVP655824 G721255:H721360 JC721255:JD721360 SY721255:SZ721360 ACU721255:ACV721360 AMQ721255:AMR721360 AWM721255:AWN721360 BGI721255:BGJ721360 BQE721255:BQF721360 CAA721255:CAB721360 CJW721255:CJX721360 CTS721255:CTT721360 DDO721255:DDP721360 DNK721255:DNL721360 DXG721255:DXH721360 EHC721255:EHD721360 EQY721255:EQZ721360 FAU721255:FAV721360 FKQ721255:FKR721360 FUM721255:FUN721360 GEI721255:GEJ721360 GOE721255:GOF721360 GYA721255:GYB721360 HHW721255:HHX721360 HRS721255:HRT721360 IBO721255:IBP721360 ILK721255:ILL721360 IVG721255:IVH721360 JFC721255:JFD721360 JOY721255:JOZ721360 JYU721255:JYV721360 KIQ721255:KIR721360 KSM721255:KSN721360 LCI721255:LCJ721360 LME721255:LMF721360 LWA721255:LWB721360 MFW721255:MFX721360 MPS721255:MPT721360 MZO721255:MZP721360 NJK721255:NJL721360 NTG721255:NTH721360 ODC721255:ODD721360 OMY721255:OMZ721360 OWU721255:OWV721360 PGQ721255:PGR721360 PQM721255:PQN721360 QAI721255:QAJ721360 QKE721255:QKF721360 QUA721255:QUB721360 RDW721255:RDX721360 RNS721255:RNT721360 RXO721255:RXP721360 SHK721255:SHL721360 SRG721255:SRH721360 TBC721255:TBD721360 TKY721255:TKZ721360 TUU721255:TUV721360 UEQ721255:UER721360 UOM721255:UON721360 UYI721255:UYJ721360 VIE721255:VIF721360 VSA721255:VSB721360 WBW721255:WBX721360 WLS721255:WLT721360 WVO721255:WVP721360 G786791:H786896 JC786791:JD786896 SY786791:SZ786896 ACU786791:ACV786896 AMQ786791:AMR786896 AWM786791:AWN786896 BGI786791:BGJ786896 BQE786791:BQF786896 CAA786791:CAB786896 CJW786791:CJX786896 CTS786791:CTT786896 DDO786791:DDP786896 DNK786791:DNL786896 DXG786791:DXH786896 EHC786791:EHD786896 EQY786791:EQZ786896 FAU786791:FAV786896 FKQ786791:FKR786896 FUM786791:FUN786896 GEI786791:GEJ786896 GOE786791:GOF786896 GYA786791:GYB786896 HHW786791:HHX786896 HRS786791:HRT786896 IBO786791:IBP786896 ILK786791:ILL786896 IVG786791:IVH786896 JFC786791:JFD786896 JOY786791:JOZ786896 JYU786791:JYV786896 KIQ786791:KIR786896 KSM786791:KSN786896 LCI786791:LCJ786896 LME786791:LMF786896 LWA786791:LWB786896 MFW786791:MFX786896 MPS786791:MPT786896 MZO786791:MZP786896 NJK786791:NJL786896 NTG786791:NTH786896 ODC786791:ODD786896 OMY786791:OMZ786896 OWU786791:OWV786896 PGQ786791:PGR786896 PQM786791:PQN786896 QAI786791:QAJ786896 QKE786791:QKF786896 QUA786791:QUB786896 RDW786791:RDX786896 RNS786791:RNT786896 RXO786791:RXP786896 SHK786791:SHL786896 SRG786791:SRH786896 TBC786791:TBD786896 TKY786791:TKZ786896 TUU786791:TUV786896 UEQ786791:UER786896 UOM786791:UON786896 UYI786791:UYJ786896 VIE786791:VIF786896 VSA786791:VSB786896 WBW786791:WBX786896 WLS786791:WLT786896 WVO786791:WVP786896 G852327:H852432 JC852327:JD852432 SY852327:SZ852432 ACU852327:ACV852432 AMQ852327:AMR852432 AWM852327:AWN852432 BGI852327:BGJ852432 BQE852327:BQF852432 CAA852327:CAB852432 CJW852327:CJX852432 CTS852327:CTT852432 DDO852327:DDP852432 DNK852327:DNL852432 DXG852327:DXH852432 EHC852327:EHD852432 EQY852327:EQZ852432 FAU852327:FAV852432 FKQ852327:FKR852432 FUM852327:FUN852432 GEI852327:GEJ852432 GOE852327:GOF852432 GYA852327:GYB852432 HHW852327:HHX852432 HRS852327:HRT852432 IBO852327:IBP852432 ILK852327:ILL852432 IVG852327:IVH852432 JFC852327:JFD852432 JOY852327:JOZ852432 JYU852327:JYV852432 KIQ852327:KIR852432 KSM852327:KSN852432 LCI852327:LCJ852432 LME852327:LMF852432 LWA852327:LWB852432 MFW852327:MFX852432 MPS852327:MPT852432 MZO852327:MZP852432 NJK852327:NJL852432 NTG852327:NTH852432 ODC852327:ODD852432 OMY852327:OMZ852432 OWU852327:OWV852432 PGQ852327:PGR852432 PQM852327:PQN852432 QAI852327:QAJ852432 QKE852327:QKF852432 QUA852327:QUB852432 RDW852327:RDX852432 RNS852327:RNT852432 RXO852327:RXP852432 SHK852327:SHL852432 SRG852327:SRH852432 TBC852327:TBD852432 TKY852327:TKZ852432 TUU852327:TUV852432 UEQ852327:UER852432 UOM852327:UON852432 UYI852327:UYJ852432 VIE852327:VIF852432 VSA852327:VSB852432 WBW852327:WBX852432 WLS852327:WLT852432 WVO852327:WVP852432 G917863:H917968 JC917863:JD917968 SY917863:SZ917968 ACU917863:ACV917968 AMQ917863:AMR917968 AWM917863:AWN917968 BGI917863:BGJ917968 BQE917863:BQF917968 CAA917863:CAB917968 CJW917863:CJX917968 CTS917863:CTT917968 DDO917863:DDP917968 DNK917863:DNL917968 DXG917863:DXH917968 EHC917863:EHD917968 EQY917863:EQZ917968 FAU917863:FAV917968 FKQ917863:FKR917968 FUM917863:FUN917968 GEI917863:GEJ917968 GOE917863:GOF917968 GYA917863:GYB917968 HHW917863:HHX917968 HRS917863:HRT917968 IBO917863:IBP917968 ILK917863:ILL917968 IVG917863:IVH917968 JFC917863:JFD917968 JOY917863:JOZ917968 JYU917863:JYV917968 KIQ917863:KIR917968 KSM917863:KSN917968 LCI917863:LCJ917968 LME917863:LMF917968 LWA917863:LWB917968 MFW917863:MFX917968 MPS917863:MPT917968 MZO917863:MZP917968 NJK917863:NJL917968 NTG917863:NTH917968 ODC917863:ODD917968 OMY917863:OMZ917968 OWU917863:OWV917968 PGQ917863:PGR917968 PQM917863:PQN917968 QAI917863:QAJ917968 QKE917863:QKF917968 QUA917863:QUB917968 RDW917863:RDX917968 RNS917863:RNT917968 RXO917863:RXP917968 SHK917863:SHL917968 SRG917863:SRH917968 TBC917863:TBD917968 TKY917863:TKZ917968 TUU917863:TUV917968 UEQ917863:UER917968 UOM917863:UON917968 UYI917863:UYJ917968 VIE917863:VIF917968 VSA917863:VSB917968 WBW917863:WBX917968 WLS917863:WLT917968 WVO917863:WVP917968 G983399:H983504 JC983399:JD983504 SY983399:SZ983504 ACU983399:ACV983504 AMQ983399:AMR983504 AWM983399:AWN983504 BGI983399:BGJ983504 BQE983399:BQF983504 CAA983399:CAB983504 CJW983399:CJX983504 CTS983399:CTT983504 DDO983399:DDP983504 DNK983399:DNL983504 DXG983399:DXH983504 EHC983399:EHD983504 EQY983399:EQZ983504 FAU983399:FAV983504 FKQ983399:FKR983504 FUM983399:FUN983504 GEI983399:GEJ983504 GOE983399:GOF983504 GYA983399:GYB983504 HHW983399:HHX983504 HRS983399:HRT983504 IBO983399:IBP983504 ILK983399:ILL983504 IVG983399:IVH983504 JFC983399:JFD983504 JOY983399:JOZ983504 JYU983399:JYV983504 KIQ983399:KIR983504 KSM983399:KSN983504 LCI983399:LCJ983504 LME983399:LMF983504 LWA983399:LWB983504 MFW983399:MFX983504 MPS983399:MPT983504 MZO983399:MZP983504 NJK983399:NJL983504 NTG983399:NTH983504 ODC983399:ODD983504 OMY983399:OMZ983504 OWU983399:OWV983504 PGQ983399:PGR983504 PQM983399:PQN983504 QAI983399:QAJ983504 QKE983399:QKF983504 QUA983399:QUB983504 RDW983399:RDX983504 RNS983399:RNT983504 RXO983399:RXP983504 SHK983399:SHL983504 SRG983399:SRH983504 TBC983399:TBD983504 TKY983399:TKZ983504 TUU983399:TUV983504 UEQ983399:UER983504 UOM983399:UON983504 UYI983399:UYJ983504 VIE983399:VIF983504 VSA983399:VSB983504 WBW983399:WBX983504 WLS983399:WLT983504 WVO983399:WVP983504 WVQ983162:WVR983210 I65707:I65806 JE65707:JE65806 TA65707:TA65806 ACW65707:ACW65806 AMS65707:AMS65806 AWO65707:AWO65806 BGK65707:BGK65806 BQG65707:BQG65806 CAC65707:CAC65806 CJY65707:CJY65806 CTU65707:CTU65806 DDQ65707:DDQ65806 DNM65707:DNM65806 DXI65707:DXI65806 EHE65707:EHE65806 ERA65707:ERA65806 FAW65707:FAW65806 FKS65707:FKS65806 FUO65707:FUO65806 GEK65707:GEK65806 GOG65707:GOG65806 GYC65707:GYC65806 HHY65707:HHY65806 HRU65707:HRU65806 IBQ65707:IBQ65806 ILM65707:ILM65806 IVI65707:IVI65806 JFE65707:JFE65806 JPA65707:JPA65806 JYW65707:JYW65806 KIS65707:KIS65806 KSO65707:KSO65806 LCK65707:LCK65806 LMG65707:LMG65806 LWC65707:LWC65806 MFY65707:MFY65806 MPU65707:MPU65806 MZQ65707:MZQ65806 NJM65707:NJM65806 NTI65707:NTI65806 ODE65707:ODE65806 ONA65707:ONA65806 OWW65707:OWW65806 PGS65707:PGS65806 PQO65707:PQO65806 QAK65707:QAK65806 QKG65707:QKG65806 QUC65707:QUC65806 RDY65707:RDY65806 RNU65707:RNU65806 RXQ65707:RXQ65806 SHM65707:SHM65806 SRI65707:SRI65806 TBE65707:TBE65806 TLA65707:TLA65806 TUW65707:TUW65806 UES65707:UES65806 UOO65707:UOO65806 UYK65707:UYK65806 VIG65707:VIG65806 VSC65707:VSC65806 WBY65707:WBY65806 WLU65707:WLU65806 WVQ65707:WVQ65806 I131243:I131342 JE131243:JE131342 TA131243:TA131342 ACW131243:ACW131342 AMS131243:AMS131342 AWO131243:AWO131342 BGK131243:BGK131342 BQG131243:BQG131342 CAC131243:CAC131342 CJY131243:CJY131342 CTU131243:CTU131342 DDQ131243:DDQ131342 DNM131243:DNM131342 DXI131243:DXI131342 EHE131243:EHE131342 ERA131243:ERA131342 FAW131243:FAW131342 FKS131243:FKS131342 FUO131243:FUO131342 GEK131243:GEK131342 GOG131243:GOG131342 GYC131243:GYC131342 HHY131243:HHY131342 HRU131243:HRU131342 IBQ131243:IBQ131342 ILM131243:ILM131342 IVI131243:IVI131342 JFE131243:JFE131342 JPA131243:JPA131342 JYW131243:JYW131342 KIS131243:KIS131342 KSO131243:KSO131342 LCK131243:LCK131342 LMG131243:LMG131342 LWC131243:LWC131342 MFY131243:MFY131342 MPU131243:MPU131342 MZQ131243:MZQ131342 NJM131243:NJM131342 NTI131243:NTI131342 ODE131243:ODE131342 ONA131243:ONA131342 OWW131243:OWW131342 PGS131243:PGS131342 PQO131243:PQO131342 QAK131243:QAK131342 QKG131243:QKG131342 QUC131243:QUC131342 RDY131243:RDY131342 RNU131243:RNU131342 RXQ131243:RXQ131342 SHM131243:SHM131342 SRI131243:SRI131342 TBE131243:TBE131342 TLA131243:TLA131342 TUW131243:TUW131342 UES131243:UES131342 UOO131243:UOO131342 UYK131243:UYK131342 VIG131243:VIG131342 VSC131243:VSC131342 WBY131243:WBY131342 WLU131243:WLU131342 WVQ131243:WVQ131342 I196779:I196878 JE196779:JE196878 TA196779:TA196878 ACW196779:ACW196878 AMS196779:AMS196878 AWO196779:AWO196878 BGK196779:BGK196878 BQG196779:BQG196878 CAC196779:CAC196878 CJY196779:CJY196878 CTU196779:CTU196878 DDQ196779:DDQ196878 DNM196779:DNM196878 DXI196779:DXI196878 EHE196779:EHE196878 ERA196779:ERA196878 FAW196779:FAW196878 FKS196779:FKS196878 FUO196779:FUO196878 GEK196779:GEK196878 GOG196779:GOG196878 GYC196779:GYC196878 HHY196779:HHY196878 HRU196779:HRU196878 IBQ196779:IBQ196878 ILM196779:ILM196878 IVI196779:IVI196878 JFE196779:JFE196878 JPA196779:JPA196878 JYW196779:JYW196878 KIS196779:KIS196878 KSO196779:KSO196878 LCK196779:LCK196878 LMG196779:LMG196878 LWC196779:LWC196878 MFY196779:MFY196878 MPU196779:MPU196878 MZQ196779:MZQ196878 NJM196779:NJM196878 NTI196779:NTI196878 ODE196779:ODE196878 ONA196779:ONA196878 OWW196779:OWW196878 PGS196779:PGS196878 PQO196779:PQO196878 QAK196779:QAK196878 QKG196779:QKG196878 QUC196779:QUC196878 RDY196779:RDY196878 RNU196779:RNU196878 RXQ196779:RXQ196878 SHM196779:SHM196878 SRI196779:SRI196878 TBE196779:TBE196878 TLA196779:TLA196878 TUW196779:TUW196878 UES196779:UES196878 UOO196779:UOO196878 UYK196779:UYK196878 VIG196779:VIG196878 VSC196779:VSC196878 WBY196779:WBY196878 WLU196779:WLU196878 WVQ196779:WVQ196878 I262315:I262414 JE262315:JE262414 TA262315:TA262414 ACW262315:ACW262414 AMS262315:AMS262414 AWO262315:AWO262414 BGK262315:BGK262414 BQG262315:BQG262414 CAC262315:CAC262414 CJY262315:CJY262414 CTU262315:CTU262414 DDQ262315:DDQ262414 DNM262315:DNM262414 DXI262315:DXI262414 EHE262315:EHE262414 ERA262315:ERA262414 FAW262315:FAW262414 FKS262315:FKS262414 FUO262315:FUO262414 GEK262315:GEK262414 GOG262315:GOG262414 GYC262315:GYC262414 HHY262315:HHY262414 HRU262315:HRU262414 IBQ262315:IBQ262414 ILM262315:ILM262414 IVI262315:IVI262414 JFE262315:JFE262414 JPA262315:JPA262414 JYW262315:JYW262414 KIS262315:KIS262414 KSO262315:KSO262414 LCK262315:LCK262414 LMG262315:LMG262414 LWC262315:LWC262414 MFY262315:MFY262414 MPU262315:MPU262414 MZQ262315:MZQ262414 NJM262315:NJM262414 NTI262315:NTI262414 ODE262315:ODE262414 ONA262315:ONA262414 OWW262315:OWW262414 PGS262315:PGS262414 PQO262315:PQO262414 QAK262315:QAK262414 QKG262315:QKG262414 QUC262315:QUC262414 RDY262315:RDY262414 RNU262315:RNU262414 RXQ262315:RXQ262414 SHM262315:SHM262414 SRI262315:SRI262414 TBE262315:TBE262414 TLA262315:TLA262414 TUW262315:TUW262414 UES262315:UES262414 UOO262315:UOO262414 UYK262315:UYK262414 VIG262315:VIG262414 VSC262315:VSC262414 WBY262315:WBY262414 WLU262315:WLU262414 WVQ262315:WVQ262414 I327851:I327950 JE327851:JE327950 TA327851:TA327950 ACW327851:ACW327950 AMS327851:AMS327950 AWO327851:AWO327950 BGK327851:BGK327950 BQG327851:BQG327950 CAC327851:CAC327950 CJY327851:CJY327950 CTU327851:CTU327950 DDQ327851:DDQ327950 DNM327851:DNM327950 DXI327851:DXI327950 EHE327851:EHE327950 ERA327851:ERA327950 FAW327851:FAW327950 FKS327851:FKS327950 FUO327851:FUO327950 GEK327851:GEK327950 GOG327851:GOG327950 GYC327851:GYC327950 HHY327851:HHY327950 HRU327851:HRU327950 IBQ327851:IBQ327950 ILM327851:ILM327950 IVI327851:IVI327950 JFE327851:JFE327950 JPA327851:JPA327950 JYW327851:JYW327950 KIS327851:KIS327950 KSO327851:KSO327950 LCK327851:LCK327950 LMG327851:LMG327950 LWC327851:LWC327950 MFY327851:MFY327950 MPU327851:MPU327950 MZQ327851:MZQ327950 NJM327851:NJM327950 NTI327851:NTI327950 ODE327851:ODE327950 ONA327851:ONA327950 OWW327851:OWW327950 PGS327851:PGS327950 PQO327851:PQO327950 QAK327851:QAK327950 QKG327851:QKG327950 QUC327851:QUC327950 RDY327851:RDY327950 RNU327851:RNU327950 RXQ327851:RXQ327950 SHM327851:SHM327950 SRI327851:SRI327950 TBE327851:TBE327950 TLA327851:TLA327950 TUW327851:TUW327950 UES327851:UES327950 UOO327851:UOO327950 UYK327851:UYK327950 VIG327851:VIG327950 VSC327851:VSC327950 WBY327851:WBY327950 WLU327851:WLU327950 WVQ327851:WVQ327950 I393387:I393486 JE393387:JE393486 TA393387:TA393486 ACW393387:ACW393486 AMS393387:AMS393486 AWO393387:AWO393486 BGK393387:BGK393486 BQG393387:BQG393486 CAC393387:CAC393486 CJY393387:CJY393486 CTU393387:CTU393486 DDQ393387:DDQ393486 DNM393387:DNM393486 DXI393387:DXI393486 EHE393387:EHE393486 ERA393387:ERA393486 FAW393387:FAW393486 FKS393387:FKS393486 FUO393387:FUO393486 GEK393387:GEK393486 GOG393387:GOG393486 GYC393387:GYC393486 HHY393387:HHY393486 HRU393387:HRU393486 IBQ393387:IBQ393486 ILM393387:ILM393486 IVI393387:IVI393486 JFE393387:JFE393486 JPA393387:JPA393486 JYW393387:JYW393486 KIS393387:KIS393486 KSO393387:KSO393486 LCK393387:LCK393486 LMG393387:LMG393486 LWC393387:LWC393486 MFY393387:MFY393486 MPU393387:MPU393486 MZQ393387:MZQ393486 NJM393387:NJM393486 NTI393387:NTI393486 ODE393387:ODE393486 ONA393387:ONA393486 OWW393387:OWW393486 PGS393387:PGS393486 PQO393387:PQO393486 QAK393387:QAK393486 QKG393387:QKG393486 QUC393387:QUC393486 RDY393387:RDY393486 RNU393387:RNU393486 RXQ393387:RXQ393486 SHM393387:SHM393486 SRI393387:SRI393486 TBE393387:TBE393486 TLA393387:TLA393486 TUW393387:TUW393486 UES393387:UES393486 UOO393387:UOO393486 UYK393387:UYK393486 VIG393387:VIG393486 VSC393387:VSC393486 WBY393387:WBY393486 WLU393387:WLU393486 WVQ393387:WVQ393486 I458923:I459022 JE458923:JE459022 TA458923:TA459022 ACW458923:ACW459022 AMS458923:AMS459022 AWO458923:AWO459022 BGK458923:BGK459022 BQG458923:BQG459022 CAC458923:CAC459022 CJY458923:CJY459022 CTU458923:CTU459022 DDQ458923:DDQ459022 DNM458923:DNM459022 DXI458923:DXI459022 EHE458923:EHE459022 ERA458923:ERA459022 FAW458923:FAW459022 FKS458923:FKS459022 FUO458923:FUO459022 GEK458923:GEK459022 GOG458923:GOG459022 GYC458923:GYC459022 HHY458923:HHY459022 HRU458923:HRU459022 IBQ458923:IBQ459022 ILM458923:ILM459022 IVI458923:IVI459022 JFE458923:JFE459022 JPA458923:JPA459022 JYW458923:JYW459022 KIS458923:KIS459022 KSO458923:KSO459022 LCK458923:LCK459022 LMG458923:LMG459022 LWC458923:LWC459022 MFY458923:MFY459022 MPU458923:MPU459022 MZQ458923:MZQ459022 NJM458923:NJM459022 NTI458923:NTI459022 ODE458923:ODE459022 ONA458923:ONA459022 OWW458923:OWW459022 PGS458923:PGS459022 PQO458923:PQO459022 QAK458923:QAK459022 QKG458923:QKG459022 QUC458923:QUC459022 RDY458923:RDY459022 RNU458923:RNU459022 RXQ458923:RXQ459022 SHM458923:SHM459022 SRI458923:SRI459022 TBE458923:TBE459022 TLA458923:TLA459022 TUW458923:TUW459022 UES458923:UES459022 UOO458923:UOO459022 UYK458923:UYK459022 VIG458923:VIG459022 VSC458923:VSC459022 WBY458923:WBY459022 WLU458923:WLU459022 WVQ458923:WVQ459022 I524459:I524558 JE524459:JE524558 TA524459:TA524558 ACW524459:ACW524558 AMS524459:AMS524558 AWO524459:AWO524558 BGK524459:BGK524558 BQG524459:BQG524558 CAC524459:CAC524558 CJY524459:CJY524558 CTU524459:CTU524558 DDQ524459:DDQ524558 DNM524459:DNM524558 DXI524459:DXI524558 EHE524459:EHE524558 ERA524459:ERA524558 FAW524459:FAW524558 FKS524459:FKS524558 FUO524459:FUO524558 GEK524459:GEK524558 GOG524459:GOG524558 GYC524459:GYC524558 HHY524459:HHY524558 HRU524459:HRU524558 IBQ524459:IBQ524558 ILM524459:ILM524558 IVI524459:IVI524558 JFE524459:JFE524558 JPA524459:JPA524558 JYW524459:JYW524558 KIS524459:KIS524558 KSO524459:KSO524558 LCK524459:LCK524558 LMG524459:LMG524558 LWC524459:LWC524558 MFY524459:MFY524558 MPU524459:MPU524558 MZQ524459:MZQ524558 NJM524459:NJM524558 NTI524459:NTI524558 ODE524459:ODE524558 ONA524459:ONA524558 OWW524459:OWW524558 PGS524459:PGS524558 PQO524459:PQO524558 QAK524459:QAK524558 QKG524459:QKG524558 QUC524459:QUC524558 RDY524459:RDY524558 RNU524459:RNU524558 RXQ524459:RXQ524558 SHM524459:SHM524558 SRI524459:SRI524558 TBE524459:TBE524558 TLA524459:TLA524558 TUW524459:TUW524558 UES524459:UES524558 UOO524459:UOO524558 UYK524459:UYK524558 VIG524459:VIG524558 VSC524459:VSC524558 WBY524459:WBY524558 WLU524459:WLU524558 WVQ524459:WVQ524558 I589995:I590094 JE589995:JE590094 TA589995:TA590094 ACW589995:ACW590094 AMS589995:AMS590094 AWO589995:AWO590094 BGK589995:BGK590094 BQG589995:BQG590094 CAC589995:CAC590094 CJY589995:CJY590094 CTU589995:CTU590094 DDQ589995:DDQ590094 DNM589995:DNM590094 DXI589995:DXI590094 EHE589995:EHE590094 ERA589995:ERA590094 FAW589995:FAW590094 FKS589995:FKS590094 FUO589995:FUO590094 GEK589995:GEK590094 GOG589995:GOG590094 GYC589995:GYC590094 HHY589995:HHY590094 HRU589995:HRU590094 IBQ589995:IBQ590094 ILM589995:ILM590094 IVI589995:IVI590094 JFE589995:JFE590094 JPA589995:JPA590094 JYW589995:JYW590094 KIS589995:KIS590094 KSO589995:KSO590094 LCK589995:LCK590094 LMG589995:LMG590094 LWC589995:LWC590094 MFY589995:MFY590094 MPU589995:MPU590094 MZQ589995:MZQ590094 NJM589995:NJM590094 NTI589995:NTI590094 ODE589995:ODE590094 ONA589995:ONA590094 OWW589995:OWW590094 PGS589995:PGS590094 PQO589995:PQO590094 QAK589995:QAK590094 QKG589995:QKG590094 QUC589995:QUC590094 RDY589995:RDY590094 RNU589995:RNU590094 RXQ589995:RXQ590094 SHM589995:SHM590094 SRI589995:SRI590094 TBE589995:TBE590094 TLA589995:TLA590094 TUW589995:TUW590094 UES589995:UES590094 UOO589995:UOO590094 UYK589995:UYK590094 VIG589995:VIG590094 VSC589995:VSC590094 WBY589995:WBY590094 WLU589995:WLU590094 WVQ589995:WVQ590094 I655531:I655630 JE655531:JE655630 TA655531:TA655630 ACW655531:ACW655630 AMS655531:AMS655630 AWO655531:AWO655630 BGK655531:BGK655630 BQG655531:BQG655630 CAC655531:CAC655630 CJY655531:CJY655630 CTU655531:CTU655630 DDQ655531:DDQ655630 DNM655531:DNM655630 DXI655531:DXI655630 EHE655531:EHE655630 ERA655531:ERA655630 FAW655531:FAW655630 FKS655531:FKS655630 FUO655531:FUO655630 GEK655531:GEK655630 GOG655531:GOG655630 GYC655531:GYC655630 HHY655531:HHY655630 HRU655531:HRU655630 IBQ655531:IBQ655630 ILM655531:ILM655630 IVI655531:IVI655630 JFE655531:JFE655630 JPA655531:JPA655630 JYW655531:JYW655630 KIS655531:KIS655630 KSO655531:KSO655630 LCK655531:LCK655630 LMG655531:LMG655630 LWC655531:LWC655630 MFY655531:MFY655630 MPU655531:MPU655630 MZQ655531:MZQ655630 NJM655531:NJM655630 NTI655531:NTI655630 ODE655531:ODE655630 ONA655531:ONA655630 OWW655531:OWW655630 PGS655531:PGS655630 PQO655531:PQO655630 QAK655531:QAK655630 QKG655531:QKG655630 QUC655531:QUC655630 RDY655531:RDY655630 RNU655531:RNU655630 RXQ655531:RXQ655630 SHM655531:SHM655630 SRI655531:SRI655630 TBE655531:TBE655630 TLA655531:TLA655630 TUW655531:TUW655630 UES655531:UES655630 UOO655531:UOO655630 UYK655531:UYK655630 VIG655531:VIG655630 VSC655531:VSC655630 WBY655531:WBY655630 WLU655531:WLU655630 WVQ655531:WVQ655630 I721067:I721166 JE721067:JE721166 TA721067:TA721166 ACW721067:ACW721166 AMS721067:AMS721166 AWO721067:AWO721166 BGK721067:BGK721166 BQG721067:BQG721166 CAC721067:CAC721166 CJY721067:CJY721166 CTU721067:CTU721166 DDQ721067:DDQ721166 DNM721067:DNM721166 DXI721067:DXI721166 EHE721067:EHE721166 ERA721067:ERA721166 FAW721067:FAW721166 FKS721067:FKS721166 FUO721067:FUO721166 GEK721067:GEK721166 GOG721067:GOG721166 GYC721067:GYC721166 HHY721067:HHY721166 HRU721067:HRU721166 IBQ721067:IBQ721166 ILM721067:ILM721166 IVI721067:IVI721166 JFE721067:JFE721166 JPA721067:JPA721166 JYW721067:JYW721166 KIS721067:KIS721166 KSO721067:KSO721166 LCK721067:LCK721166 LMG721067:LMG721166 LWC721067:LWC721166 MFY721067:MFY721166 MPU721067:MPU721166 MZQ721067:MZQ721166 NJM721067:NJM721166 NTI721067:NTI721166 ODE721067:ODE721166 ONA721067:ONA721166 OWW721067:OWW721166 PGS721067:PGS721166 PQO721067:PQO721166 QAK721067:QAK721166 QKG721067:QKG721166 QUC721067:QUC721166 RDY721067:RDY721166 RNU721067:RNU721166 RXQ721067:RXQ721166 SHM721067:SHM721166 SRI721067:SRI721166 TBE721067:TBE721166 TLA721067:TLA721166 TUW721067:TUW721166 UES721067:UES721166 UOO721067:UOO721166 UYK721067:UYK721166 VIG721067:VIG721166 VSC721067:VSC721166 WBY721067:WBY721166 WLU721067:WLU721166 WVQ721067:WVQ721166 I786603:I786702 JE786603:JE786702 TA786603:TA786702 ACW786603:ACW786702 AMS786603:AMS786702 AWO786603:AWO786702 BGK786603:BGK786702 BQG786603:BQG786702 CAC786603:CAC786702 CJY786603:CJY786702 CTU786603:CTU786702 DDQ786603:DDQ786702 DNM786603:DNM786702 DXI786603:DXI786702 EHE786603:EHE786702 ERA786603:ERA786702 FAW786603:FAW786702 FKS786603:FKS786702 FUO786603:FUO786702 GEK786603:GEK786702 GOG786603:GOG786702 GYC786603:GYC786702 HHY786603:HHY786702 HRU786603:HRU786702 IBQ786603:IBQ786702 ILM786603:ILM786702 IVI786603:IVI786702 JFE786603:JFE786702 JPA786603:JPA786702 JYW786603:JYW786702 KIS786603:KIS786702 KSO786603:KSO786702 LCK786603:LCK786702 LMG786603:LMG786702 LWC786603:LWC786702 MFY786603:MFY786702 MPU786603:MPU786702 MZQ786603:MZQ786702 NJM786603:NJM786702 NTI786603:NTI786702 ODE786603:ODE786702 ONA786603:ONA786702 OWW786603:OWW786702 PGS786603:PGS786702 PQO786603:PQO786702 QAK786603:QAK786702 QKG786603:QKG786702 QUC786603:QUC786702 RDY786603:RDY786702 RNU786603:RNU786702 RXQ786603:RXQ786702 SHM786603:SHM786702 SRI786603:SRI786702 TBE786603:TBE786702 TLA786603:TLA786702 TUW786603:TUW786702 UES786603:UES786702 UOO786603:UOO786702 UYK786603:UYK786702 VIG786603:VIG786702 VSC786603:VSC786702 WBY786603:WBY786702 WLU786603:WLU786702 WVQ786603:WVQ786702 I852139:I852238 JE852139:JE852238 TA852139:TA852238 ACW852139:ACW852238 AMS852139:AMS852238 AWO852139:AWO852238 BGK852139:BGK852238 BQG852139:BQG852238 CAC852139:CAC852238 CJY852139:CJY852238 CTU852139:CTU852238 DDQ852139:DDQ852238 DNM852139:DNM852238 DXI852139:DXI852238 EHE852139:EHE852238 ERA852139:ERA852238 FAW852139:FAW852238 FKS852139:FKS852238 FUO852139:FUO852238 GEK852139:GEK852238 GOG852139:GOG852238 GYC852139:GYC852238 HHY852139:HHY852238 HRU852139:HRU852238 IBQ852139:IBQ852238 ILM852139:ILM852238 IVI852139:IVI852238 JFE852139:JFE852238 JPA852139:JPA852238 JYW852139:JYW852238 KIS852139:KIS852238 KSO852139:KSO852238 LCK852139:LCK852238 LMG852139:LMG852238 LWC852139:LWC852238 MFY852139:MFY852238 MPU852139:MPU852238 MZQ852139:MZQ852238 NJM852139:NJM852238 NTI852139:NTI852238 ODE852139:ODE852238 ONA852139:ONA852238 OWW852139:OWW852238 PGS852139:PGS852238 PQO852139:PQO852238 QAK852139:QAK852238 QKG852139:QKG852238 QUC852139:QUC852238 RDY852139:RDY852238 RNU852139:RNU852238 RXQ852139:RXQ852238 SHM852139:SHM852238 SRI852139:SRI852238 TBE852139:TBE852238 TLA852139:TLA852238 TUW852139:TUW852238 UES852139:UES852238 UOO852139:UOO852238 UYK852139:UYK852238 VIG852139:VIG852238 VSC852139:VSC852238 WBY852139:WBY852238 WLU852139:WLU852238 WVQ852139:WVQ852238 I917675:I917774 JE917675:JE917774 TA917675:TA917774 ACW917675:ACW917774 AMS917675:AMS917774 AWO917675:AWO917774 BGK917675:BGK917774 BQG917675:BQG917774 CAC917675:CAC917774 CJY917675:CJY917774 CTU917675:CTU917774 DDQ917675:DDQ917774 DNM917675:DNM917774 DXI917675:DXI917774 EHE917675:EHE917774 ERA917675:ERA917774 FAW917675:FAW917774 FKS917675:FKS917774 FUO917675:FUO917774 GEK917675:GEK917774 GOG917675:GOG917774 GYC917675:GYC917774 HHY917675:HHY917774 HRU917675:HRU917774 IBQ917675:IBQ917774 ILM917675:ILM917774 IVI917675:IVI917774 JFE917675:JFE917774 JPA917675:JPA917774 JYW917675:JYW917774 KIS917675:KIS917774 KSO917675:KSO917774 LCK917675:LCK917774 LMG917675:LMG917774 LWC917675:LWC917774 MFY917675:MFY917774 MPU917675:MPU917774 MZQ917675:MZQ917774 NJM917675:NJM917774 NTI917675:NTI917774 ODE917675:ODE917774 ONA917675:ONA917774 OWW917675:OWW917774 PGS917675:PGS917774 PQO917675:PQO917774 QAK917675:QAK917774 QKG917675:QKG917774 QUC917675:QUC917774 RDY917675:RDY917774 RNU917675:RNU917774 RXQ917675:RXQ917774 SHM917675:SHM917774 SRI917675:SRI917774 TBE917675:TBE917774 TLA917675:TLA917774 TUW917675:TUW917774 UES917675:UES917774 UOO917675:UOO917774 UYK917675:UYK917774 VIG917675:VIG917774 VSC917675:VSC917774 WBY917675:WBY917774 WLU917675:WLU917774 WVQ917675:WVQ917774 I983211:I983310 JE983211:JE983310 TA983211:TA983310 ACW983211:ACW983310 AMS983211:AMS983310 AWO983211:AWO983310 BGK983211:BGK983310 BQG983211:BQG983310 CAC983211:CAC983310 CJY983211:CJY983310 CTU983211:CTU983310 DDQ983211:DDQ983310 DNM983211:DNM983310 DXI983211:DXI983310 EHE983211:EHE983310 ERA983211:ERA983310 FAW983211:FAW983310 FKS983211:FKS983310 FUO983211:FUO983310 GEK983211:GEK983310 GOG983211:GOG983310 GYC983211:GYC983310 HHY983211:HHY983310 HRU983211:HRU983310 IBQ983211:IBQ983310 ILM983211:ILM983310 IVI983211:IVI983310 JFE983211:JFE983310 JPA983211:JPA983310 JYW983211:JYW983310 KIS983211:KIS983310 KSO983211:KSO983310 LCK983211:LCK983310 LMG983211:LMG983310 LWC983211:LWC983310 MFY983211:MFY983310 MPU983211:MPU983310 MZQ983211:MZQ983310 NJM983211:NJM983310 NTI983211:NTI983310 ODE983211:ODE983310 ONA983211:ONA983310 OWW983211:OWW983310 PGS983211:PGS983310 PQO983211:PQO983310 QAK983211:QAK983310 QKG983211:QKG983310 QUC983211:QUC983310 RDY983211:RDY983310 RNU983211:RNU983310 RXQ983211:RXQ983310 SHM983211:SHM983310 SRI983211:SRI983310 TBE983211:TBE983310 TLA983211:TLA983310 TUW983211:TUW983310 UES983211:UES983310 UOO983211:UOO983310 UYK983211:UYK983310 VIG983211:VIG983310 VSC983211:VSC983310 WBY983211:WBY983310 WLU983211:WLU983310 WVQ983211:WVQ983310 I272:I448 JE272:JE448 TA272:TA448 ACW272:ACW448 AMS272:AMS448 AWO272:AWO448 BGK272:BGK448 BQG272:BQG448 CAC272:CAC448 CJY272:CJY448 CTU272:CTU448 DDQ272:DDQ448 DNM272:DNM448 DXI272:DXI448 EHE272:EHE448 ERA272:ERA448 FAW272:FAW448 FKS272:FKS448 FUO272:FUO448 GEK272:GEK448 GOG272:GOG448 GYC272:GYC448 HHY272:HHY448 HRU272:HRU448 IBQ272:IBQ448 ILM272:ILM448 IVI272:IVI448 JFE272:JFE448 JPA272:JPA448 JYW272:JYW448 KIS272:KIS448 KSO272:KSO448 LCK272:LCK448 LMG272:LMG448 LWC272:LWC448 MFY272:MFY448 MPU272:MPU448 MZQ272:MZQ448 NJM272:NJM448 NTI272:NTI448 ODE272:ODE448 ONA272:ONA448 OWW272:OWW448 PGS272:PGS448 PQO272:PQO448 QAK272:QAK448 QKG272:QKG448 QUC272:QUC448 RDY272:RDY448 RNU272:RNU448 RXQ272:RXQ448 SHM272:SHM448 SRI272:SRI448 TBE272:TBE448 TLA272:TLA448 TUW272:TUW448 UES272:UES448 UOO272:UOO448 UYK272:UYK448 VIG272:VIG448 VSC272:VSC448 WBY272:WBY448 WLU272:WLU448 WVQ272:WVQ448 I65808:I65984 JE65808:JE65984 TA65808:TA65984 ACW65808:ACW65984 AMS65808:AMS65984 AWO65808:AWO65984 BGK65808:BGK65984 BQG65808:BQG65984 CAC65808:CAC65984 CJY65808:CJY65984 CTU65808:CTU65984 DDQ65808:DDQ65984 DNM65808:DNM65984 DXI65808:DXI65984 EHE65808:EHE65984 ERA65808:ERA65984 FAW65808:FAW65984 FKS65808:FKS65984 FUO65808:FUO65984 GEK65808:GEK65984 GOG65808:GOG65984 GYC65808:GYC65984 HHY65808:HHY65984 HRU65808:HRU65984 IBQ65808:IBQ65984 ILM65808:ILM65984 IVI65808:IVI65984 JFE65808:JFE65984 JPA65808:JPA65984 JYW65808:JYW65984 KIS65808:KIS65984 KSO65808:KSO65984 LCK65808:LCK65984 LMG65808:LMG65984 LWC65808:LWC65984 MFY65808:MFY65984 MPU65808:MPU65984 MZQ65808:MZQ65984 NJM65808:NJM65984 NTI65808:NTI65984 ODE65808:ODE65984 ONA65808:ONA65984 OWW65808:OWW65984 PGS65808:PGS65984 PQO65808:PQO65984 QAK65808:QAK65984 QKG65808:QKG65984 QUC65808:QUC65984 RDY65808:RDY65984 RNU65808:RNU65984 RXQ65808:RXQ65984 SHM65808:SHM65984 SRI65808:SRI65984 TBE65808:TBE65984 TLA65808:TLA65984 TUW65808:TUW65984 UES65808:UES65984 UOO65808:UOO65984 UYK65808:UYK65984 VIG65808:VIG65984 VSC65808:VSC65984 WBY65808:WBY65984 WLU65808:WLU65984 WVQ65808:WVQ65984 I131344:I131520 JE131344:JE131520 TA131344:TA131520 ACW131344:ACW131520 AMS131344:AMS131520 AWO131344:AWO131520 BGK131344:BGK131520 BQG131344:BQG131520 CAC131344:CAC131520 CJY131344:CJY131520 CTU131344:CTU131520 DDQ131344:DDQ131520 DNM131344:DNM131520 DXI131344:DXI131520 EHE131344:EHE131520 ERA131344:ERA131520 FAW131344:FAW131520 FKS131344:FKS131520 FUO131344:FUO131520 GEK131344:GEK131520 GOG131344:GOG131520 GYC131344:GYC131520 HHY131344:HHY131520 HRU131344:HRU131520 IBQ131344:IBQ131520 ILM131344:ILM131520 IVI131344:IVI131520 JFE131344:JFE131520 JPA131344:JPA131520 JYW131344:JYW131520 KIS131344:KIS131520 KSO131344:KSO131520 LCK131344:LCK131520 LMG131344:LMG131520 LWC131344:LWC131520 MFY131344:MFY131520 MPU131344:MPU131520 MZQ131344:MZQ131520 NJM131344:NJM131520 NTI131344:NTI131520 ODE131344:ODE131520 ONA131344:ONA131520 OWW131344:OWW131520 PGS131344:PGS131520 PQO131344:PQO131520 QAK131344:QAK131520 QKG131344:QKG131520 QUC131344:QUC131520 RDY131344:RDY131520 RNU131344:RNU131520 RXQ131344:RXQ131520 SHM131344:SHM131520 SRI131344:SRI131520 TBE131344:TBE131520 TLA131344:TLA131520 TUW131344:TUW131520 UES131344:UES131520 UOO131344:UOO131520 UYK131344:UYK131520 VIG131344:VIG131520 VSC131344:VSC131520 WBY131344:WBY131520 WLU131344:WLU131520 WVQ131344:WVQ131520 I196880:I197056 JE196880:JE197056 TA196880:TA197056 ACW196880:ACW197056 AMS196880:AMS197056 AWO196880:AWO197056 BGK196880:BGK197056 BQG196880:BQG197056 CAC196880:CAC197056 CJY196880:CJY197056 CTU196880:CTU197056 DDQ196880:DDQ197056 DNM196880:DNM197056 DXI196880:DXI197056 EHE196880:EHE197056 ERA196880:ERA197056 FAW196880:FAW197056 FKS196880:FKS197056 FUO196880:FUO197056 GEK196880:GEK197056 GOG196880:GOG197056 GYC196880:GYC197056 HHY196880:HHY197056 HRU196880:HRU197056 IBQ196880:IBQ197056 ILM196880:ILM197056 IVI196880:IVI197056 JFE196880:JFE197056 JPA196880:JPA197056 JYW196880:JYW197056 KIS196880:KIS197056 KSO196880:KSO197056 LCK196880:LCK197056 LMG196880:LMG197056 LWC196880:LWC197056 MFY196880:MFY197056 MPU196880:MPU197056 MZQ196880:MZQ197056 NJM196880:NJM197056 NTI196880:NTI197056 ODE196880:ODE197056 ONA196880:ONA197056 OWW196880:OWW197056 PGS196880:PGS197056 PQO196880:PQO197056 QAK196880:QAK197056 QKG196880:QKG197056 QUC196880:QUC197056 RDY196880:RDY197056 RNU196880:RNU197056 RXQ196880:RXQ197056 SHM196880:SHM197056 SRI196880:SRI197056 TBE196880:TBE197056 TLA196880:TLA197056 TUW196880:TUW197056 UES196880:UES197056 UOO196880:UOO197056 UYK196880:UYK197056 VIG196880:VIG197056 VSC196880:VSC197056 WBY196880:WBY197056 WLU196880:WLU197056 WVQ196880:WVQ197056 I262416:I262592 JE262416:JE262592 TA262416:TA262592 ACW262416:ACW262592 AMS262416:AMS262592 AWO262416:AWO262592 BGK262416:BGK262592 BQG262416:BQG262592 CAC262416:CAC262592 CJY262416:CJY262592 CTU262416:CTU262592 DDQ262416:DDQ262592 DNM262416:DNM262592 DXI262416:DXI262592 EHE262416:EHE262592 ERA262416:ERA262592 FAW262416:FAW262592 FKS262416:FKS262592 FUO262416:FUO262592 GEK262416:GEK262592 GOG262416:GOG262592 GYC262416:GYC262592 HHY262416:HHY262592 HRU262416:HRU262592 IBQ262416:IBQ262592 ILM262416:ILM262592 IVI262416:IVI262592 JFE262416:JFE262592 JPA262416:JPA262592 JYW262416:JYW262592 KIS262416:KIS262592 KSO262416:KSO262592 LCK262416:LCK262592 LMG262416:LMG262592 LWC262416:LWC262592 MFY262416:MFY262592 MPU262416:MPU262592 MZQ262416:MZQ262592 NJM262416:NJM262592 NTI262416:NTI262592 ODE262416:ODE262592 ONA262416:ONA262592 OWW262416:OWW262592 PGS262416:PGS262592 PQO262416:PQO262592 QAK262416:QAK262592 QKG262416:QKG262592 QUC262416:QUC262592 RDY262416:RDY262592 RNU262416:RNU262592 RXQ262416:RXQ262592 SHM262416:SHM262592 SRI262416:SRI262592 TBE262416:TBE262592 TLA262416:TLA262592 TUW262416:TUW262592 UES262416:UES262592 UOO262416:UOO262592 UYK262416:UYK262592 VIG262416:VIG262592 VSC262416:VSC262592 WBY262416:WBY262592 WLU262416:WLU262592 WVQ262416:WVQ262592 I327952:I328128 JE327952:JE328128 TA327952:TA328128 ACW327952:ACW328128 AMS327952:AMS328128 AWO327952:AWO328128 BGK327952:BGK328128 BQG327952:BQG328128 CAC327952:CAC328128 CJY327952:CJY328128 CTU327952:CTU328128 DDQ327952:DDQ328128 DNM327952:DNM328128 DXI327952:DXI328128 EHE327952:EHE328128 ERA327952:ERA328128 FAW327952:FAW328128 FKS327952:FKS328128 FUO327952:FUO328128 GEK327952:GEK328128 GOG327952:GOG328128 GYC327952:GYC328128 HHY327952:HHY328128 HRU327952:HRU328128 IBQ327952:IBQ328128 ILM327952:ILM328128 IVI327952:IVI328128 JFE327952:JFE328128 JPA327952:JPA328128 JYW327952:JYW328128 KIS327952:KIS328128 KSO327952:KSO328128 LCK327952:LCK328128 LMG327952:LMG328128 LWC327952:LWC328128 MFY327952:MFY328128 MPU327952:MPU328128 MZQ327952:MZQ328128 NJM327952:NJM328128 NTI327952:NTI328128 ODE327952:ODE328128 ONA327952:ONA328128 OWW327952:OWW328128 PGS327952:PGS328128 PQO327952:PQO328128 QAK327952:QAK328128 QKG327952:QKG328128 QUC327952:QUC328128 RDY327952:RDY328128 RNU327952:RNU328128 RXQ327952:RXQ328128 SHM327952:SHM328128 SRI327952:SRI328128 TBE327952:TBE328128 TLA327952:TLA328128 TUW327952:TUW328128 UES327952:UES328128 UOO327952:UOO328128 UYK327952:UYK328128 VIG327952:VIG328128 VSC327952:VSC328128 WBY327952:WBY328128 WLU327952:WLU328128 WVQ327952:WVQ328128 I393488:I393664 JE393488:JE393664 TA393488:TA393664 ACW393488:ACW393664 AMS393488:AMS393664 AWO393488:AWO393664 BGK393488:BGK393664 BQG393488:BQG393664 CAC393488:CAC393664 CJY393488:CJY393664 CTU393488:CTU393664 DDQ393488:DDQ393664 DNM393488:DNM393664 DXI393488:DXI393664 EHE393488:EHE393664 ERA393488:ERA393664 FAW393488:FAW393664 FKS393488:FKS393664 FUO393488:FUO393664 GEK393488:GEK393664 GOG393488:GOG393664 GYC393488:GYC393664 HHY393488:HHY393664 HRU393488:HRU393664 IBQ393488:IBQ393664 ILM393488:ILM393664 IVI393488:IVI393664 JFE393488:JFE393664 JPA393488:JPA393664 JYW393488:JYW393664 KIS393488:KIS393664 KSO393488:KSO393664 LCK393488:LCK393664 LMG393488:LMG393664 LWC393488:LWC393664 MFY393488:MFY393664 MPU393488:MPU393664 MZQ393488:MZQ393664 NJM393488:NJM393664 NTI393488:NTI393664 ODE393488:ODE393664 ONA393488:ONA393664 OWW393488:OWW393664 PGS393488:PGS393664 PQO393488:PQO393664 QAK393488:QAK393664 QKG393488:QKG393664 QUC393488:QUC393664 RDY393488:RDY393664 RNU393488:RNU393664 RXQ393488:RXQ393664 SHM393488:SHM393664 SRI393488:SRI393664 TBE393488:TBE393664 TLA393488:TLA393664 TUW393488:TUW393664 UES393488:UES393664 UOO393488:UOO393664 UYK393488:UYK393664 VIG393488:VIG393664 VSC393488:VSC393664 WBY393488:WBY393664 WLU393488:WLU393664 WVQ393488:WVQ393664 I459024:I459200 JE459024:JE459200 TA459024:TA459200 ACW459024:ACW459200 AMS459024:AMS459200 AWO459024:AWO459200 BGK459024:BGK459200 BQG459024:BQG459200 CAC459024:CAC459200 CJY459024:CJY459200 CTU459024:CTU459200 DDQ459024:DDQ459200 DNM459024:DNM459200 DXI459024:DXI459200 EHE459024:EHE459200 ERA459024:ERA459200 FAW459024:FAW459200 FKS459024:FKS459200 FUO459024:FUO459200 GEK459024:GEK459200 GOG459024:GOG459200 GYC459024:GYC459200 HHY459024:HHY459200 HRU459024:HRU459200 IBQ459024:IBQ459200 ILM459024:ILM459200 IVI459024:IVI459200 JFE459024:JFE459200 JPA459024:JPA459200 JYW459024:JYW459200 KIS459024:KIS459200 KSO459024:KSO459200 LCK459024:LCK459200 LMG459024:LMG459200 LWC459024:LWC459200 MFY459024:MFY459200 MPU459024:MPU459200 MZQ459024:MZQ459200 NJM459024:NJM459200 NTI459024:NTI459200 ODE459024:ODE459200 ONA459024:ONA459200 OWW459024:OWW459200 PGS459024:PGS459200 PQO459024:PQO459200 QAK459024:QAK459200 QKG459024:QKG459200 QUC459024:QUC459200 RDY459024:RDY459200 RNU459024:RNU459200 RXQ459024:RXQ459200 SHM459024:SHM459200 SRI459024:SRI459200 TBE459024:TBE459200 TLA459024:TLA459200 TUW459024:TUW459200 UES459024:UES459200 UOO459024:UOO459200 UYK459024:UYK459200 VIG459024:VIG459200 VSC459024:VSC459200 WBY459024:WBY459200 WLU459024:WLU459200 WVQ459024:WVQ459200 I524560:I524736 JE524560:JE524736 TA524560:TA524736 ACW524560:ACW524736 AMS524560:AMS524736 AWO524560:AWO524736 BGK524560:BGK524736 BQG524560:BQG524736 CAC524560:CAC524736 CJY524560:CJY524736 CTU524560:CTU524736 DDQ524560:DDQ524736 DNM524560:DNM524736 DXI524560:DXI524736 EHE524560:EHE524736 ERA524560:ERA524736 FAW524560:FAW524736 FKS524560:FKS524736 FUO524560:FUO524736 GEK524560:GEK524736 GOG524560:GOG524736 GYC524560:GYC524736 HHY524560:HHY524736 HRU524560:HRU524736 IBQ524560:IBQ524736 ILM524560:ILM524736 IVI524560:IVI524736 JFE524560:JFE524736 JPA524560:JPA524736 JYW524560:JYW524736 KIS524560:KIS524736 KSO524560:KSO524736 LCK524560:LCK524736 LMG524560:LMG524736 LWC524560:LWC524736 MFY524560:MFY524736 MPU524560:MPU524736 MZQ524560:MZQ524736 NJM524560:NJM524736 NTI524560:NTI524736 ODE524560:ODE524736 ONA524560:ONA524736 OWW524560:OWW524736 PGS524560:PGS524736 PQO524560:PQO524736 QAK524560:QAK524736 QKG524560:QKG524736 QUC524560:QUC524736 RDY524560:RDY524736 RNU524560:RNU524736 RXQ524560:RXQ524736 SHM524560:SHM524736 SRI524560:SRI524736 TBE524560:TBE524736 TLA524560:TLA524736 TUW524560:TUW524736 UES524560:UES524736 UOO524560:UOO524736 UYK524560:UYK524736 VIG524560:VIG524736 VSC524560:VSC524736 WBY524560:WBY524736 WLU524560:WLU524736 WVQ524560:WVQ524736 I590096:I590272 JE590096:JE590272 TA590096:TA590272 ACW590096:ACW590272 AMS590096:AMS590272 AWO590096:AWO590272 BGK590096:BGK590272 BQG590096:BQG590272 CAC590096:CAC590272 CJY590096:CJY590272 CTU590096:CTU590272 DDQ590096:DDQ590272 DNM590096:DNM590272 DXI590096:DXI590272 EHE590096:EHE590272 ERA590096:ERA590272 FAW590096:FAW590272 FKS590096:FKS590272 FUO590096:FUO590272 GEK590096:GEK590272 GOG590096:GOG590272 GYC590096:GYC590272 HHY590096:HHY590272 HRU590096:HRU590272 IBQ590096:IBQ590272 ILM590096:ILM590272 IVI590096:IVI590272 JFE590096:JFE590272 JPA590096:JPA590272 JYW590096:JYW590272 KIS590096:KIS590272 KSO590096:KSO590272 LCK590096:LCK590272 LMG590096:LMG590272 LWC590096:LWC590272 MFY590096:MFY590272 MPU590096:MPU590272 MZQ590096:MZQ590272 NJM590096:NJM590272 NTI590096:NTI590272 ODE590096:ODE590272 ONA590096:ONA590272 OWW590096:OWW590272 PGS590096:PGS590272 PQO590096:PQO590272 QAK590096:QAK590272 QKG590096:QKG590272 QUC590096:QUC590272 RDY590096:RDY590272 RNU590096:RNU590272 RXQ590096:RXQ590272 SHM590096:SHM590272 SRI590096:SRI590272 TBE590096:TBE590272 TLA590096:TLA590272 TUW590096:TUW590272 UES590096:UES590272 UOO590096:UOO590272 UYK590096:UYK590272 VIG590096:VIG590272 VSC590096:VSC590272 WBY590096:WBY590272 WLU590096:WLU590272 WVQ590096:WVQ590272 I655632:I655808 JE655632:JE655808 TA655632:TA655808 ACW655632:ACW655808 AMS655632:AMS655808 AWO655632:AWO655808 BGK655632:BGK655808 BQG655632:BQG655808 CAC655632:CAC655808 CJY655632:CJY655808 CTU655632:CTU655808 DDQ655632:DDQ655808 DNM655632:DNM655808 DXI655632:DXI655808 EHE655632:EHE655808 ERA655632:ERA655808 FAW655632:FAW655808 FKS655632:FKS655808 FUO655632:FUO655808 GEK655632:GEK655808 GOG655632:GOG655808 GYC655632:GYC655808 HHY655632:HHY655808 HRU655632:HRU655808 IBQ655632:IBQ655808 ILM655632:ILM655808 IVI655632:IVI655808 JFE655632:JFE655808 JPA655632:JPA655808 JYW655632:JYW655808 KIS655632:KIS655808 KSO655632:KSO655808 LCK655632:LCK655808 LMG655632:LMG655808 LWC655632:LWC655808 MFY655632:MFY655808 MPU655632:MPU655808 MZQ655632:MZQ655808 NJM655632:NJM655808 NTI655632:NTI655808 ODE655632:ODE655808 ONA655632:ONA655808 OWW655632:OWW655808 PGS655632:PGS655808 PQO655632:PQO655808 QAK655632:QAK655808 QKG655632:QKG655808 QUC655632:QUC655808 RDY655632:RDY655808 RNU655632:RNU655808 RXQ655632:RXQ655808 SHM655632:SHM655808 SRI655632:SRI655808 TBE655632:TBE655808 TLA655632:TLA655808 TUW655632:TUW655808 UES655632:UES655808 UOO655632:UOO655808 UYK655632:UYK655808 VIG655632:VIG655808 VSC655632:VSC655808 WBY655632:WBY655808 WLU655632:WLU655808 WVQ655632:WVQ655808 I721168:I721344 JE721168:JE721344 TA721168:TA721344 ACW721168:ACW721344 AMS721168:AMS721344 AWO721168:AWO721344 BGK721168:BGK721344 BQG721168:BQG721344 CAC721168:CAC721344 CJY721168:CJY721344 CTU721168:CTU721344 DDQ721168:DDQ721344 DNM721168:DNM721344 DXI721168:DXI721344 EHE721168:EHE721344 ERA721168:ERA721344 FAW721168:FAW721344 FKS721168:FKS721344 FUO721168:FUO721344 GEK721168:GEK721344 GOG721168:GOG721344 GYC721168:GYC721344 HHY721168:HHY721344 HRU721168:HRU721344 IBQ721168:IBQ721344 ILM721168:ILM721344 IVI721168:IVI721344 JFE721168:JFE721344 JPA721168:JPA721344 JYW721168:JYW721344 KIS721168:KIS721344 KSO721168:KSO721344 LCK721168:LCK721344 LMG721168:LMG721344 LWC721168:LWC721344 MFY721168:MFY721344 MPU721168:MPU721344 MZQ721168:MZQ721344 NJM721168:NJM721344 NTI721168:NTI721344 ODE721168:ODE721344 ONA721168:ONA721344 OWW721168:OWW721344 PGS721168:PGS721344 PQO721168:PQO721344 QAK721168:QAK721344 QKG721168:QKG721344 QUC721168:QUC721344 RDY721168:RDY721344 RNU721168:RNU721344 RXQ721168:RXQ721344 SHM721168:SHM721344 SRI721168:SRI721344 TBE721168:TBE721344 TLA721168:TLA721344 TUW721168:TUW721344 UES721168:UES721344 UOO721168:UOO721344 UYK721168:UYK721344 VIG721168:VIG721344 VSC721168:VSC721344 WBY721168:WBY721344 WLU721168:WLU721344 WVQ721168:WVQ721344 I786704:I786880 JE786704:JE786880 TA786704:TA786880 ACW786704:ACW786880 AMS786704:AMS786880 AWO786704:AWO786880 BGK786704:BGK786880 BQG786704:BQG786880 CAC786704:CAC786880 CJY786704:CJY786880 CTU786704:CTU786880 DDQ786704:DDQ786880 DNM786704:DNM786880 DXI786704:DXI786880 EHE786704:EHE786880 ERA786704:ERA786880 FAW786704:FAW786880 FKS786704:FKS786880 FUO786704:FUO786880 GEK786704:GEK786880 GOG786704:GOG786880 GYC786704:GYC786880 HHY786704:HHY786880 HRU786704:HRU786880 IBQ786704:IBQ786880 ILM786704:ILM786880 IVI786704:IVI786880 JFE786704:JFE786880 JPA786704:JPA786880 JYW786704:JYW786880 KIS786704:KIS786880 KSO786704:KSO786880 LCK786704:LCK786880 LMG786704:LMG786880 LWC786704:LWC786880 MFY786704:MFY786880 MPU786704:MPU786880 MZQ786704:MZQ786880 NJM786704:NJM786880 NTI786704:NTI786880 ODE786704:ODE786880 ONA786704:ONA786880 OWW786704:OWW786880 PGS786704:PGS786880 PQO786704:PQO786880 QAK786704:QAK786880 QKG786704:QKG786880 QUC786704:QUC786880 RDY786704:RDY786880 RNU786704:RNU786880 RXQ786704:RXQ786880 SHM786704:SHM786880 SRI786704:SRI786880 TBE786704:TBE786880 TLA786704:TLA786880 TUW786704:TUW786880 UES786704:UES786880 UOO786704:UOO786880 UYK786704:UYK786880 VIG786704:VIG786880 VSC786704:VSC786880 WBY786704:WBY786880 WLU786704:WLU786880 WVQ786704:WVQ786880 I852240:I852416 JE852240:JE852416 TA852240:TA852416 ACW852240:ACW852416 AMS852240:AMS852416 AWO852240:AWO852416 BGK852240:BGK852416 BQG852240:BQG852416 CAC852240:CAC852416 CJY852240:CJY852416 CTU852240:CTU852416 DDQ852240:DDQ852416 DNM852240:DNM852416 DXI852240:DXI852416 EHE852240:EHE852416 ERA852240:ERA852416 FAW852240:FAW852416 FKS852240:FKS852416 FUO852240:FUO852416 GEK852240:GEK852416 GOG852240:GOG852416 GYC852240:GYC852416 HHY852240:HHY852416 HRU852240:HRU852416 IBQ852240:IBQ852416 ILM852240:ILM852416 IVI852240:IVI852416 JFE852240:JFE852416 JPA852240:JPA852416 JYW852240:JYW852416 KIS852240:KIS852416 KSO852240:KSO852416 LCK852240:LCK852416 LMG852240:LMG852416 LWC852240:LWC852416 MFY852240:MFY852416 MPU852240:MPU852416 MZQ852240:MZQ852416 NJM852240:NJM852416 NTI852240:NTI852416 ODE852240:ODE852416 ONA852240:ONA852416 OWW852240:OWW852416 PGS852240:PGS852416 PQO852240:PQO852416 QAK852240:QAK852416 QKG852240:QKG852416 QUC852240:QUC852416 RDY852240:RDY852416 RNU852240:RNU852416 RXQ852240:RXQ852416 SHM852240:SHM852416 SRI852240:SRI852416 TBE852240:TBE852416 TLA852240:TLA852416 TUW852240:TUW852416 UES852240:UES852416 UOO852240:UOO852416 UYK852240:UYK852416 VIG852240:VIG852416 VSC852240:VSC852416 WBY852240:WBY852416 WLU852240:WLU852416 WVQ852240:WVQ852416 I917776:I917952 JE917776:JE917952 TA917776:TA917952 ACW917776:ACW917952 AMS917776:AMS917952 AWO917776:AWO917952 BGK917776:BGK917952 BQG917776:BQG917952 CAC917776:CAC917952 CJY917776:CJY917952 CTU917776:CTU917952 DDQ917776:DDQ917952 DNM917776:DNM917952 DXI917776:DXI917952 EHE917776:EHE917952 ERA917776:ERA917952 FAW917776:FAW917952 FKS917776:FKS917952 FUO917776:FUO917952 GEK917776:GEK917952 GOG917776:GOG917952 GYC917776:GYC917952 HHY917776:HHY917952 HRU917776:HRU917952 IBQ917776:IBQ917952 ILM917776:ILM917952 IVI917776:IVI917952 JFE917776:JFE917952 JPA917776:JPA917952 JYW917776:JYW917952 KIS917776:KIS917952 KSO917776:KSO917952 LCK917776:LCK917952 LMG917776:LMG917952 LWC917776:LWC917952 MFY917776:MFY917952 MPU917776:MPU917952 MZQ917776:MZQ917952 NJM917776:NJM917952 NTI917776:NTI917952 ODE917776:ODE917952 ONA917776:ONA917952 OWW917776:OWW917952 PGS917776:PGS917952 PQO917776:PQO917952 QAK917776:QAK917952 QKG917776:QKG917952 QUC917776:QUC917952 RDY917776:RDY917952 RNU917776:RNU917952 RXQ917776:RXQ917952 SHM917776:SHM917952 SRI917776:SRI917952 TBE917776:TBE917952 TLA917776:TLA917952 TUW917776:TUW917952 UES917776:UES917952 UOO917776:UOO917952 UYK917776:UYK917952 VIG917776:VIG917952 VSC917776:VSC917952 WBY917776:WBY917952 WLU917776:WLU917952 WVQ917776:WVQ917952 I983312:I983488 JE983312:JE983488 TA983312:TA983488 ACW983312:ACW983488 AMS983312:AMS983488 AWO983312:AWO983488 BGK983312:BGK983488 BQG983312:BQG983488 CAC983312:CAC983488 CJY983312:CJY983488 CTU983312:CTU983488 DDQ983312:DDQ983488 DNM983312:DNM983488 DXI983312:DXI983488 EHE983312:EHE983488 ERA983312:ERA983488 FAW983312:FAW983488 FKS983312:FKS983488 FUO983312:FUO983488 GEK983312:GEK983488 GOG983312:GOG983488 GYC983312:GYC983488 HHY983312:HHY983488 HRU983312:HRU983488 IBQ983312:IBQ983488 ILM983312:ILM983488 IVI983312:IVI983488 JFE983312:JFE983488 JPA983312:JPA983488 JYW983312:JYW983488 KIS983312:KIS983488 KSO983312:KSO983488 LCK983312:LCK983488 LMG983312:LMG983488 LWC983312:LWC983488 MFY983312:MFY983488 MPU983312:MPU983488 MZQ983312:MZQ983488 NJM983312:NJM983488 NTI983312:NTI983488 ODE983312:ODE983488 ONA983312:ONA983488 OWW983312:OWW983488 PGS983312:PGS983488 PQO983312:PQO983488 QAK983312:QAK983488 QKG983312:QKG983488 QUC983312:QUC983488 RDY983312:RDY983488 RNU983312:RNU983488 RXQ983312:RXQ983488 SHM983312:SHM983488 SRI983312:SRI983488 TBE983312:TBE983488 TLA983312:TLA983488 TUW983312:TUW983488 UES983312:UES983488 UOO983312:UOO983488 UYK983312:UYK983488 VIG983312:VIG983488 VSC983312:VSC983488 WBY983312:WBY983488 WLU983312:WLU983488 WVQ983312:WVQ983488 I123:J171 JE123:JF171 TA123:TB171 ACW123:ACX171 AMS123:AMT171 AWO123:AWP171 BGK123:BGL171 BQG123:BQH171 CAC123:CAD171 CJY123:CJZ171 CTU123:CTV171 DDQ123:DDR171 DNM123:DNN171 DXI123:DXJ171 EHE123:EHF171 ERA123:ERB171 FAW123:FAX171 FKS123:FKT171 FUO123:FUP171 GEK123:GEL171 GOG123:GOH171 GYC123:GYD171 HHY123:HHZ171 HRU123:HRV171 IBQ123:IBR171 ILM123:ILN171 IVI123:IVJ171 JFE123:JFF171 JPA123:JPB171 JYW123:JYX171 KIS123:KIT171 KSO123:KSP171 LCK123:LCL171 LMG123:LMH171 LWC123:LWD171 MFY123:MFZ171 MPU123:MPV171 MZQ123:MZR171 NJM123:NJN171 NTI123:NTJ171 ODE123:ODF171 ONA123:ONB171 OWW123:OWX171 PGS123:PGT171 PQO123:PQP171 QAK123:QAL171 QKG123:QKH171 QUC123:QUD171 RDY123:RDZ171 RNU123:RNV171 RXQ123:RXR171 SHM123:SHN171 SRI123:SRJ171 TBE123:TBF171 TLA123:TLB171 TUW123:TUX171 UES123:UET171 UOO123:UOP171 UYK123:UYL171 VIG123:VIH171 VSC123:VSD171 WBY123:WBZ171 WLU123:WLV171 WVQ123:WVR171 I65658:J65706 JE65658:JF65706 TA65658:TB65706 ACW65658:ACX65706 AMS65658:AMT65706 AWO65658:AWP65706 BGK65658:BGL65706 BQG65658:BQH65706 CAC65658:CAD65706 CJY65658:CJZ65706 CTU65658:CTV65706 DDQ65658:DDR65706 DNM65658:DNN65706 DXI65658:DXJ65706 EHE65658:EHF65706 ERA65658:ERB65706 FAW65658:FAX65706 FKS65658:FKT65706 FUO65658:FUP65706 GEK65658:GEL65706 GOG65658:GOH65706 GYC65658:GYD65706 HHY65658:HHZ65706 HRU65658:HRV65706 IBQ65658:IBR65706 ILM65658:ILN65706 IVI65658:IVJ65706 JFE65658:JFF65706 JPA65658:JPB65706 JYW65658:JYX65706 KIS65658:KIT65706 KSO65658:KSP65706 LCK65658:LCL65706 LMG65658:LMH65706 LWC65658:LWD65706 MFY65658:MFZ65706 MPU65658:MPV65706 MZQ65658:MZR65706 NJM65658:NJN65706 NTI65658:NTJ65706 ODE65658:ODF65706 ONA65658:ONB65706 OWW65658:OWX65706 PGS65658:PGT65706 PQO65658:PQP65706 QAK65658:QAL65706 QKG65658:QKH65706 QUC65658:QUD65706 RDY65658:RDZ65706 RNU65658:RNV65706 RXQ65658:RXR65706 SHM65658:SHN65706 SRI65658:SRJ65706 TBE65658:TBF65706 TLA65658:TLB65706 TUW65658:TUX65706 UES65658:UET65706 UOO65658:UOP65706 UYK65658:UYL65706 VIG65658:VIH65706 VSC65658:VSD65706 WBY65658:WBZ65706 WLU65658:WLV65706 WVQ65658:WVR65706 I131194:J131242 JE131194:JF131242 TA131194:TB131242 ACW131194:ACX131242 AMS131194:AMT131242 AWO131194:AWP131242 BGK131194:BGL131242 BQG131194:BQH131242 CAC131194:CAD131242 CJY131194:CJZ131242 CTU131194:CTV131242 DDQ131194:DDR131242 DNM131194:DNN131242 DXI131194:DXJ131242 EHE131194:EHF131242 ERA131194:ERB131242 FAW131194:FAX131242 FKS131194:FKT131242 FUO131194:FUP131242 GEK131194:GEL131242 GOG131194:GOH131242 GYC131194:GYD131242 HHY131194:HHZ131242 HRU131194:HRV131242 IBQ131194:IBR131242 ILM131194:ILN131242 IVI131194:IVJ131242 JFE131194:JFF131242 JPA131194:JPB131242 JYW131194:JYX131242 KIS131194:KIT131242 KSO131194:KSP131242 LCK131194:LCL131242 LMG131194:LMH131242 LWC131194:LWD131242 MFY131194:MFZ131242 MPU131194:MPV131242 MZQ131194:MZR131242 NJM131194:NJN131242 NTI131194:NTJ131242 ODE131194:ODF131242 ONA131194:ONB131242 OWW131194:OWX131242 PGS131194:PGT131242 PQO131194:PQP131242 QAK131194:QAL131242 QKG131194:QKH131242 QUC131194:QUD131242 RDY131194:RDZ131242 RNU131194:RNV131242 RXQ131194:RXR131242 SHM131194:SHN131242 SRI131194:SRJ131242 TBE131194:TBF131242 TLA131194:TLB131242 TUW131194:TUX131242 UES131194:UET131242 UOO131194:UOP131242 UYK131194:UYL131242 VIG131194:VIH131242 VSC131194:VSD131242 WBY131194:WBZ131242 WLU131194:WLV131242 WVQ131194:WVR131242 I196730:J196778 JE196730:JF196778 TA196730:TB196778 ACW196730:ACX196778 AMS196730:AMT196778 AWO196730:AWP196778 BGK196730:BGL196778 BQG196730:BQH196778 CAC196730:CAD196778 CJY196730:CJZ196778 CTU196730:CTV196778 DDQ196730:DDR196778 DNM196730:DNN196778 DXI196730:DXJ196778 EHE196730:EHF196778 ERA196730:ERB196778 FAW196730:FAX196778 FKS196730:FKT196778 FUO196730:FUP196778 GEK196730:GEL196778 GOG196730:GOH196778 GYC196730:GYD196778 HHY196730:HHZ196778 HRU196730:HRV196778 IBQ196730:IBR196778 ILM196730:ILN196778 IVI196730:IVJ196778 JFE196730:JFF196778 JPA196730:JPB196778 JYW196730:JYX196778 KIS196730:KIT196778 KSO196730:KSP196778 LCK196730:LCL196778 LMG196730:LMH196778 LWC196730:LWD196778 MFY196730:MFZ196778 MPU196730:MPV196778 MZQ196730:MZR196778 NJM196730:NJN196778 NTI196730:NTJ196778 ODE196730:ODF196778 ONA196730:ONB196778 OWW196730:OWX196778 PGS196730:PGT196778 PQO196730:PQP196778 QAK196730:QAL196778 QKG196730:QKH196778 QUC196730:QUD196778 RDY196730:RDZ196778 RNU196730:RNV196778 RXQ196730:RXR196778 SHM196730:SHN196778 SRI196730:SRJ196778 TBE196730:TBF196778 TLA196730:TLB196778 TUW196730:TUX196778 UES196730:UET196778 UOO196730:UOP196778 UYK196730:UYL196778 VIG196730:VIH196778 VSC196730:VSD196778 WBY196730:WBZ196778 WLU196730:WLV196778 WVQ196730:WVR196778 I262266:J262314 JE262266:JF262314 TA262266:TB262314 ACW262266:ACX262314 AMS262266:AMT262314 AWO262266:AWP262314 BGK262266:BGL262314 BQG262266:BQH262314 CAC262266:CAD262314 CJY262266:CJZ262314 CTU262266:CTV262314 DDQ262266:DDR262314 DNM262266:DNN262314 DXI262266:DXJ262314 EHE262266:EHF262314 ERA262266:ERB262314 FAW262266:FAX262314 FKS262266:FKT262314 FUO262266:FUP262314 GEK262266:GEL262314 GOG262266:GOH262314 GYC262266:GYD262314 HHY262266:HHZ262314 HRU262266:HRV262314 IBQ262266:IBR262314 ILM262266:ILN262314 IVI262266:IVJ262314 JFE262266:JFF262314 JPA262266:JPB262314 JYW262266:JYX262314 KIS262266:KIT262314 KSO262266:KSP262314 LCK262266:LCL262314 LMG262266:LMH262314 LWC262266:LWD262314 MFY262266:MFZ262314 MPU262266:MPV262314 MZQ262266:MZR262314 NJM262266:NJN262314 NTI262266:NTJ262314 ODE262266:ODF262314 ONA262266:ONB262314 OWW262266:OWX262314 PGS262266:PGT262314 PQO262266:PQP262314 QAK262266:QAL262314 QKG262266:QKH262314 QUC262266:QUD262314 RDY262266:RDZ262314 RNU262266:RNV262314 RXQ262266:RXR262314 SHM262266:SHN262314 SRI262266:SRJ262314 TBE262266:TBF262314 TLA262266:TLB262314 TUW262266:TUX262314 UES262266:UET262314 UOO262266:UOP262314 UYK262266:UYL262314 VIG262266:VIH262314 VSC262266:VSD262314 WBY262266:WBZ262314 WLU262266:WLV262314 WVQ262266:WVR262314 I327802:J327850 JE327802:JF327850 TA327802:TB327850 ACW327802:ACX327850 AMS327802:AMT327850 AWO327802:AWP327850 BGK327802:BGL327850 BQG327802:BQH327850 CAC327802:CAD327850 CJY327802:CJZ327850 CTU327802:CTV327850 DDQ327802:DDR327850 DNM327802:DNN327850 DXI327802:DXJ327850 EHE327802:EHF327850 ERA327802:ERB327850 FAW327802:FAX327850 FKS327802:FKT327850 FUO327802:FUP327850 GEK327802:GEL327850 GOG327802:GOH327850 GYC327802:GYD327850 HHY327802:HHZ327850 HRU327802:HRV327850 IBQ327802:IBR327850 ILM327802:ILN327850 IVI327802:IVJ327850 JFE327802:JFF327850 JPA327802:JPB327850 JYW327802:JYX327850 KIS327802:KIT327850 KSO327802:KSP327850 LCK327802:LCL327850 LMG327802:LMH327850 LWC327802:LWD327850 MFY327802:MFZ327850 MPU327802:MPV327850 MZQ327802:MZR327850 NJM327802:NJN327850 NTI327802:NTJ327850 ODE327802:ODF327850 ONA327802:ONB327850 OWW327802:OWX327850 PGS327802:PGT327850 PQO327802:PQP327850 QAK327802:QAL327850 QKG327802:QKH327850 QUC327802:QUD327850 RDY327802:RDZ327850 RNU327802:RNV327850 RXQ327802:RXR327850 SHM327802:SHN327850 SRI327802:SRJ327850 TBE327802:TBF327850 TLA327802:TLB327850 TUW327802:TUX327850 UES327802:UET327850 UOO327802:UOP327850 UYK327802:UYL327850 VIG327802:VIH327850 VSC327802:VSD327850 WBY327802:WBZ327850 WLU327802:WLV327850 WVQ327802:WVR327850 I393338:J393386 JE393338:JF393386 TA393338:TB393386 ACW393338:ACX393386 AMS393338:AMT393386 AWO393338:AWP393386 BGK393338:BGL393386 BQG393338:BQH393386 CAC393338:CAD393386 CJY393338:CJZ393386 CTU393338:CTV393386 DDQ393338:DDR393386 DNM393338:DNN393386 DXI393338:DXJ393386 EHE393338:EHF393386 ERA393338:ERB393386 FAW393338:FAX393386 FKS393338:FKT393386 FUO393338:FUP393386 GEK393338:GEL393386 GOG393338:GOH393386 GYC393338:GYD393386 HHY393338:HHZ393386 HRU393338:HRV393386 IBQ393338:IBR393386 ILM393338:ILN393386 IVI393338:IVJ393386 JFE393338:JFF393386 JPA393338:JPB393386 JYW393338:JYX393386 KIS393338:KIT393386 KSO393338:KSP393386 LCK393338:LCL393386 LMG393338:LMH393386 LWC393338:LWD393386 MFY393338:MFZ393386 MPU393338:MPV393386 MZQ393338:MZR393386 NJM393338:NJN393386 NTI393338:NTJ393386 ODE393338:ODF393386 ONA393338:ONB393386 OWW393338:OWX393386 PGS393338:PGT393386 PQO393338:PQP393386 QAK393338:QAL393386 QKG393338:QKH393386 QUC393338:QUD393386 RDY393338:RDZ393386 RNU393338:RNV393386 RXQ393338:RXR393386 SHM393338:SHN393386 SRI393338:SRJ393386 TBE393338:TBF393386 TLA393338:TLB393386 TUW393338:TUX393386 UES393338:UET393386 UOO393338:UOP393386 UYK393338:UYL393386 VIG393338:VIH393386 VSC393338:VSD393386 WBY393338:WBZ393386 WLU393338:WLV393386 WVQ393338:WVR393386 I458874:J458922 JE458874:JF458922 TA458874:TB458922 ACW458874:ACX458922 AMS458874:AMT458922 AWO458874:AWP458922 BGK458874:BGL458922 BQG458874:BQH458922 CAC458874:CAD458922 CJY458874:CJZ458922 CTU458874:CTV458922 DDQ458874:DDR458922 DNM458874:DNN458922 DXI458874:DXJ458922 EHE458874:EHF458922 ERA458874:ERB458922 FAW458874:FAX458922 FKS458874:FKT458922 FUO458874:FUP458922 GEK458874:GEL458922 GOG458874:GOH458922 GYC458874:GYD458922 HHY458874:HHZ458922 HRU458874:HRV458922 IBQ458874:IBR458922 ILM458874:ILN458922 IVI458874:IVJ458922 JFE458874:JFF458922 JPA458874:JPB458922 JYW458874:JYX458922 KIS458874:KIT458922 KSO458874:KSP458922 LCK458874:LCL458922 LMG458874:LMH458922 LWC458874:LWD458922 MFY458874:MFZ458922 MPU458874:MPV458922 MZQ458874:MZR458922 NJM458874:NJN458922 NTI458874:NTJ458922 ODE458874:ODF458922 ONA458874:ONB458922 OWW458874:OWX458922 PGS458874:PGT458922 PQO458874:PQP458922 QAK458874:QAL458922 QKG458874:QKH458922 QUC458874:QUD458922 RDY458874:RDZ458922 RNU458874:RNV458922 RXQ458874:RXR458922 SHM458874:SHN458922 SRI458874:SRJ458922 TBE458874:TBF458922 TLA458874:TLB458922 TUW458874:TUX458922 UES458874:UET458922 UOO458874:UOP458922 UYK458874:UYL458922 VIG458874:VIH458922 VSC458874:VSD458922 WBY458874:WBZ458922 WLU458874:WLV458922 WVQ458874:WVR458922 I524410:J524458 JE524410:JF524458 TA524410:TB524458 ACW524410:ACX524458 AMS524410:AMT524458 AWO524410:AWP524458 BGK524410:BGL524458 BQG524410:BQH524458 CAC524410:CAD524458 CJY524410:CJZ524458 CTU524410:CTV524458 DDQ524410:DDR524458 DNM524410:DNN524458 DXI524410:DXJ524458 EHE524410:EHF524458 ERA524410:ERB524458 FAW524410:FAX524458 FKS524410:FKT524458 FUO524410:FUP524458 GEK524410:GEL524458 GOG524410:GOH524458 GYC524410:GYD524458 HHY524410:HHZ524458 HRU524410:HRV524458 IBQ524410:IBR524458 ILM524410:ILN524458 IVI524410:IVJ524458 JFE524410:JFF524458 JPA524410:JPB524458 JYW524410:JYX524458 KIS524410:KIT524458 KSO524410:KSP524458 LCK524410:LCL524458 LMG524410:LMH524458 LWC524410:LWD524458 MFY524410:MFZ524458 MPU524410:MPV524458 MZQ524410:MZR524458 NJM524410:NJN524458 NTI524410:NTJ524458 ODE524410:ODF524458 ONA524410:ONB524458 OWW524410:OWX524458 PGS524410:PGT524458 PQO524410:PQP524458 QAK524410:QAL524458 QKG524410:QKH524458 QUC524410:QUD524458 RDY524410:RDZ524458 RNU524410:RNV524458 RXQ524410:RXR524458 SHM524410:SHN524458 SRI524410:SRJ524458 TBE524410:TBF524458 TLA524410:TLB524458 TUW524410:TUX524458 UES524410:UET524458 UOO524410:UOP524458 UYK524410:UYL524458 VIG524410:VIH524458 VSC524410:VSD524458 WBY524410:WBZ524458 WLU524410:WLV524458 WVQ524410:WVR524458 I589946:J589994 JE589946:JF589994 TA589946:TB589994 ACW589946:ACX589994 AMS589946:AMT589994 AWO589946:AWP589994 BGK589946:BGL589994 BQG589946:BQH589994 CAC589946:CAD589994 CJY589946:CJZ589994 CTU589946:CTV589994 DDQ589946:DDR589994 DNM589946:DNN589994 DXI589946:DXJ589994 EHE589946:EHF589994 ERA589946:ERB589994 FAW589946:FAX589994 FKS589946:FKT589994 FUO589946:FUP589994 GEK589946:GEL589994 GOG589946:GOH589994 GYC589946:GYD589994 HHY589946:HHZ589994 HRU589946:HRV589994 IBQ589946:IBR589994 ILM589946:ILN589994 IVI589946:IVJ589994 JFE589946:JFF589994 JPA589946:JPB589994 JYW589946:JYX589994 KIS589946:KIT589994 KSO589946:KSP589994 LCK589946:LCL589994 LMG589946:LMH589994 LWC589946:LWD589994 MFY589946:MFZ589994 MPU589946:MPV589994 MZQ589946:MZR589994 NJM589946:NJN589994 NTI589946:NTJ589994 ODE589946:ODF589994 ONA589946:ONB589994 OWW589946:OWX589994 PGS589946:PGT589994 PQO589946:PQP589994 QAK589946:QAL589994 QKG589946:QKH589994 QUC589946:QUD589994 RDY589946:RDZ589994 RNU589946:RNV589994 RXQ589946:RXR589994 SHM589946:SHN589994 SRI589946:SRJ589994 TBE589946:TBF589994 TLA589946:TLB589994 TUW589946:TUX589994 UES589946:UET589994 UOO589946:UOP589994 UYK589946:UYL589994 VIG589946:VIH589994 VSC589946:VSD589994 WBY589946:WBZ589994 WLU589946:WLV589994 WVQ589946:WVR589994 I655482:J655530 JE655482:JF655530 TA655482:TB655530 ACW655482:ACX655530 AMS655482:AMT655530 AWO655482:AWP655530 BGK655482:BGL655530 BQG655482:BQH655530 CAC655482:CAD655530 CJY655482:CJZ655530 CTU655482:CTV655530 DDQ655482:DDR655530 DNM655482:DNN655530 DXI655482:DXJ655530 EHE655482:EHF655530 ERA655482:ERB655530 FAW655482:FAX655530 FKS655482:FKT655530 FUO655482:FUP655530 GEK655482:GEL655530 GOG655482:GOH655530 GYC655482:GYD655530 HHY655482:HHZ655530 HRU655482:HRV655530 IBQ655482:IBR655530 ILM655482:ILN655530 IVI655482:IVJ655530 JFE655482:JFF655530 JPA655482:JPB655530 JYW655482:JYX655530 KIS655482:KIT655530 KSO655482:KSP655530 LCK655482:LCL655530 LMG655482:LMH655530 LWC655482:LWD655530 MFY655482:MFZ655530 MPU655482:MPV655530 MZQ655482:MZR655530 NJM655482:NJN655530 NTI655482:NTJ655530 ODE655482:ODF655530 ONA655482:ONB655530 OWW655482:OWX655530 PGS655482:PGT655530 PQO655482:PQP655530 QAK655482:QAL655530 QKG655482:QKH655530 QUC655482:QUD655530 RDY655482:RDZ655530 RNU655482:RNV655530 RXQ655482:RXR655530 SHM655482:SHN655530 SRI655482:SRJ655530 TBE655482:TBF655530 TLA655482:TLB655530 TUW655482:TUX655530 UES655482:UET655530 UOO655482:UOP655530 UYK655482:UYL655530 VIG655482:VIH655530 VSC655482:VSD655530 WBY655482:WBZ655530 WLU655482:WLV655530 WVQ655482:WVR655530 I721018:J721066 JE721018:JF721066 TA721018:TB721066 ACW721018:ACX721066 AMS721018:AMT721066 AWO721018:AWP721066 BGK721018:BGL721066 BQG721018:BQH721066 CAC721018:CAD721066 CJY721018:CJZ721066 CTU721018:CTV721066 DDQ721018:DDR721066 DNM721018:DNN721066 DXI721018:DXJ721066 EHE721018:EHF721066 ERA721018:ERB721066 FAW721018:FAX721066 FKS721018:FKT721066 FUO721018:FUP721066 GEK721018:GEL721066 GOG721018:GOH721066 GYC721018:GYD721066 HHY721018:HHZ721066 HRU721018:HRV721066 IBQ721018:IBR721066 ILM721018:ILN721066 IVI721018:IVJ721066 JFE721018:JFF721066 JPA721018:JPB721066 JYW721018:JYX721066 KIS721018:KIT721066 KSO721018:KSP721066 LCK721018:LCL721066 LMG721018:LMH721066 LWC721018:LWD721066 MFY721018:MFZ721066 MPU721018:MPV721066 MZQ721018:MZR721066 NJM721018:NJN721066 NTI721018:NTJ721066 ODE721018:ODF721066 ONA721018:ONB721066 OWW721018:OWX721066 PGS721018:PGT721066 PQO721018:PQP721066 QAK721018:QAL721066 QKG721018:QKH721066 QUC721018:QUD721066 RDY721018:RDZ721066 RNU721018:RNV721066 RXQ721018:RXR721066 SHM721018:SHN721066 SRI721018:SRJ721066 TBE721018:TBF721066 TLA721018:TLB721066 TUW721018:TUX721066 UES721018:UET721066 UOO721018:UOP721066 UYK721018:UYL721066 VIG721018:VIH721066 VSC721018:VSD721066 WBY721018:WBZ721066 WLU721018:WLV721066 WVQ721018:WVR721066 I786554:J786602 JE786554:JF786602 TA786554:TB786602 ACW786554:ACX786602 AMS786554:AMT786602 AWO786554:AWP786602 BGK786554:BGL786602 BQG786554:BQH786602 CAC786554:CAD786602 CJY786554:CJZ786602 CTU786554:CTV786602 DDQ786554:DDR786602 DNM786554:DNN786602 DXI786554:DXJ786602 EHE786554:EHF786602 ERA786554:ERB786602 FAW786554:FAX786602 FKS786554:FKT786602 FUO786554:FUP786602 GEK786554:GEL786602 GOG786554:GOH786602 GYC786554:GYD786602 HHY786554:HHZ786602 HRU786554:HRV786602 IBQ786554:IBR786602 ILM786554:ILN786602 IVI786554:IVJ786602 JFE786554:JFF786602 JPA786554:JPB786602 JYW786554:JYX786602 KIS786554:KIT786602 KSO786554:KSP786602 LCK786554:LCL786602 LMG786554:LMH786602 LWC786554:LWD786602 MFY786554:MFZ786602 MPU786554:MPV786602 MZQ786554:MZR786602 NJM786554:NJN786602 NTI786554:NTJ786602 ODE786554:ODF786602 ONA786554:ONB786602 OWW786554:OWX786602 PGS786554:PGT786602 PQO786554:PQP786602 QAK786554:QAL786602 QKG786554:QKH786602 QUC786554:QUD786602 RDY786554:RDZ786602 RNU786554:RNV786602 RXQ786554:RXR786602 SHM786554:SHN786602 SRI786554:SRJ786602 TBE786554:TBF786602 TLA786554:TLB786602 TUW786554:TUX786602 UES786554:UET786602 UOO786554:UOP786602 UYK786554:UYL786602 VIG786554:VIH786602 VSC786554:VSD786602 WBY786554:WBZ786602 WLU786554:WLV786602 WVQ786554:WVR786602 I852090:J852138 JE852090:JF852138 TA852090:TB852138 ACW852090:ACX852138 AMS852090:AMT852138 AWO852090:AWP852138 BGK852090:BGL852138 BQG852090:BQH852138 CAC852090:CAD852138 CJY852090:CJZ852138 CTU852090:CTV852138 DDQ852090:DDR852138 DNM852090:DNN852138 DXI852090:DXJ852138 EHE852090:EHF852138 ERA852090:ERB852138 FAW852090:FAX852138 FKS852090:FKT852138 FUO852090:FUP852138 GEK852090:GEL852138 GOG852090:GOH852138 GYC852090:GYD852138 HHY852090:HHZ852138 HRU852090:HRV852138 IBQ852090:IBR852138 ILM852090:ILN852138 IVI852090:IVJ852138 JFE852090:JFF852138 JPA852090:JPB852138 JYW852090:JYX852138 KIS852090:KIT852138 KSO852090:KSP852138 LCK852090:LCL852138 LMG852090:LMH852138 LWC852090:LWD852138 MFY852090:MFZ852138 MPU852090:MPV852138 MZQ852090:MZR852138 NJM852090:NJN852138 NTI852090:NTJ852138 ODE852090:ODF852138 ONA852090:ONB852138 OWW852090:OWX852138 PGS852090:PGT852138 PQO852090:PQP852138 QAK852090:QAL852138 QKG852090:QKH852138 QUC852090:QUD852138 RDY852090:RDZ852138 RNU852090:RNV852138 RXQ852090:RXR852138 SHM852090:SHN852138 SRI852090:SRJ852138 TBE852090:TBF852138 TLA852090:TLB852138 TUW852090:TUX852138 UES852090:UET852138 UOO852090:UOP852138 UYK852090:UYL852138 VIG852090:VIH852138 VSC852090:VSD852138 WBY852090:WBZ852138 WLU852090:WLV852138 WVQ852090:WVR852138 I917626:J917674 JE917626:JF917674 TA917626:TB917674 ACW917626:ACX917674 AMS917626:AMT917674 AWO917626:AWP917674 BGK917626:BGL917674 BQG917626:BQH917674 CAC917626:CAD917674 CJY917626:CJZ917674 CTU917626:CTV917674 DDQ917626:DDR917674 DNM917626:DNN917674 DXI917626:DXJ917674 EHE917626:EHF917674 ERA917626:ERB917674 FAW917626:FAX917674 FKS917626:FKT917674 FUO917626:FUP917674 GEK917626:GEL917674 GOG917626:GOH917674 GYC917626:GYD917674 HHY917626:HHZ917674 HRU917626:HRV917674 IBQ917626:IBR917674 ILM917626:ILN917674 IVI917626:IVJ917674 JFE917626:JFF917674 JPA917626:JPB917674 JYW917626:JYX917674 KIS917626:KIT917674 KSO917626:KSP917674 LCK917626:LCL917674 LMG917626:LMH917674 LWC917626:LWD917674 MFY917626:MFZ917674 MPU917626:MPV917674 MZQ917626:MZR917674 NJM917626:NJN917674 NTI917626:NTJ917674 ODE917626:ODF917674 ONA917626:ONB917674 OWW917626:OWX917674 PGS917626:PGT917674 PQO917626:PQP917674 QAK917626:QAL917674 QKG917626:QKH917674 QUC917626:QUD917674 RDY917626:RDZ917674 RNU917626:RNV917674 RXQ917626:RXR917674 SHM917626:SHN917674 SRI917626:SRJ917674 TBE917626:TBF917674 TLA917626:TLB917674 TUW917626:TUX917674 UES917626:UET917674 UOO917626:UOP917674 UYK917626:UYL917674 VIG917626:VIH917674 VSC917626:VSD917674 WBY917626:WBZ917674 WLU917626:WLV917674 WVQ917626:WVR917674 I983162:J983210 JE983162:JF983210 TA983162:TB983210 ACW983162:ACX983210 AMS983162:AMT983210 AWO983162:AWP983210 BGK983162:BGL983210 BQG983162:BQH983210 CAC983162:CAD983210 CJY983162:CJZ983210 CTU983162:CTV983210 DDQ983162:DDR983210 DNM983162:DNN983210 DXI983162:DXJ983210 EHE983162:EHF983210 ERA983162:ERB983210 FAW983162:FAX983210 FKS983162:FKT983210 FUO983162:FUP983210 GEK983162:GEL983210 GOG983162:GOH983210 GYC983162:GYD983210 HHY983162:HHZ983210 HRU983162:HRV983210 IBQ983162:IBR983210 ILM983162:ILN983210 IVI983162:IVJ983210 JFE983162:JFF983210 JPA983162:JPB983210 JYW983162:JYX983210 KIS983162:KIT983210 KSO983162:KSP983210 LCK983162:LCL983210 LMG983162:LMH983210 LWC983162:LWD983210 MFY983162:MFZ983210 MPU983162:MPV983210 MZQ983162:MZR983210 NJM983162:NJN983210 NTI983162:NTJ983210 ODE983162:ODF983210 ONA983162:ONB983210 OWW983162:OWX983210 PGS983162:PGT983210 PQO983162:PQP983210 QAK983162:QAL983210 QKG983162:QKH983210 QUC983162:QUD983210 RDY983162:RDZ983210 RNU983162:RNV983210 RXQ983162:RXR983210 SHM983162:SHN983210 SRI983162:SRJ983210 TBE983162:TBF983210 TLA983162:TLB983210 TUW983162:TUX983210 UES983162:UET983210 UOO983162:UOP983210 UYK983162:UYL983210 VIG983162:VIH983210 VSC983162:VSD983210 WBY983162:WBZ983210 WLU983162:WLV983210 G230:G358 G123:G228 I172:I228 WVQ172:WVQ270 WLU172:WLU270 WBY172:WBY270 VSC172:VSC270 VIG172:VIG270 UYK172:UYK270 UOO172:UOO270 UES172:UES270 TUW172:TUW270 TLA172:TLA270 TBE172:TBE270 SRI172:SRI270 SHM172:SHM270 RXQ172:RXQ270 RNU172:RNU270 RDY172:RDY270 QUC172:QUC270 QKG172:QKG270 QAK172:QAK270 PQO172:PQO270 PGS172:PGS270 OWW172:OWW270 ONA172:ONA270 ODE172:ODE270 NTI172:NTI270 NJM172:NJM270 MZQ172:MZQ270 MPU172:MPU270 MFY172:MFY270 LWC172:LWC270 LMG172:LMG270 LCK172:LCK270 KSO172:KSO270 KIS172:KIS270 JYW172:JYW270 JPA172:JPA270 JFE172:JFE270 IVI172:IVI270 ILM172:ILM270 IBQ172:IBQ270 HRU172:HRU270 HHY172:HHY270 GYC172:GYC270 GOG172:GOG270 GEK172:GEK270 FUO172:FUO270 FKS172:FKS270 FAW172:FAW270 ERA172:ERA270 EHE172:EHE270 DXI172:DXI270 DNM172:DNM270 DDQ172:DDQ270 CTU172:CTU270 CJY172:CJY270 CAC172:CAC270 BQG172:BQG270 BGK172:BGK270 AWO172:AWO270 AMS172:AMS270 ACW172:ACW270 TA172:TA270 JE172:JE270 WVR172:WVR464 WLV172:WLV464 WBZ172:WBZ464 VSD172:VSD464 VIH172:VIH464 UYL172:UYL464 UOP172:UOP464 UET172:UET464 TUX172:TUX464 TLB172:TLB464 TBF172:TBF464 SRJ172:SRJ464 SHN172:SHN464 RXR172:RXR464 RNV172:RNV464 RDZ172:RDZ464 QUD172:QUD464 QKH172:QKH464 QAL172:QAL464 PQP172:PQP464 PGT172:PGT464 OWX172:OWX464 ONB172:ONB464 ODF172:ODF464 NTJ172:NTJ464 NJN172:NJN464 MZR172:MZR464 MPV172:MPV464 MFZ172:MFZ464 LWD172:LWD464 LMH172:LMH464 LCL172:LCL464 KSP172:KSP464 KIT172:KIT464 JYX172:JYX464 JPB172:JPB464 JFF172:JFF464 IVJ172:IVJ464 ILN172:ILN464 IBR172:IBR464 HRV172:HRV464 HHZ172:HHZ464 GYD172:GYD464 GOH172:GOH464 GEL172:GEL464 FUP172:FUP464 FKT172:FKT464 FAX172:FAX464 ERB172:ERB464 EHF172:EHF464 DXJ172:DXJ464 DNN172:DNN464 DDR172:DDR464 CTV172:CTV464 CJZ172:CJZ464 CAD172:CAD464 BQH172:BQH464 BGL172:BGL464 AWP172:AWP464 AMT172:AMT464 ACX172:ACX464 TB172:TB464 JF172:JF464 J172:J464 WVO123:WVO358 WLS123:WLS358 WBW123:WBW358 VSA123:VSA358 VIE123:VIE358 UYI123:UYI358 UOM123:UOM358 UEQ123:UEQ358 TUU123:TUU358 TKY123:TKY358 TBC123:TBC358 SRG123:SRG358 SHK123:SHK358 RXO123:RXO358 RNS123:RNS358 RDW123:RDW358 QUA123:QUA358 QKE123:QKE358 QAI123:QAI358 PQM123:PQM358 PGQ123:PGQ358 OWU123:OWU358 OMY123:OMY358 ODC123:ODC358 NTG123:NTG358 NJK123:NJK358 MZO123:MZO358 MPS123:MPS358 MFW123:MFW358 LWA123:LWA358 LME123:LME358 LCI123:LCI358 KSM123:KSM358 KIQ123:KIQ358 JYU123:JYU358 JOY123:JOY358 JFC123:JFC358 IVG123:IVG358 ILK123:ILK358 IBO123:IBO358 HRS123:HRS358 HHW123:HHW358 GYA123:GYA358 GOE123:GOE358 GEI123:GEI358 FUM123:FUM358 FKQ123:FKQ358 FAU123:FAU358 EQY123:EQY358 EHC123:EHC358 DXG123:DXG358 DNK123:DNK358 DDO123:DDO358 CTS123:CTS358 CJW123:CJW358 CAA123:CAA358 BQE123:BQE358 BGI123:BGI358 AWM123:AWM358 AMQ123:AMQ358 ACU123:ACU358 SY123:SY358 JC123:JC358 WVT123:WVT270 WLX123:WLX270 WCB123:WCB270 VSF123:VSF270 VIJ123:VIJ270 UYN123:UYN270 UOR123:UOR270 UEV123:UEV270 TUZ123:TUZ270 TLD123:TLD270 TBH123:TBH270 SRL123:SRL270 SHP123:SHP270 RXT123:RXT270 RNX123:RNX270 REB123:REB270 QUF123:QUF270 QKJ123:QKJ270 QAN123:QAN270 PQR123:PQR270 PGV123:PGV270 OWZ123:OWZ270 OND123:OND270 ODH123:ODH270 NTL123:NTL270 NJP123:NJP270 MZT123:MZT270 MPX123:MPX270 MGB123:MGB270 LWF123:LWF270 LMJ123:LMJ270 LCN123:LCN270 KSR123:KSR270 KIV123:KIV270 JYZ123:JYZ270 JPD123:JPD270 JFH123:JFH270 IVL123:IVL270 ILP123:ILP270 IBT123:IBT270 HRX123:HRX270 HIB123:HIB270 GYF123:GYF270 GOJ123:GOJ270 GEN123:GEN270 FUR123:FUR270 FKV123:FKV270 FAZ123:FAZ270 ERD123:ERD270 EHH123:EHH270 DXL123:DXL270 DNP123:DNP270 DDT123:DDT270 CTX123:CTX270 CKB123:CKB270 CAF123:CAF270 BQJ123:BQJ270 BGN123:BGN270 AWR123:AWR270 AMV123:AMV270 ACZ123:ACZ270 TD123:TD270 JH123:JH270 L123:L270 WWE188:WWE270 WMI188:WMI270 WCM188:WCM270 VSQ188:VSQ270 VIU188:VIU270 UYY188:UYY270 UPC188:UPC270 UFG188:UFG270 TVK188:TVK270 TLO188:TLO270 TBS188:TBS270 SRW188:SRW270 SIA188:SIA270 RYE188:RYE270 ROI188:ROI270 REM188:REM270 QUQ188:QUQ270 QKU188:QKU270 QAY188:QAY270 PRC188:PRC270 PHG188:PHG270 OXK188:OXK270 ONO188:ONO270 ODS188:ODS270 NTW188:NTW270 NKA188:NKA270 NAE188:NAE270 MQI188:MQI270 MGM188:MGM270 LWQ188:LWQ270 LMU188:LMU270 LCY188:LCY270 KTC188:KTC270 KJG188:KJG270 JZK188:JZK270 JPO188:JPO270 JFS188:JFS270 IVW188:IVW270 IMA188:IMA270 ICE188:ICE270 HSI188:HSI270 HIM188:HIM270 GYQ188:GYQ270 GOU188:GOU270 GEY188:GEY270 FVC188:FVC270 FLG188:FLG270 FBK188:FBK270 ERO188:ERO270 EHS188:EHS270 DXW188:DXW270 DOA188:DOA270 DEE188:DEE270 CUI188:CUI270 CKM188:CKM270 CAQ188:CAQ270 BQU188:BQU270 BGY188:BGY270 AXC188:AXC270 ANG188:ANG270 ADK188:ADK270 TO188:TO270 JS188:JS270 W188:W270 WWB123:WWD270 WMF123:WMH270 WCJ123:WCL270 VSN123:VSP270 VIR123:VIT270 UYV123:UYX270 UOZ123:UPB270 UFD123:UFF270 TVH123:TVJ270 TLL123:TLN270 TBP123:TBR270 SRT123:SRV270 SHX123:SHZ270 RYB123:RYD270 ROF123:ROH270 REJ123:REL270 QUN123:QUP270 QKR123:QKT270 QAV123:QAX270 PQZ123:PRB270 PHD123:PHF270 OXH123:OXJ270 ONL123:ONN270 ODP123:ODR270 NTT123:NTV270 NJX123:NJZ270 NAB123:NAD270 MQF123:MQH270 MGJ123:MGL270 LWN123:LWP270 LMR123:LMT270 LCV123:LCX270 KSZ123:KTB270 KJD123:KJF270 JZH123:JZJ270 JPL123:JPN270 JFP123:JFR270 IVT123:IVV270 ILX123:ILZ270 ICB123:ICD270 HSF123:HSH270 HIJ123:HIL270 GYN123:GYP270 GOR123:GOT270 GEV123:GEX270 FUZ123:FVB270 FLD123:FLF270 FBH123:FBJ270 ERL123:ERN270 EHP123:EHR270 DXT123:DXV270 DNX123:DNZ270 DEB123:DED270 CUF123:CUH270 CKJ123:CKL270 CAN123:CAP270 BQR123:BQT270 BGV123:BGX270 AWZ123:AXB270 AND123:ANF270 ADH123:ADJ270 TL123:TN270 JP123:JR270 T123:V270 WVX123:WVZ270 WMB123:WMD270 WCF123:WCH270 VSJ123:VSL270 VIN123:VIP270 UYR123:UYT270 UOV123:UOX270 UEZ123:UFB270 TVD123:TVF270 TLH123:TLJ270 TBL123:TBN270 SRP123:SRR270 SHT123:SHV270 RXX123:RXZ270 ROB123:ROD270 REF123:REH270 QUJ123:QUL270 QKN123:QKP270 QAR123:QAT270 PQV123:PQX270 PGZ123:PHB270 OXD123:OXF270 ONH123:ONJ270 ODL123:ODN270 NTP123:NTR270 NJT123:NJV270 MZX123:MZZ270 MQB123:MQD270 MGF123:MGH270 LWJ123:LWL270 LMN123:LMP270 LCR123:LCT270 KSV123:KSX270 KIZ123:KJB270 JZD123:JZF270 JPH123:JPJ270 JFL123:JFN270 IVP123:IVR270 ILT123:ILV270 IBX123:IBZ270 HSB123:HSD270 HIF123:HIH270 GYJ123:GYL270 GON123:GOP270 GER123:GET270 FUV123:FUX270 FKZ123:FLB270 FBD123:FBF270 ERH123:ERJ270 EHL123:EHN270 DXP123:DXR270 DNT123:DNV270 DDX123:DDZ270 CUB123:CUD270 CKF123:CKH270 CAJ123:CAL270 BQN123:BQP270 BGR123:BGT270 AWV123:AWX270 AMZ123:ANB270 ADD123:ADF270 TH123:TJ270 JL123:JN270 P123:R270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87"/>
  <sheetViews>
    <sheetView workbookViewId="0">
      <selection activeCell="J9" sqref="J9"/>
    </sheetView>
  </sheetViews>
  <sheetFormatPr defaultColWidth="9.140625" defaultRowHeight="15.75"/>
  <cols>
    <col min="1" max="1" width="9.42578125" style="105" customWidth="1"/>
    <col min="2" max="2" width="7.85546875" style="105" bestFit="1" customWidth="1"/>
    <col min="3" max="3" width="14.42578125" style="216" bestFit="1" customWidth="1"/>
    <col min="4" max="6" width="13.140625" style="216" customWidth="1"/>
    <col min="7" max="7" width="13.42578125" style="216" bestFit="1" customWidth="1"/>
    <col min="8" max="8" width="9.42578125" style="216" bestFit="1" customWidth="1"/>
    <col min="9" max="9" width="7.5703125" style="216" bestFit="1" customWidth="1"/>
    <col min="10" max="10" width="14.42578125" style="219" bestFit="1" customWidth="1"/>
    <col min="11" max="12" width="12" style="215" bestFit="1" customWidth="1"/>
    <col min="13" max="13" width="12" style="215" customWidth="1"/>
    <col min="14" max="14" width="12.85546875" style="215" bestFit="1" customWidth="1"/>
    <col min="15" max="15" width="14" style="215" bestFit="1" customWidth="1"/>
    <col min="16" max="16" width="10.140625" style="215" customWidth="1"/>
    <col min="17" max="17" width="3.140625" style="199" hidden="1" customWidth="1"/>
    <col min="18" max="254" width="13.140625" style="199" hidden="1" customWidth="1"/>
    <col min="255" max="255" width="1.85546875" style="199"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row r="2" spans="1:24" s="199" customFormat="1" ht="32.25" thickBot="1">
      <c r="A2" s="197" t="s">
        <v>101</v>
      </c>
      <c r="B2" s="239" t="s">
        <v>164</v>
      </c>
      <c r="C2" s="240"/>
      <c r="D2" s="240"/>
      <c r="E2" s="240"/>
      <c r="F2" s="240"/>
      <c r="G2" s="240"/>
      <c r="H2" s="240"/>
      <c r="I2" s="240"/>
      <c r="J2" s="240"/>
      <c r="K2" s="240"/>
      <c r="L2" s="240"/>
      <c r="M2" s="240"/>
      <c r="N2" s="240"/>
      <c r="O2" s="240"/>
      <c r="P2" s="241"/>
      <c r="Q2" s="122"/>
      <c r="R2" s="122"/>
      <c r="S2" s="198"/>
      <c r="T2" s="120"/>
      <c r="U2" s="120"/>
      <c r="V2" s="120"/>
      <c r="W2" s="120"/>
      <c r="X2" s="132"/>
    </row>
    <row r="3" spans="1:24" s="199" customFormat="1" ht="16.5" thickBot="1">
      <c r="A3" s="242" t="s">
        <v>147</v>
      </c>
      <c r="B3" s="243"/>
      <c r="C3" s="243"/>
      <c r="D3" s="243"/>
      <c r="E3" s="243"/>
      <c r="F3" s="243"/>
      <c r="G3" s="243"/>
      <c r="H3" s="243"/>
      <c r="I3" s="243"/>
      <c r="J3" s="243"/>
      <c r="K3" s="243"/>
      <c r="L3" s="243"/>
      <c r="M3" s="243"/>
      <c r="N3" s="243"/>
      <c r="O3" s="243"/>
      <c r="P3" s="243"/>
      <c r="Q3" s="244"/>
      <c r="R3" s="244"/>
      <c r="S3" s="244"/>
      <c r="T3" s="244"/>
      <c r="U3" s="244"/>
      <c r="V3" s="244"/>
      <c r="W3" s="244"/>
      <c r="X3" s="245"/>
    </row>
    <row r="4" spans="1:24" s="199" customFormat="1" ht="78.75">
      <c r="A4" s="200" t="s">
        <v>103</v>
      </c>
      <c r="B4" s="200" t="s">
        <v>104</v>
      </c>
      <c r="C4" s="201" t="s">
        <v>148</v>
      </c>
      <c r="D4" s="201" t="s">
        <v>149</v>
      </c>
      <c r="E4" s="201" t="s">
        <v>150</v>
      </c>
      <c r="F4" s="201" t="s">
        <v>151</v>
      </c>
      <c r="G4" s="201" t="s">
        <v>152</v>
      </c>
      <c r="H4" s="201" t="s">
        <v>153</v>
      </c>
      <c r="I4" s="201" t="s">
        <v>154</v>
      </c>
      <c r="J4" s="201" t="s">
        <v>111</v>
      </c>
      <c r="K4" s="200" t="s">
        <v>155</v>
      </c>
      <c r="L4" s="200" t="s">
        <v>156</v>
      </c>
      <c r="M4" s="200" t="s">
        <v>157</v>
      </c>
      <c r="N4" s="200" t="s">
        <v>158</v>
      </c>
      <c r="O4" s="200" t="s">
        <v>159</v>
      </c>
      <c r="P4" s="202" t="s">
        <v>160</v>
      </c>
    </row>
    <row r="5" spans="1:24" s="199" customFormat="1">
      <c r="A5" s="203">
        <v>1</v>
      </c>
      <c r="B5" s="204" t="s">
        <v>8</v>
      </c>
      <c r="C5" s="205">
        <v>149954</v>
      </c>
      <c r="D5" s="206">
        <v>0</v>
      </c>
      <c r="E5" s="206">
        <v>0</v>
      </c>
      <c r="F5" s="206">
        <v>0</v>
      </c>
      <c r="G5" s="207">
        <v>0</v>
      </c>
      <c r="H5" s="206">
        <v>0</v>
      </c>
      <c r="I5" s="206">
        <v>0</v>
      </c>
      <c r="J5" s="208">
        <f t="shared" ref="J5:J7" si="0">SUM(C5:I5)</f>
        <v>149954</v>
      </c>
      <c r="K5" s="203" t="s">
        <v>161</v>
      </c>
      <c r="L5" s="204"/>
      <c r="M5" s="209">
        <v>44599</v>
      </c>
      <c r="N5" s="204">
        <v>44113</v>
      </c>
      <c r="O5" s="210" t="s">
        <v>162</v>
      </c>
      <c r="P5" s="210" t="s">
        <v>163</v>
      </c>
    </row>
    <row r="6" spans="1:24" s="199" customFormat="1">
      <c r="A6" s="203">
        <v>2</v>
      </c>
      <c r="B6" s="204" t="s">
        <v>8</v>
      </c>
      <c r="C6" s="205">
        <v>221000</v>
      </c>
      <c r="D6" s="206">
        <v>0</v>
      </c>
      <c r="E6" s="206">
        <v>0</v>
      </c>
      <c r="F6" s="206">
        <v>0</v>
      </c>
      <c r="G6" s="207">
        <v>0</v>
      </c>
      <c r="H6" s="206">
        <v>0</v>
      </c>
      <c r="I6" s="206">
        <v>0</v>
      </c>
      <c r="J6" s="208">
        <f t="shared" si="0"/>
        <v>221000</v>
      </c>
      <c r="K6" s="203" t="s">
        <v>161</v>
      </c>
      <c r="L6" s="204"/>
      <c r="M6" s="211" t="s">
        <v>169</v>
      </c>
      <c r="N6" s="204">
        <v>17415</v>
      </c>
      <c r="O6" s="210" t="s">
        <v>162</v>
      </c>
      <c r="P6" s="210" t="s">
        <v>163</v>
      </c>
    </row>
    <row r="7" spans="1:24" s="199" customFormat="1">
      <c r="A7" s="203">
        <v>3</v>
      </c>
      <c r="B7" s="204" t="s">
        <v>8</v>
      </c>
      <c r="C7" s="205">
        <v>20875</v>
      </c>
      <c r="D7" s="206">
        <v>0</v>
      </c>
      <c r="E7" s="206">
        <v>0</v>
      </c>
      <c r="F7" s="206">
        <v>0</v>
      </c>
      <c r="G7" s="207">
        <v>940</v>
      </c>
      <c r="H7" s="206">
        <v>0</v>
      </c>
      <c r="I7" s="206">
        <v>0</v>
      </c>
      <c r="J7" s="208">
        <f t="shared" si="0"/>
        <v>21815</v>
      </c>
      <c r="K7" s="203" t="s">
        <v>161</v>
      </c>
      <c r="L7" s="204"/>
      <c r="M7" s="211" t="s">
        <v>170</v>
      </c>
      <c r="N7" s="204">
        <v>10936</v>
      </c>
      <c r="O7" s="210" t="s">
        <v>162</v>
      </c>
      <c r="P7" s="210" t="s">
        <v>163</v>
      </c>
    </row>
    <row r="8" spans="1:24" s="199" customFormat="1">
      <c r="A8" s="221">
        <v>4</v>
      </c>
      <c r="B8" s="222" t="s">
        <v>8</v>
      </c>
      <c r="C8" s="205">
        <v>246981</v>
      </c>
      <c r="D8" s="206"/>
      <c r="E8" s="206"/>
      <c r="F8" s="206"/>
      <c r="G8" s="207"/>
      <c r="H8" s="206"/>
      <c r="I8" s="206"/>
      <c r="J8" s="208">
        <v>246981</v>
      </c>
      <c r="K8" s="203" t="s">
        <v>161</v>
      </c>
      <c r="L8" s="204"/>
      <c r="M8" s="211" t="s">
        <v>171</v>
      </c>
      <c r="N8" s="204">
        <v>10950</v>
      </c>
      <c r="O8" s="210" t="s">
        <v>162</v>
      </c>
      <c r="P8" s="210" t="s">
        <v>163</v>
      </c>
    </row>
    <row r="9" spans="1:24" s="199" customFormat="1">
      <c r="A9" s="246" t="s">
        <v>71</v>
      </c>
      <c r="B9" s="247"/>
      <c r="C9" s="212">
        <f>SUM(C5:C8)</f>
        <v>638810</v>
      </c>
      <c r="D9" s="213"/>
      <c r="E9" s="213"/>
      <c r="F9" s="213"/>
      <c r="G9" s="212">
        <f>SUM(G5:G7)</f>
        <v>940</v>
      </c>
      <c r="H9" s="213"/>
      <c r="I9" s="213"/>
      <c r="J9" s="214">
        <f>SUM(J5:J8)</f>
        <v>639750</v>
      </c>
      <c r="K9" s="210"/>
      <c r="L9" s="210"/>
      <c r="M9" s="210"/>
      <c r="N9" s="210"/>
      <c r="O9" s="210"/>
      <c r="P9" s="210" t="s">
        <v>163</v>
      </c>
    </row>
    <row r="10" spans="1:24" s="199" customFormat="1">
      <c r="A10" s="105"/>
      <c r="B10" s="132"/>
      <c r="C10" s="216"/>
      <c r="D10" s="216"/>
      <c r="E10" s="216"/>
      <c r="F10" s="216"/>
      <c r="G10" s="216"/>
      <c r="H10" s="216"/>
      <c r="I10" s="216"/>
      <c r="J10" s="217"/>
      <c r="K10" s="215"/>
      <c r="L10" s="215"/>
      <c r="M10" s="215"/>
      <c r="N10" s="215"/>
      <c r="O10" s="215"/>
      <c r="P10" s="215"/>
    </row>
    <row r="11" spans="1:24" s="199" customFormat="1">
      <c r="A11" s="105"/>
      <c r="B11" s="132"/>
      <c r="C11" s="216"/>
      <c r="D11" s="216"/>
      <c r="E11" s="216"/>
      <c r="F11" s="216"/>
      <c r="G11" s="216"/>
      <c r="H11" s="216"/>
      <c r="I11" s="216"/>
      <c r="J11" s="217"/>
      <c r="K11" s="215"/>
      <c r="L11" s="215"/>
      <c r="M11" s="215"/>
      <c r="N11" s="215"/>
      <c r="O11" s="215"/>
      <c r="P11" s="215"/>
    </row>
    <row r="12" spans="1:24" s="199" customFormat="1">
      <c r="A12" s="105"/>
      <c r="B12" s="132"/>
      <c r="C12" s="216"/>
      <c r="D12" s="216"/>
      <c r="E12" s="216"/>
      <c r="F12" s="216"/>
      <c r="G12" s="216"/>
      <c r="H12" s="216"/>
      <c r="I12" s="216"/>
      <c r="J12" s="217"/>
      <c r="K12" s="215"/>
      <c r="L12" s="215"/>
      <c r="M12" s="215"/>
      <c r="N12" s="215"/>
      <c r="O12" s="215"/>
      <c r="P12" s="215"/>
    </row>
    <row r="13" spans="1:24" s="199" customFormat="1">
      <c r="A13" s="105"/>
      <c r="B13" s="132"/>
      <c r="C13" s="216"/>
      <c r="D13" s="216"/>
      <c r="E13" s="216"/>
      <c r="F13" s="216"/>
      <c r="G13" s="216"/>
      <c r="H13" s="216"/>
      <c r="I13" s="218"/>
      <c r="J13" s="217"/>
      <c r="K13" s="215"/>
      <c r="L13" s="215"/>
      <c r="M13" s="215"/>
      <c r="N13" s="215"/>
      <c r="O13" s="215"/>
      <c r="P13" s="215"/>
    </row>
    <row r="14" spans="1:24" s="199" customFormat="1">
      <c r="A14" s="105"/>
      <c r="B14" s="132"/>
      <c r="C14" s="216"/>
      <c r="D14" s="216"/>
      <c r="E14" s="216"/>
      <c r="F14" s="216"/>
      <c r="G14" s="216"/>
      <c r="H14" s="216"/>
      <c r="I14" s="216"/>
      <c r="J14" s="217"/>
      <c r="K14" s="215"/>
      <c r="L14" s="215"/>
      <c r="M14" s="215"/>
      <c r="N14" s="215"/>
      <c r="O14" s="215"/>
      <c r="P14" s="215"/>
    </row>
    <row r="15" spans="1:24" s="199" customFormat="1">
      <c r="A15" s="105"/>
      <c r="B15" s="132"/>
      <c r="C15" s="216"/>
      <c r="D15" s="216"/>
      <c r="E15" s="216"/>
      <c r="F15" s="216"/>
      <c r="G15" s="216"/>
      <c r="H15" s="216"/>
      <c r="I15" s="216"/>
      <c r="J15" s="217"/>
      <c r="K15" s="215"/>
      <c r="L15" s="215"/>
      <c r="M15" s="215"/>
      <c r="N15" s="215"/>
      <c r="O15" s="215"/>
      <c r="P15" s="215"/>
    </row>
    <row r="16" spans="1:24" s="199" customFormat="1">
      <c r="A16" s="105"/>
      <c r="B16" s="132"/>
      <c r="C16" s="216"/>
      <c r="D16" s="216"/>
      <c r="E16" s="216"/>
      <c r="F16" s="216"/>
      <c r="G16" s="216"/>
      <c r="H16" s="216"/>
      <c r="I16" s="216"/>
      <c r="J16" s="217"/>
      <c r="K16" s="215"/>
      <c r="L16" s="215"/>
      <c r="M16" s="215"/>
      <c r="N16" s="215"/>
      <c r="O16" s="215"/>
      <c r="P16" s="215"/>
    </row>
    <row r="17" spans="1:16" s="199" customFormat="1">
      <c r="A17" s="105"/>
      <c r="B17" s="132"/>
      <c r="C17" s="216"/>
      <c r="D17" s="216"/>
      <c r="E17" s="216"/>
      <c r="F17" s="216"/>
      <c r="G17" s="216"/>
      <c r="H17" s="216"/>
      <c r="I17" s="216"/>
      <c r="J17" s="217"/>
      <c r="K17" s="215"/>
      <c r="L17" s="215"/>
      <c r="M17" s="215"/>
      <c r="N17" s="215"/>
      <c r="O17" s="215"/>
      <c r="P17" s="215"/>
    </row>
    <row r="18" spans="1:16" s="199" customFormat="1">
      <c r="A18" s="105"/>
      <c r="B18" s="132"/>
      <c r="C18" s="216"/>
      <c r="D18" s="216"/>
      <c r="E18" s="216"/>
      <c r="F18" s="216"/>
      <c r="G18" s="216"/>
      <c r="H18" s="216"/>
      <c r="I18" s="216"/>
      <c r="J18" s="217"/>
      <c r="K18" s="215"/>
      <c r="L18" s="215"/>
      <c r="M18" s="215"/>
      <c r="N18" s="215"/>
      <c r="O18" s="215"/>
      <c r="P18" s="215"/>
    </row>
    <row r="19" spans="1:16" s="199" customFormat="1">
      <c r="A19" s="105"/>
      <c r="B19" s="132"/>
      <c r="C19" s="216"/>
      <c r="D19" s="216"/>
      <c r="E19" s="216"/>
      <c r="F19" s="216"/>
      <c r="G19" s="216"/>
      <c r="H19" s="216"/>
      <c r="I19" s="216"/>
      <c r="J19" s="217"/>
      <c r="K19" s="215"/>
      <c r="L19" s="215"/>
      <c r="M19" s="215"/>
      <c r="N19" s="215"/>
      <c r="O19" s="215"/>
      <c r="P19" s="215"/>
    </row>
    <row r="20" spans="1:16" s="199" customFormat="1">
      <c r="A20" s="105"/>
      <c r="B20" s="132"/>
      <c r="C20" s="216"/>
      <c r="D20" s="216"/>
      <c r="E20" s="216"/>
      <c r="F20" s="216"/>
      <c r="G20" s="216"/>
      <c r="H20" s="216"/>
      <c r="I20" s="216"/>
      <c r="J20" s="217"/>
      <c r="K20" s="215"/>
      <c r="L20" s="215"/>
      <c r="M20" s="215"/>
      <c r="N20" s="215"/>
      <c r="O20" s="215"/>
      <c r="P20" s="215"/>
    </row>
    <row r="21" spans="1:16" s="199" customFormat="1">
      <c r="A21" s="105"/>
      <c r="B21" s="132"/>
      <c r="C21" s="216"/>
      <c r="D21" s="216"/>
      <c r="E21" s="216"/>
      <c r="F21" s="216"/>
      <c r="G21" s="216"/>
      <c r="H21" s="216"/>
      <c r="I21" s="216"/>
      <c r="J21" s="217"/>
      <c r="K21" s="215"/>
      <c r="L21" s="215"/>
      <c r="M21" s="215"/>
      <c r="N21" s="215"/>
      <c r="O21" s="215"/>
      <c r="P21" s="215"/>
    </row>
    <row r="22" spans="1:16" s="199" customFormat="1">
      <c r="A22" s="105"/>
      <c r="B22" s="132"/>
      <c r="C22" s="216"/>
      <c r="D22" s="216"/>
      <c r="E22" s="216"/>
      <c r="F22" s="216"/>
      <c r="G22" s="216"/>
      <c r="H22" s="216"/>
      <c r="I22" s="216"/>
      <c r="J22" s="217"/>
      <c r="K22" s="215"/>
      <c r="L22" s="215"/>
      <c r="M22" s="215"/>
      <c r="N22" s="215"/>
      <c r="O22" s="215"/>
      <c r="P22" s="215"/>
    </row>
    <row r="23" spans="1:16" s="199" customFormat="1">
      <c r="A23" s="105"/>
      <c r="B23" s="132"/>
      <c r="C23" s="216"/>
      <c r="D23" s="216"/>
      <c r="E23" s="216"/>
      <c r="F23" s="216"/>
      <c r="G23" s="216"/>
      <c r="H23" s="216"/>
      <c r="I23" s="216"/>
      <c r="J23" s="217"/>
      <c r="K23" s="215"/>
      <c r="L23" s="215"/>
      <c r="M23" s="215"/>
      <c r="N23" s="215"/>
      <c r="O23" s="215"/>
      <c r="P23" s="215"/>
    </row>
    <row r="24" spans="1:16" s="199" customFormat="1">
      <c r="A24" s="105"/>
      <c r="B24" s="132"/>
      <c r="C24" s="216"/>
      <c r="D24" s="216"/>
      <c r="E24" s="216"/>
      <c r="F24" s="216"/>
      <c r="G24" s="216"/>
      <c r="H24" s="216"/>
      <c r="I24" s="216"/>
      <c r="J24" s="217"/>
      <c r="K24" s="215"/>
      <c r="L24" s="215"/>
      <c r="M24" s="215"/>
      <c r="N24" s="215"/>
      <c r="O24" s="215"/>
      <c r="P24" s="215"/>
    </row>
    <row r="25" spans="1:16" s="199" customFormat="1">
      <c r="A25" s="105"/>
      <c r="B25" s="132"/>
      <c r="C25" s="216"/>
      <c r="D25" s="216"/>
      <c r="E25" s="216"/>
      <c r="F25" s="216"/>
      <c r="G25" s="216"/>
      <c r="H25" s="216"/>
      <c r="I25" s="216"/>
      <c r="J25" s="217"/>
      <c r="K25" s="215"/>
      <c r="L25" s="215"/>
      <c r="M25" s="215"/>
      <c r="N25" s="215"/>
      <c r="O25" s="215"/>
      <c r="P25" s="215"/>
    </row>
    <row r="26" spans="1:16" s="199" customFormat="1">
      <c r="A26" s="105"/>
      <c r="B26" s="132"/>
      <c r="C26" s="216"/>
      <c r="D26" s="216"/>
      <c r="E26" s="216"/>
      <c r="F26" s="216"/>
      <c r="G26" s="216"/>
      <c r="H26" s="216"/>
      <c r="I26" s="216"/>
      <c r="J26" s="217"/>
      <c r="K26" s="215"/>
      <c r="L26" s="215"/>
      <c r="M26" s="215"/>
      <c r="N26" s="215"/>
      <c r="O26" s="215"/>
      <c r="P26" s="215"/>
    </row>
    <row r="27" spans="1:16" s="199" customFormat="1">
      <c r="A27" s="105"/>
      <c r="B27" s="132"/>
      <c r="C27" s="216"/>
      <c r="D27" s="216"/>
      <c r="E27" s="216"/>
      <c r="F27" s="216"/>
      <c r="G27" s="216"/>
      <c r="H27" s="216"/>
      <c r="I27" s="216"/>
      <c r="J27" s="217"/>
      <c r="K27" s="215"/>
      <c r="L27" s="215"/>
      <c r="M27" s="215"/>
      <c r="N27" s="215"/>
      <c r="O27" s="215"/>
      <c r="P27" s="215"/>
    </row>
    <row r="28" spans="1:16" s="199" customFormat="1">
      <c r="A28" s="105"/>
      <c r="B28" s="132"/>
      <c r="C28" s="216"/>
      <c r="D28" s="216"/>
      <c r="E28" s="216"/>
      <c r="F28" s="216"/>
      <c r="G28" s="216"/>
      <c r="H28" s="216"/>
      <c r="I28" s="216"/>
      <c r="J28" s="217"/>
      <c r="K28" s="215"/>
      <c r="L28" s="215"/>
      <c r="M28" s="215"/>
      <c r="N28" s="215"/>
      <c r="O28" s="215"/>
      <c r="P28" s="215"/>
    </row>
    <row r="29" spans="1:16" s="199" customFormat="1">
      <c r="A29" s="105"/>
      <c r="B29" s="132"/>
      <c r="C29" s="216"/>
      <c r="D29" s="216"/>
      <c r="E29" s="216"/>
      <c r="F29" s="216"/>
      <c r="G29" s="216"/>
      <c r="H29" s="216"/>
      <c r="I29" s="216"/>
      <c r="J29" s="217"/>
      <c r="K29" s="215"/>
      <c r="L29" s="215"/>
      <c r="M29" s="215"/>
      <c r="N29" s="215"/>
      <c r="O29" s="215"/>
      <c r="P29" s="215"/>
    </row>
    <row r="30" spans="1:16" s="199" customFormat="1">
      <c r="A30" s="105"/>
      <c r="B30" s="132"/>
      <c r="C30" s="216"/>
      <c r="D30" s="216"/>
      <c r="E30" s="216"/>
      <c r="F30" s="216"/>
      <c r="G30" s="216"/>
      <c r="H30" s="216"/>
      <c r="I30" s="216"/>
      <c r="J30" s="217"/>
      <c r="K30" s="215"/>
      <c r="L30" s="215"/>
      <c r="M30" s="215"/>
      <c r="N30" s="215"/>
      <c r="O30" s="215"/>
      <c r="P30" s="215"/>
    </row>
    <row r="31" spans="1:16" s="199" customFormat="1">
      <c r="A31" s="105"/>
      <c r="B31" s="132"/>
      <c r="C31" s="216"/>
      <c r="D31" s="216"/>
      <c r="E31" s="216"/>
      <c r="F31" s="216"/>
      <c r="G31" s="216"/>
      <c r="H31" s="216"/>
      <c r="I31" s="216"/>
      <c r="J31" s="217"/>
      <c r="K31" s="215"/>
      <c r="L31" s="215"/>
      <c r="M31" s="215"/>
      <c r="N31" s="215"/>
      <c r="O31" s="215"/>
      <c r="P31" s="215"/>
    </row>
    <row r="32" spans="1:16" s="199" customFormat="1">
      <c r="A32" s="105"/>
      <c r="B32" s="132"/>
      <c r="C32" s="216"/>
      <c r="D32" s="216"/>
      <c r="E32" s="216"/>
      <c r="F32" s="216"/>
      <c r="G32" s="216"/>
      <c r="H32" s="216"/>
      <c r="I32" s="216"/>
      <c r="J32" s="217"/>
      <c r="K32" s="215"/>
      <c r="L32" s="215"/>
      <c r="M32" s="215"/>
      <c r="N32" s="215"/>
      <c r="O32" s="215"/>
      <c r="P32" s="215"/>
    </row>
    <row r="33" spans="1:16" s="199" customFormat="1">
      <c r="A33" s="105"/>
      <c r="B33" s="132"/>
      <c r="C33" s="216"/>
      <c r="D33" s="216"/>
      <c r="E33" s="216"/>
      <c r="F33" s="216"/>
      <c r="G33" s="216"/>
      <c r="H33" s="216"/>
      <c r="I33" s="216"/>
      <c r="J33" s="217"/>
      <c r="K33" s="215"/>
      <c r="L33" s="215"/>
      <c r="M33" s="215"/>
      <c r="N33" s="215"/>
      <c r="O33" s="215"/>
      <c r="P33" s="215"/>
    </row>
    <row r="34" spans="1:16" s="199" customFormat="1">
      <c r="A34" s="105"/>
      <c r="B34" s="132"/>
      <c r="C34" s="216"/>
      <c r="D34" s="216"/>
      <c r="E34" s="216"/>
      <c r="F34" s="216"/>
      <c r="G34" s="216"/>
      <c r="H34" s="216"/>
      <c r="I34" s="216"/>
      <c r="J34" s="217"/>
      <c r="K34" s="215"/>
      <c r="L34" s="215"/>
      <c r="M34" s="215"/>
      <c r="N34" s="215"/>
      <c r="O34" s="215"/>
      <c r="P34" s="215"/>
    </row>
    <row r="35" spans="1:16" s="199" customFormat="1">
      <c r="A35" s="105"/>
      <c r="B35" s="132"/>
      <c r="C35" s="216"/>
      <c r="D35" s="216"/>
      <c r="E35" s="216"/>
      <c r="F35" s="216"/>
      <c r="G35" s="216"/>
      <c r="H35" s="216"/>
      <c r="I35" s="216"/>
      <c r="J35" s="217"/>
      <c r="K35" s="215"/>
      <c r="L35" s="215"/>
      <c r="M35" s="215"/>
      <c r="N35" s="215"/>
      <c r="O35" s="215"/>
      <c r="P35" s="215"/>
    </row>
    <row r="36" spans="1:16" s="199" customFormat="1">
      <c r="A36" s="105"/>
      <c r="B36" s="132"/>
      <c r="C36" s="216"/>
      <c r="D36" s="216"/>
      <c r="E36" s="216"/>
      <c r="F36" s="216"/>
      <c r="G36" s="216"/>
      <c r="H36" s="216"/>
      <c r="I36" s="216"/>
      <c r="J36" s="217"/>
      <c r="K36" s="215"/>
      <c r="L36" s="215"/>
      <c r="M36" s="215"/>
      <c r="N36" s="215"/>
      <c r="O36" s="215"/>
      <c r="P36" s="215"/>
    </row>
    <row r="37" spans="1:16" s="199" customFormat="1">
      <c r="A37" s="105"/>
      <c r="B37" s="132"/>
      <c r="C37" s="216"/>
      <c r="D37" s="216"/>
      <c r="E37" s="216"/>
      <c r="F37" s="216"/>
      <c r="G37" s="216"/>
      <c r="H37" s="216"/>
      <c r="I37" s="216"/>
      <c r="J37" s="217"/>
      <c r="K37" s="215"/>
      <c r="L37" s="215"/>
      <c r="M37" s="215"/>
      <c r="N37" s="215"/>
      <c r="O37" s="215"/>
      <c r="P37" s="215"/>
    </row>
    <row r="38" spans="1:16" s="199" customFormat="1">
      <c r="A38" s="105"/>
      <c r="B38" s="132"/>
      <c r="C38" s="216"/>
      <c r="D38" s="216"/>
      <c r="E38" s="216"/>
      <c r="F38" s="216"/>
      <c r="G38" s="216"/>
      <c r="H38" s="216"/>
      <c r="I38" s="216"/>
      <c r="J38" s="217"/>
      <c r="K38" s="215"/>
      <c r="L38" s="215"/>
      <c r="M38" s="215"/>
      <c r="N38" s="215"/>
      <c r="O38" s="215"/>
      <c r="P38" s="215"/>
    </row>
    <row r="39" spans="1:16" s="199" customFormat="1">
      <c r="A39" s="105"/>
      <c r="B39" s="132"/>
      <c r="C39" s="216"/>
      <c r="D39" s="216"/>
      <c r="E39" s="216"/>
      <c r="F39" s="216"/>
      <c r="G39" s="216"/>
      <c r="H39" s="216"/>
      <c r="I39" s="216"/>
      <c r="J39" s="217"/>
      <c r="K39" s="215"/>
      <c r="L39" s="215"/>
      <c r="M39" s="215"/>
      <c r="N39" s="215"/>
      <c r="O39" s="215"/>
      <c r="P39" s="215"/>
    </row>
    <row r="40" spans="1:16" s="199" customFormat="1">
      <c r="A40" s="105"/>
      <c r="B40" s="132"/>
      <c r="C40" s="216"/>
      <c r="D40" s="216"/>
      <c r="E40" s="216"/>
      <c r="F40" s="216"/>
      <c r="G40" s="216"/>
      <c r="H40" s="216"/>
      <c r="I40" s="216"/>
      <c r="J40" s="217"/>
      <c r="K40" s="215"/>
      <c r="L40" s="215"/>
      <c r="M40" s="215"/>
      <c r="N40" s="215"/>
      <c r="O40" s="215"/>
      <c r="P40" s="215"/>
    </row>
    <row r="41" spans="1:16" s="199" customFormat="1">
      <c r="A41" s="105"/>
      <c r="B41" s="132"/>
      <c r="C41" s="216"/>
      <c r="D41" s="216"/>
      <c r="E41" s="216"/>
      <c r="F41" s="216"/>
      <c r="G41" s="216"/>
      <c r="H41" s="216"/>
      <c r="I41" s="216"/>
      <c r="J41" s="217"/>
      <c r="K41" s="215"/>
      <c r="L41" s="215"/>
      <c r="M41" s="215"/>
      <c r="N41" s="215"/>
      <c r="O41" s="215"/>
      <c r="P41" s="215"/>
    </row>
    <row r="42" spans="1:16" s="199" customFormat="1">
      <c r="A42" s="105"/>
      <c r="B42" s="132"/>
      <c r="C42" s="216"/>
      <c r="D42" s="216"/>
      <c r="E42" s="216"/>
      <c r="F42" s="216"/>
      <c r="G42" s="216"/>
      <c r="H42" s="216"/>
      <c r="I42" s="216"/>
      <c r="J42" s="217"/>
      <c r="K42" s="215"/>
      <c r="L42" s="215"/>
      <c r="M42" s="215"/>
      <c r="N42" s="215"/>
      <c r="O42" s="215"/>
      <c r="P42" s="215"/>
    </row>
    <row r="43" spans="1:16" s="199" customFormat="1">
      <c r="A43" s="105"/>
      <c r="B43" s="132"/>
      <c r="C43" s="216"/>
      <c r="D43" s="216"/>
      <c r="E43" s="216"/>
      <c r="F43" s="216"/>
      <c r="G43" s="216"/>
      <c r="H43" s="216"/>
      <c r="I43" s="216"/>
      <c r="J43" s="217"/>
      <c r="K43" s="215"/>
      <c r="L43" s="215"/>
      <c r="M43" s="215"/>
      <c r="N43" s="215"/>
      <c r="O43" s="215"/>
      <c r="P43" s="215"/>
    </row>
    <row r="44" spans="1:16" s="199" customFormat="1">
      <c r="A44" s="105"/>
      <c r="B44" s="132"/>
      <c r="C44" s="216"/>
      <c r="D44" s="216"/>
      <c r="E44" s="216"/>
      <c r="F44" s="216"/>
      <c r="G44" s="216"/>
      <c r="H44" s="216"/>
      <c r="I44" s="216"/>
      <c r="J44" s="217"/>
      <c r="K44" s="215"/>
      <c r="L44" s="215"/>
      <c r="M44" s="215"/>
      <c r="N44" s="215"/>
      <c r="O44" s="215"/>
      <c r="P44" s="215"/>
    </row>
    <row r="45" spans="1:16" s="199" customFormat="1">
      <c r="A45" s="105"/>
      <c r="B45" s="132"/>
      <c r="C45" s="216"/>
      <c r="D45" s="216"/>
      <c r="E45" s="216"/>
      <c r="F45" s="216"/>
      <c r="G45" s="216"/>
      <c r="H45" s="216"/>
      <c r="I45" s="216"/>
      <c r="J45" s="217"/>
      <c r="K45" s="215"/>
      <c r="L45" s="215"/>
      <c r="M45" s="215"/>
      <c r="N45" s="215"/>
      <c r="O45" s="215"/>
      <c r="P45" s="215"/>
    </row>
    <row r="46" spans="1:16" s="199" customFormat="1">
      <c r="A46" s="105"/>
      <c r="B46" s="132"/>
      <c r="C46" s="216"/>
      <c r="D46" s="216"/>
      <c r="E46" s="216"/>
      <c r="F46" s="216"/>
      <c r="G46" s="216"/>
      <c r="H46" s="216"/>
      <c r="I46" s="216"/>
      <c r="J46" s="217"/>
      <c r="K46" s="215"/>
      <c r="L46" s="215"/>
      <c r="M46" s="215"/>
      <c r="N46" s="215"/>
      <c r="O46" s="215"/>
      <c r="P46" s="215"/>
    </row>
    <row r="47" spans="1:16" s="199" customFormat="1">
      <c r="A47" s="105"/>
      <c r="B47" s="132"/>
      <c r="C47" s="216"/>
      <c r="D47" s="216"/>
      <c r="E47" s="216"/>
      <c r="F47" s="216"/>
      <c r="G47" s="216"/>
      <c r="H47" s="216"/>
      <c r="I47" s="216"/>
      <c r="J47" s="217"/>
      <c r="K47" s="215"/>
      <c r="L47" s="215"/>
      <c r="M47" s="215"/>
      <c r="N47" s="215"/>
      <c r="O47" s="215"/>
      <c r="P47" s="215"/>
    </row>
    <row r="48" spans="1:16" s="199" customFormat="1">
      <c r="A48" s="105"/>
      <c r="B48" s="132"/>
      <c r="C48" s="216"/>
      <c r="D48" s="216"/>
      <c r="E48" s="216"/>
      <c r="F48" s="216"/>
      <c r="G48" s="216"/>
      <c r="H48" s="216"/>
      <c r="I48" s="216"/>
      <c r="J48" s="217"/>
      <c r="K48" s="215"/>
      <c r="L48" s="215"/>
      <c r="M48" s="215"/>
      <c r="N48" s="215"/>
      <c r="O48" s="215"/>
      <c r="P48" s="215"/>
    </row>
    <row r="49" spans="1:16" s="199" customFormat="1">
      <c r="A49" s="105"/>
      <c r="B49" s="132"/>
      <c r="C49" s="216"/>
      <c r="D49" s="216"/>
      <c r="E49" s="216"/>
      <c r="F49" s="216"/>
      <c r="G49" s="216"/>
      <c r="H49" s="216"/>
      <c r="I49" s="216"/>
      <c r="J49" s="217"/>
      <c r="K49" s="215"/>
      <c r="L49" s="215"/>
      <c r="M49" s="215"/>
      <c r="N49" s="215"/>
      <c r="O49" s="215"/>
      <c r="P49" s="215"/>
    </row>
    <row r="50" spans="1:16" s="199" customFormat="1">
      <c r="A50" s="105"/>
      <c r="B50" s="132"/>
      <c r="C50" s="216"/>
      <c r="D50" s="216"/>
      <c r="E50" s="216"/>
      <c r="F50" s="216"/>
      <c r="G50" s="216"/>
      <c r="H50" s="216"/>
      <c r="I50" s="216"/>
      <c r="J50" s="217"/>
      <c r="K50" s="215"/>
      <c r="L50" s="215"/>
      <c r="M50" s="215"/>
      <c r="N50" s="215"/>
      <c r="O50" s="215"/>
      <c r="P50" s="215"/>
    </row>
    <row r="51" spans="1:16" s="199" customFormat="1">
      <c r="A51" s="105"/>
      <c r="B51" s="132"/>
      <c r="C51" s="216"/>
      <c r="D51" s="216"/>
      <c r="E51" s="216"/>
      <c r="F51" s="216"/>
      <c r="G51" s="216"/>
      <c r="H51" s="216"/>
      <c r="I51" s="216"/>
      <c r="J51" s="217"/>
      <c r="K51" s="215"/>
      <c r="L51" s="215"/>
      <c r="M51" s="215"/>
      <c r="N51" s="215"/>
      <c r="O51" s="215"/>
      <c r="P51" s="215"/>
    </row>
    <row r="52" spans="1:16" s="199" customFormat="1">
      <c r="A52" s="105"/>
      <c r="B52" s="132"/>
      <c r="C52" s="216"/>
      <c r="D52" s="216"/>
      <c r="E52" s="216"/>
      <c r="F52" s="216"/>
      <c r="G52" s="216"/>
      <c r="H52" s="216"/>
      <c r="I52" s="216"/>
      <c r="J52" s="217"/>
      <c r="K52" s="215"/>
      <c r="L52" s="215"/>
      <c r="M52" s="215"/>
      <c r="N52" s="215"/>
      <c r="O52" s="215"/>
      <c r="P52" s="215"/>
    </row>
    <row r="53" spans="1:16" s="199" customFormat="1">
      <c r="A53" s="105"/>
      <c r="B53" s="132"/>
      <c r="C53" s="216"/>
      <c r="D53" s="216"/>
      <c r="E53" s="216"/>
      <c r="F53" s="216"/>
      <c r="G53" s="216"/>
      <c r="H53" s="216"/>
      <c r="I53" s="216"/>
      <c r="J53" s="217"/>
      <c r="K53" s="215"/>
      <c r="L53" s="215"/>
      <c r="M53" s="215"/>
      <c r="N53" s="215"/>
      <c r="O53" s="215"/>
      <c r="P53" s="215"/>
    </row>
    <row r="54" spans="1:16" s="199" customFormat="1">
      <c r="A54" s="105"/>
      <c r="B54" s="132"/>
      <c r="C54" s="216"/>
      <c r="D54" s="216"/>
      <c r="E54" s="216"/>
      <c r="F54" s="216"/>
      <c r="G54" s="216"/>
      <c r="H54" s="216"/>
      <c r="I54" s="216"/>
      <c r="J54" s="217"/>
      <c r="K54" s="215"/>
      <c r="L54" s="215"/>
      <c r="M54" s="215"/>
      <c r="N54" s="215"/>
      <c r="O54" s="215"/>
      <c r="P54" s="215"/>
    </row>
    <row r="55" spans="1:16" s="199" customFormat="1">
      <c r="A55" s="105"/>
      <c r="B55" s="132"/>
      <c r="C55" s="216"/>
      <c r="D55" s="216"/>
      <c r="E55" s="216"/>
      <c r="F55" s="216"/>
      <c r="G55" s="216"/>
      <c r="H55" s="216"/>
      <c r="I55" s="216"/>
      <c r="J55" s="217"/>
      <c r="K55" s="215"/>
      <c r="L55" s="215"/>
      <c r="M55" s="215"/>
      <c r="N55" s="215"/>
      <c r="O55" s="215"/>
      <c r="P55" s="215"/>
    </row>
    <row r="56" spans="1:16" s="199" customFormat="1">
      <c r="A56" s="105"/>
      <c r="B56" s="132"/>
      <c r="C56" s="216"/>
      <c r="D56" s="216"/>
      <c r="E56" s="216"/>
      <c r="F56" s="216"/>
      <c r="G56" s="216"/>
      <c r="H56" s="216"/>
      <c r="I56" s="216"/>
      <c r="J56" s="217"/>
      <c r="K56" s="215"/>
      <c r="L56" s="215"/>
      <c r="M56" s="215"/>
      <c r="N56" s="215"/>
      <c r="O56" s="215"/>
      <c r="P56" s="215"/>
    </row>
    <row r="57" spans="1:16" s="199" customFormat="1">
      <c r="A57" s="105"/>
      <c r="B57" s="132"/>
      <c r="C57" s="216"/>
      <c r="D57" s="216"/>
      <c r="E57" s="216"/>
      <c r="F57" s="216"/>
      <c r="G57" s="216"/>
      <c r="H57" s="216"/>
      <c r="I57" s="216"/>
      <c r="J57" s="217"/>
      <c r="K57" s="215"/>
      <c r="L57" s="215"/>
      <c r="M57" s="215"/>
      <c r="N57" s="215"/>
      <c r="O57" s="215"/>
      <c r="P57" s="215"/>
    </row>
    <row r="58" spans="1:16" s="199" customFormat="1">
      <c r="A58" s="105"/>
      <c r="B58" s="132"/>
      <c r="C58" s="216"/>
      <c r="D58" s="216"/>
      <c r="E58" s="216"/>
      <c r="F58" s="216"/>
      <c r="G58" s="216"/>
      <c r="H58" s="216"/>
      <c r="I58" s="216"/>
      <c r="J58" s="217"/>
      <c r="K58" s="215"/>
      <c r="L58" s="215"/>
      <c r="M58" s="215"/>
      <c r="N58" s="215"/>
      <c r="O58" s="215"/>
      <c r="P58" s="215"/>
    </row>
    <row r="59" spans="1:16" s="199" customFormat="1">
      <c r="A59" s="105"/>
      <c r="B59" s="132"/>
      <c r="C59" s="216"/>
      <c r="D59" s="216"/>
      <c r="E59" s="216"/>
      <c r="F59" s="216"/>
      <c r="G59" s="216"/>
      <c r="H59" s="216"/>
      <c r="I59" s="216"/>
      <c r="J59" s="217"/>
      <c r="K59" s="215"/>
      <c r="L59" s="215"/>
      <c r="M59" s="215"/>
      <c r="N59" s="215"/>
      <c r="O59" s="215"/>
      <c r="P59" s="215"/>
    </row>
    <row r="60" spans="1:16" s="199" customFormat="1">
      <c r="A60" s="105"/>
      <c r="B60" s="132"/>
      <c r="C60" s="216"/>
      <c r="D60" s="216"/>
      <c r="E60" s="216"/>
      <c r="F60" s="216"/>
      <c r="G60" s="216"/>
      <c r="H60" s="216"/>
      <c r="I60" s="216"/>
      <c r="J60" s="217"/>
      <c r="K60" s="215"/>
      <c r="L60" s="215"/>
      <c r="M60" s="215"/>
      <c r="N60" s="215"/>
      <c r="O60" s="215"/>
      <c r="P60" s="215"/>
    </row>
    <row r="61" spans="1:16" s="199" customFormat="1">
      <c r="A61" s="105"/>
      <c r="B61" s="132"/>
      <c r="C61" s="216"/>
      <c r="D61" s="216"/>
      <c r="E61" s="216"/>
      <c r="F61" s="216"/>
      <c r="G61" s="216"/>
      <c r="H61" s="216"/>
      <c r="I61" s="216"/>
      <c r="J61" s="217"/>
      <c r="K61" s="215"/>
      <c r="L61" s="215"/>
      <c r="M61" s="215"/>
      <c r="N61" s="215"/>
      <c r="O61" s="215"/>
      <c r="P61" s="215"/>
    </row>
    <row r="62" spans="1:16" s="199" customFormat="1">
      <c r="A62" s="105"/>
      <c r="B62" s="132"/>
      <c r="C62" s="216"/>
      <c r="D62" s="216"/>
      <c r="E62" s="216"/>
      <c r="F62" s="216"/>
      <c r="G62" s="216"/>
      <c r="H62" s="216"/>
      <c r="I62" s="216"/>
      <c r="J62" s="217"/>
      <c r="K62" s="215"/>
      <c r="L62" s="215"/>
      <c r="M62" s="215"/>
      <c r="N62" s="215"/>
      <c r="O62" s="215"/>
      <c r="P62" s="215"/>
    </row>
    <row r="63" spans="1:16" s="199" customFormat="1">
      <c r="A63" s="105"/>
      <c r="B63" s="132"/>
      <c r="C63" s="216"/>
      <c r="D63" s="216"/>
      <c r="E63" s="216"/>
      <c r="F63" s="216"/>
      <c r="G63" s="216"/>
      <c r="H63" s="216"/>
      <c r="I63" s="216"/>
      <c r="J63" s="217"/>
      <c r="K63" s="215"/>
      <c r="L63" s="215"/>
      <c r="M63" s="215"/>
      <c r="N63" s="215"/>
      <c r="O63" s="215"/>
      <c r="P63" s="215"/>
    </row>
    <row r="64" spans="1:16" s="199" customFormat="1">
      <c r="A64" s="105"/>
      <c r="B64" s="132"/>
      <c r="C64" s="216"/>
      <c r="D64" s="216"/>
      <c r="E64" s="216"/>
      <c r="F64" s="216"/>
      <c r="G64" s="216"/>
      <c r="H64" s="216"/>
      <c r="I64" s="216"/>
      <c r="J64" s="217"/>
      <c r="K64" s="215"/>
      <c r="L64" s="215"/>
      <c r="M64" s="215"/>
      <c r="N64" s="215"/>
      <c r="O64" s="215"/>
      <c r="P64" s="215"/>
    </row>
    <row r="65" spans="1:16" s="199" customFormat="1">
      <c r="A65" s="105"/>
      <c r="B65" s="132"/>
      <c r="C65" s="216"/>
      <c r="D65" s="216"/>
      <c r="E65" s="216"/>
      <c r="F65" s="216"/>
      <c r="G65" s="216"/>
      <c r="H65" s="216"/>
      <c r="I65" s="216"/>
      <c r="J65" s="217"/>
      <c r="K65" s="215"/>
      <c r="L65" s="215"/>
      <c r="M65" s="215"/>
      <c r="N65" s="215"/>
      <c r="O65" s="215"/>
      <c r="P65" s="215"/>
    </row>
    <row r="66" spans="1:16" s="199" customFormat="1">
      <c r="A66" s="105"/>
      <c r="B66" s="132"/>
      <c r="C66" s="216"/>
      <c r="D66" s="216"/>
      <c r="E66" s="216"/>
      <c r="F66" s="216"/>
      <c r="G66" s="216"/>
      <c r="H66" s="216"/>
      <c r="I66" s="216"/>
      <c r="J66" s="217"/>
      <c r="K66" s="215"/>
      <c r="L66" s="215"/>
      <c r="M66" s="215"/>
      <c r="N66" s="215"/>
      <c r="O66" s="215"/>
      <c r="P66" s="215"/>
    </row>
    <row r="67" spans="1:16" s="199" customFormat="1">
      <c r="A67" s="105"/>
      <c r="B67" s="132"/>
      <c r="C67" s="216"/>
      <c r="D67" s="216"/>
      <c r="E67" s="216"/>
      <c r="F67" s="216"/>
      <c r="G67" s="216"/>
      <c r="H67" s="216"/>
      <c r="I67" s="216"/>
      <c r="J67" s="217"/>
      <c r="K67" s="215"/>
      <c r="L67" s="215"/>
      <c r="M67" s="215"/>
      <c r="N67" s="215"/>
      <c r="O67" s="215"/>
      <c r="P67" s="215"/>
    </row>
    <row r="68" spans="1:16" s="199" customFormat="1">
      <c r="A68" s="105"/>
      <c r="B68" s="132"/>
      <c r="C68" s="216"/>
      <c r="D68" s="216"/>
      <c r="E68" s="216"/>
      <c r="F68" s="216"/>
      <c r="G68" s="216"/>
      <c r="H68" s="216"/>
      <c r="I68" s="216"/>
      <c r="J68" s="217"/>
      <c r="K68" s="215"/>
      <c r="L68" s="215"/>
      <c r="M68" s="215"/>
      <c r="N68" s="215"/>
      <c r="O68" s="215"/>
      <c r="P68" s="215"/>
    </row>
    <row r="69" spans="1:16" s="199" customFormat="1">
      <c r="A69" s="105"/>
      <c r="B69" s="132"/>
      <c r="C69" s="216"/>
      <c r="D69" s="216"/>
      <c r="E69" s="216"/>
      <c r="F69" s="216"/>
      <c r="G69" s="216"/>
      <c r="H69" s="216"/>
      <c r="I69" s="216"/>
      <c r="J69" s="217"/>
      <c r="K69" s="215"/>
      <c r="L69" s="215"/>
      <c r="M69" s="215"/>
      <c r="N69" s="215"/>
      <c r="O69" s="215"/>
      <c r="P69" s="215"/>
    </row>
    <row r="70" spans="1:16" s="199" customFormat="1">
      <c r="A70" s="105"/>
      <c r="B70" s="132"/>
      <c r="C70" s="216"/>
      <c r="D70" s="216"/>
      <c r="E70" s="216"/>
      <c r="F70" s="216"/>
      <c r="G70" s="216"/>
      <c r="H70" s="216"/>
      <c r="I70" s="216"/>
      <c r="J70" s="217"/>
      <c r="K70" s="215"/>
      <c r="L70" s="215"/>
      <c r="M70" s="215"/>
      <c r="N70" s="215"/>
      <c r="O70" s="215"/>
      <c r="P70" s="215"/>
    </row>
    <row r="71" spans="1:16" s="199" customFormat="1">
      <c r="A71" s="105"/>
      <c r="B71" s="132"/>
      <c r="C71" s="216"/>
      <c r="D71" s="216"/>
      <c r="E71" s="216"/>
      <c r="F71" s="216"/>
      <c r="G71" s="216"/>
      <c r="H71" s="216"/>
      <c r="I71" s="216"/>
      <c r="J71" s="217"/>
      <c r="K71" s="215"/>
      <c r="L71" s="215"/>
      <c r="M71" s="215"/>
      <c r="N71" s="215"/>
      <c r="O71" s="215"/>
      <c r="P71" s="215"/>
    </row>
    <row r="72" spans="1:16" s="199" customFormat="1">
      <c r="A72" s="105"/>
      <c r="B72" s="132"/>
      <c r="C72" s="216"/>
      <c r="D72" s="216"/>
      <c r="E72" s="216"/>
      <c r="F72" s="216"/>
      <c r="G72" s="216"/>
      <c r="H72" s="216"/>
      <c r="I72" s="216"/>
      <c r="J72" s="217"/>
      <c r="K72" s="215"/>
      <c r="L72" s="215"/>
      <c r="M72" s="215"/>
      <c r="N72" s="215"/>
      <c r="O72" s="215"/>
      <c r="P72" s="215"/>
    </row>
    <row r="73" spans="1:16" s="199" customFormat="1">
      <c r="A73" s="105"/>
      <c r="B73" s="132"/>
      <c r="C73" s="216"/>
      <c r="D73" s="216"/>
      <c r="E73" s="216"/>
      <c r="F73" s="216"/>
      <c r="G73" s="216"/>
      <c r="H73" s="216"/>
      <c r="I73" s="216"/>
      <c r="J73" s="217"/>
      <c r="K73" s="215"/>
      <c r="L73" s="215"/>
      <c r="M73" s="215"/>
      <c r="N73" s="215"/>
      <c r="O73" s="215"/>
      <c r="P73" s="215"/>
    </row>
    <row r="74" spans="1:16" s="199" customFormat="1">
      <c r="A74" s="105"/>
      <c r="B74" s="132"/>
      <c r="C74" s="216"/>
      <c r="D74" s="216"/>
      <c r="E74" s="216"/>
      <c r="F74" s="216"/>
      <c r="G74" s="216"/>
      <c r="H74" s="216"/>
      <c r="I74" s="216"/>
      <c r="J74" s="217"/>
      <c r="K74" s="215"/>
      <c r="L74" s="215"/>
      <c r="M74" s="215"/>
      <c r="N74" s="215"/>
      <c r="O74" s="215"/>
      <c r="P74" s="215"/>
    </row>
    <row r="75" spans="1:16" s="199" customFormat="1">
      <c r="A75" s="105"/>
      <c r="B75" s="132"/>
      <c r="C75" s="216"/>
      <c r="D75" s="216"/>
      <c r="E75" s="216"/>
      <c r="F75" s="216"/>
      <c r="G75" s="216"/>
      <c r="H75" s="216"/>
      <c r="I75" s="216"/>
      <c r="J75" s="217"/>
      <c r="K75" s="215"/>
      <c r="L75" s="215"/>
      <c r="M75" s="215"/>
      <c r="N75" s="215"/>
      <c r="O75" s="215"/>
      <c r="P75" s="215"/>
    </row>
    <row r="76" spans="1:16" s="199" customFormat="1">
      <c r="A76" s="105"/>
      <c r="B76" s="132"/>
      <c r="C76" s="216"/>
      <c r="D76" s="216"/>
      <c r="E76" s="216"/>
      <c r="F76" s="216"/>
      <c r="G76" s="216"/>
      <c r="H76" s="216"/>
      <c r="I76" s="216"/>
      <c r="J76" s="217"/>
      <c r="K76" s="215"/>
      <c r="L76" s="215"/>
      <c r="M76" s="215"/>
      <c r="N76" s="215"/>
      <c r="O76" s="215"/>
      <c r="P76" s="215"/>
    </row>
    <row r="77" spans="1:16" s="199" customFormat="1">
      <c r="A77" s="105"/>
      <c r="B77" s="132"/>
      <c r="C77" s="216"/>
      <c r="D77" s="216"/>
      <c r="E77" s="216"/>
      <c r="F77" s="216"/>
      <c r="G77" s="216"/>
      <c r="H77" s="216"/>
      <c r="I77" s="216"/>
      <c r="J77" s="217"/>
      <c r="K77" s="215"/>
      <c r="L77" s="215"/>
      <c r="M77" s="215"/>
      <c r="N77" s="215"/>
      <c r="O77" s="215"/>
      <c r="P77" s="215"/>
    </row>
    <row r="78" spans="1:16" s="199" customFormat="1">
      <c r="A78" s="105"/>
      <c r="B78" s="132"/>
      <c r="C78" s="216"/>
      <c r="D78" s="216"/>
      <c r="E78" s="216"/>
      <c r="F78" s="216"/>
      <c r="G78" s="216"/>
      <c r="H78" s="216"/>
      <c r="I78" s="216"/>
      <c r="J78" s="217"/>
      <c r="K78" s="215"/>
      <c r="L78" s="215"/>
      <c r="M78" s="215"/>
      <c r="N78" s="215"/>
      <c r="O78" s="215"/>
      <c r="P78" s="215"/>
    </row>
    <row r="79" spans="1:16" s="199" customFormat="1">
      <c r="A79" s="105"/>
      <c r="B79" s="132"/>
      <c r="C79" s="216"/>
      <c r="D79" s="216"/>
      <c r="E79" s="216"/>
      <c r="F79" s="216"/>
      <c r="G79" s="216"/>
      <c r="H79" s="216"/>
      <c r="I79" s="216"/>
      <c r="J79" s="217"/>
      <c r="K79" s="215"/>
      <c r="L79" s="215"/>
      <c r="M79" s="215"/>
      <c r="N79" s="215"/>
      <c r="O79" s="215"/>
      <c r="P79" s="215"/>
    </row>
    <row r="80" spans="1:16" s="199" customFormat="1">
      <c r="A80" s="105"/>
      <c r="B80" s="132"/>
      <c r="C80" s="216"/>
      <c r="D80" s="216"/>
      <c r="E80" s="216"/>
      <c r="F80" s="216"/>
      <c r="G80" s="216"/>
      <c r="H80" s="216"/>
      <c r="I80" s="216"/>
      <c r="J80" s="217"/>
      <c r="K80" s="215"/>
      <c r="L80" s="215"/>
      <c r="M80" s="215"/>
      <c r="N80" s="215"/>
      <c r="O80" s="215"/>
      <c r="P80" s="215"/>
    </row>
    <row r="81" spans="1:16" s="199" customFormat="1">
      <c r="A81" s="105"/>
      <c r="B81" s="132"/>
      <c r="C81" s="216"/>
      <c r="D81" s="216"/>
      <c r="E81" s="216"/>
      <c r="F81" s="216"/>
      <c r="G81" s="216"/>
      <c r="H81" s="216"/>
      <c r="I81" s="216"/>
      <c r="J81" s="217"/>
      <c r="K81" s="215"/>
      <c r="L81" s="215"/>
      <c r="M81" s="215"/>
      <c r="N81" s="215"/>
      <c r="O81" s="215"/>
      <c r="P81" s="215"/>
    </row>
    <row r="82" spans="1:16" s="199" customFormat="1">
      <c r="A82" s="105"/>
      <c r="B82" s="132"/>
      <c r="C82" s="216"/>
      <c r="D82" s="216"/>
      <c r="E82" s="216"/>
      <c r="F82" s="216"/>
      <c r="G82" s="216"/>
      <c r="H82" s="216"/>
      <c r="I82" s="216"/>
      <c r="J82" s="217"/>
      <c r="K82" s="215"/>
      <c r="L82" s="215"/>
      <c r="M82" s="215"/>
      <c r="N82" s="215"/>
      <c r="O82" s="215"/>
      <c r="P82" s="215"/>
    </row>
    <row r="83" spans="1:16" s="199" customFormat="1">
      <c r="A83" s="105"/>
      <c r="B83" s="132"/>
      <c r="C83" s="216"/>
      <c r="D83" s="216"/>
      <c r="E83" s="216"/>
      <c r="F83" s="216"/>
      <c r="G83" s="216"/>
      <c r="H83" s="216"/>
      <c r="I83" s="216"/>
      <c r="J83" s="217"/>
      <c r="K83" s="215"/>
      <c r="L83" s="215"/>
      <c r="M83" s="215"/>
      <c r="N83" s="215"/>
      <c r="O83" s="215"/>
      <c r="P83" s="215"/>
    </row>
    <row r="84" spans="1:16" s="199" customFormat="1">
      <c r="A84" s="105"/>
      <c r="B84" s="132"/>
      <c r="C84" s="216"/>
      <c r="D84" s="216"/>
      <c r="E84" s="216"/>
      <c r="F84" s="216"/>
      <c r="G84" s="216"/>
      <c r="H84" s="216"/>
      <c r="I84" s="216"/>
      <c r="J84" s="217"/>
      <c r="K84" s="215"/>
      <c r="L84" s="215"/>
      <c r="M84" s="215"/>
      <c r="N84" s="215"/>
      <c r="O84" s="215"/>
      <c r="P84" s="215"/>
    </row>
    <row r="85" spans="1:16" s="199" customFormat="1">
      <c r="A85" s="105"/>
      <c r="B85" s="132"/>
      <c r="C85" s="216"/>
      <c r="D85" s="216"/>
      <c r="E85" s="216"/>
      <c r="F85" s="216"/>
      <c r="G85" s="216"/>
      <c r="H85" s="216"/>
      <c r="I85" s="216"/>
      <c r="J85" s="217"/>
      <c r="K85" s="215"/>
      <c r="L85" s="215"/>
      <c r="M85" s="215"/>
      <c r="N85" s="215"/>
      <c r="O85" s="215"/>
      <c r="P85" s="215"/>
    </row>
    <row r="86" spans="1:16" s="199" customFormat="1">
      <c r="A86" s="105"/>
      <c r="B86" s="132"/>
      <c r="C86" s="216"/>
      <c r="D86" s="216"/>
      <c r="E86" s="216"/>
      <c r="F86" s="216"/>
      <c r="G86" s="216"/>
      <c r="H86" s="216"/>
      <c r="I86" s="216"/>
      <c r="J86" s="217"/>
      <c r="K86" s="215"/>
      <c r="L86" s="215"/>
      <c r="M86" s="215"/>
      <c r="N86" s="215"/>
      <c r="O86" s="215"/>
      <c r="P86" s="215"/>
    </row>
    <row r="87" spans="1:16" s="199" customFormat="1">
      <c r="A87" s="105"/>
      <c r="B87" s="132"/>
      <c r="C87" s="216"/>
      <c r="D87" s="216"/>
      <c r="E87" s="216"/>
      <c r="F87" s="216"/>
      <c r="G87" s="216"/>
      <c r="H87" s="216"/>
      <c r="I87" s="216"/>
      <c r="J87" s="217"/>
      <c r="K87" s="215"/>
      <c r="L87" s="215"/>
      <c r="M87" s="215"/>
      <c r="N87" s="215"/>
      <c r="O87" s="215"/>
      <c r="P87" s="215"/>
    </row>
  </sheetData>
  <mergeCells count="3">
    <mergeCell ref="B2:P2"/>
    <mergeCell ref="A3:X3"/>
    <mergeCell ref="A9:B9"/>
  </mergeCells>
  <dataValidations count="20">
    <dataValidation type="list" allowBlank="1" showErrorMessage="1" sqref="P65539:P131070 JL65539:JL131070 TH65539:TH131070 ADD65539:ADD131070 AMZ65539:AMZ131070 AWV65539:AWV131070 BGR65539:BGR131070 BQN65539:BQN131070 CAJ65539:CAJ131070 CKF65539:CKF131070 CUB65539:CUB131070 DDX65539:DDX131070 DNT65539:DNT131070 DXP65539:DXP131070 EHL65539:EHL131070 ERH65539:ERH131070 FBD65539:FBD131070 FKZ65539:FKZ131070 FUV65539:FUV131070 GER65539:GER131070 GON65539:GON131070 GYJ65539:GYJ131070 HIF65539:HIF131070 HSB65539:HSB131070 IBX65539:IBX131070 ILT65539:ILT131070 IVP65539:IVP131070 JFL65539:JFL131070 JPH65539:JPH131070 JZD65539:JZD131070 KIZ65539:KIZ131070 KSV65539:KSV131070 LCR65539:LCR131070 LMN65539:LMN131070 LWJ65539:LWJ131070 MGF65539:MGF131070 MQB65539:MQB131070 MZX65539:MZX131070 NJT65539:NJT131070 NTP65539:NTP131070 ODL65539:ODL131070 ONH65539:ONH131070 OXD65539:OXD131070 PGZ65539:PGZ131070 PQV65539:PQV131070 QAR65539:QAR131070 QKN65539:QKN131070 QUJ65539:QUJ131070 REF65539:REF131070 ROB65539:ROB131070 RXX65539:RXX131070 SHT65539:SHT131070 SRP65539:SRP131070 TBL65539:TBL131070 TLH65539:TLH131070 TVD65539:TVD131070 UEZ65539:UEZ131070 UOV65539:UOV131070 UYR65539:UYR131070 VIN65539:VIN131070 VSJ65539:VSJ131070 WCF65539:WCF131070 WMB65539:WMB131070 WVX65539:WVX131070 P131075:P196606 JL131075:JL196606 TH131075:TH196606 ADD131075:ADD196606 AMZ131075:AMZ196606 AWV131075:AWV196606 BGR131075:BGR196606 BQN131075:BQN196606 CAJ131075:CAJ196606 CKF131075:CKF196606 CUB131075:CUB196606 DDX131075:DDX196606 DNT131075:DNT196606 DXP131075:DXP196606 EHL131075:EHL196606 ERH131075:ERH196606 FBD131075:FBD196606 FKZ131075:FKZ196606 FUV131075:FUV196606 GER131075:GER196606 GON131075:GON196606 GYJ131075:GYJ196606 HIF131075:HIF196606 HSB131075:HSB196606 IBX131075:IBX196606 ILT131075:ILT196606 IVP131075:IVP196606 JFL131075:JFL196606 JPH131075:JPH196606 JZD131075:JZD196606 KIZ131075:KIZ196606 KSV131075:KSV196606 LCR131075:LCR196606 LMN131075:LMN196606 LWJ131075:LWJ196606 MGF131075:MGF196606 MQB131075:MQB196606 MZX131075:MZX196606 NJT131075:NJT196606 NTP131075:NTP196606 ODL131075:ODL196606 ONH131075:ONH196606 OXD131075:OXD196606 PGZ131075:PGZ196606 PQV131075:PQV196606 QAR131075:QAR196606 QKN131075:QKN196606 QUJ131075:QUJ196606 REF131075:REF196606 ROB131075:ROB196606 RXX131075:RXX196606 SHT131075:SHT196606 SRP131075:SRP196606 TBL131075:TBL196606 TLH131075:TLH196606 TVD131075:TVD196606 UEZ131075:UEZ196606 UOV131075:UOV196606 UYR131075:UYR196606 VIN131075:VIN196606 VSJ131075:VSJ196606 WCF131075:WCF196606 WMB131075:WMB196606 WVX131075:WVX196606 P196611:P262142 JL196611:JL262142 TH196611:TH262142 ADD196611:ADD262142 AMZ196611:AMZ262142 AWV196611:AWV262142 BGR196611:BGR262142 BQN196611:BQN262142 CAJ196611:CAJ262142 CKF196611:CKF262142 CUB196611:CUB262142 DDX196611:DDX262142 DNT196611:DNT262142 DXP196611:DXP262142 EHL196611:EHL262142 ERH196611:ERH262142 FBD196611:FBD262142 FKZ196611:FKZ262142 FUV196611:FUV262142 GER196611:GER262142 GON196611:GON262142 GYJ196611:GYJ262142 HIF196611:HIF262142 HSB196611:HSB262142 IBX196611:IBX262142 ILT196611:ILT262142 IVP196611:IVP262142 JFL196611:JFL262142 JPH196611:JPH262142 JZD196611:JZD262142 KIZ196611:KIZ262142 KSV196611:KSV262142 LCR196611:LCR262142 LMN196611:LMN262142 LWJ196611:LWJ262142 MGF196611:MGF262142 MQB196611:MQB262142 MZX196611:MZX262142 NJT196611:NJT262142 NTP196611:NTP262142 ODL196611:ODL262142 ONH196611:ONH262142 OXD196611:OXD262142 PGZ196611:PGZ262142 PQV196611:PQV262142 QAR196611:QAR262142 QKN196611:QKN262142 QUJ196611:QUJ262142 REF196611:REF262142 ROB196611:ROB262142 RXX196611:RXX262142 SHT196611:SHT262142 SRP196611:SRP262142 TBL196611:TBL262142 TLH196611:TLH262142 TVD196611:TVD262142 UEZ196611:UEZ262142 UOV196611:UOV262142 UYR196611:UYR262142 VIN196611:VIN262142 VSJ196611:VSJ262142 WCF196611:WCF262142 WMB196611:WMB262142 WVX196611:WVX262142 P262147:P327678 JL262147:JL327678 TH262147:TH327678 ADD262147:ADD327678 AMZ262147:AMZ327678 AWV262147:AWV327678 BGR262147:BGR327678 BQN262147:BQN327678 CAJ262147:CAJ327678 CKF262147:CKF327678 CUB262147:CUB327678 DDX262147:DDX327678 DNT262147:DNT327678 DXP262147:DXP327678 EHL262147:EHL327678 ERH262147:ERH327678 FBD262147:FBD327678 FKZ262147:FKZ327678 FUV262147:FUV327678 GER262147:GER327678 GON262147:GON327678 GYJ262147:GYJ327678 HIF262147:HIF327678 HSB262147:HSB327678 IBX262147:IBX327678 ILT262147:ILT327678 IVP262147:IVP327678 JFL262147:JFL327678 JPH262147:JPH327678 JZD262147:JZD327678 KIZ262147:KIZ327678 KSV262147:KSV327678 LCR262147:LCR327678 LMN262147:LMN327678 LWJ262147:LWJ327678 MGF262147:MGF327678 MQB262147:MQB327678 MZX262147:MZX327678 NJT262147:NJT327678 NTP262147:NTP327678 ODL262147:ODL327678 ONH262147:ONH327678 OXD262147:OXD327678 PGZ262147:PGZ327678 PQV262147:PQV327678 QAR262147:QAR327678 QKN262147:QKN327678 QUJ262147:QUJ327678 REF262147:REF327678 ROB262147:ROB327678 RXX262147:RXX327678 SHT262147:SHT327678 SRP262147:SRP327678 TBL262147:TBL327678 TLH262147:TLH327678 TVD262147:TVD327678 UEZ262147:UEZ327678 UOV262147:UOV327678 UYR262147:UYR327678 VIN262147:VIN327678 VSJ262147:VSJ327678 WCF262147:WCF327678 WMB262147:WMB327678 WVX262147:WVX327678 P327683:P393214 JL327683:JL393214 TH327683:TH393214 ADD327683:ADD393214 AMZ327683:AMZ393214 AWV327683:AWV393214 BGR327683:BGR393214 BQN327683:BQN393214 CAJ327683:CAJ393214 CKF327683:CKF393214 CUB327683:CUB393214 DDX327683:DDX393214 DNT327683:DNT393214 DXP327683:DXP393214 EHL327683:EHL393214 ERH327683:ERH393214 FBD327683:FBD393214 FKZ327683:FKZ393214 FUV327683:FUV393214 GER327683:GER393214 GON327683:GON393214 GYJ327683:GYJ393214 HIF327683:HIF393214 HSB327683:HSB393214 IBX327683:IBX393214 ILT327683:ILT393214 IVP327683:IVP393214 JFL327683:JFL393214 JPH327683:JPH393214 JZD327683:JZD393214 KIZ327683:KIZ393214 KSV327683:KSV393214 LCR327683:LCR393214 LMN327683:LMN393214 LWJ327683:LWJ393214 MGF327683:MGF393214 MQB327683:MQB393214 MZX327683:MZX393214 NJT327683:NJT393214 NTP327683:NTP393214 ODL327683:ODL393214 ONH327683:ONH393214 OXD327683:OXD393214 PGZ327683:PGZ393214 PQV327683:PQV393214 QAR327683:QAR393214 QKN327683:QKN393214 QUJ327683:QUJ393214 REF327683:REF393214 ROB327683:ROB393214 RXX327683:RXX393214 SHT327683:SHT393214 SRP327683:SRP393214 TBL327683:TBL393214 TLH327683:TLH393214 TVD327683:TVD393214 UEZ327683:UEZ393214 UOV327683:UOV393214 UYR327683:UYR393214 VIN327683:VIN393214 VSJ327683:VSJ393214 WCF327683:WCF393214 WMB327683:WMB393214 WVX327683:WVX393214 P393219:P458750 JL393219:JL458750 TH393219:TH458750 ADD393219:ADD458750 AMZ393219:AMZ458750 AWV393219:AWV458750 BGR393219:BGR458750 BQN393219:BQN458750 CAJ393219:CAJ458750 CKF393219:CKF458750 CUB393219:CUB458750 DDX393219:DDX458750 DNT393219:DNT458750 DXP393219:DXP458750 EHL393219:EHL458750 ERH393219:ERH458750 FBD393219:FBD458750 FKZ393219:FKZ458750 FUV393219:FUV458750 GER393219:GER458750 GON393219:GON458750 GYJ393219:GYJ458750 HIF393219:HIF458750 HSB393219:HSB458750 IBX393219:IBX458750 ILT393219:ILT458750 IVP393219:IVP458750 JFL393219:JFL458750 JPH393219:JPH458750 JZD393219:JZD458750 KIZ393219:KIZ458750 KSV393219:KSV458750 LCR393219:LCR458750 LMN393219:LMN458750 LWJ393219:LWJ458750 MGF393219:MGF458750 MQB393219:MQB458750 MZX393219:MZX458750 NJT393219:NJT458750 NTP393219:NTP458750 ODL393219:ODL458750 ONH393219:ONH458750 OXD393219:OXD458750 PGZ393219:PGZ458750 PQV393219:PQV458750 QAR393219:QAR458750 QKN393219:QKN458750 QUJ393219:QUJ458750 REF393219:REF458750 ROB393219:ROB458750 RXX393219:RXX458750 SHT393219:SHT458750 SRP393219:SRP458750 TBL393219:TBL458750 TLH393219:TLH458750 TVD393219:TVD458750 UEZ393219:UEZ458750 UOV393219:UOV458750 UYR393219:UYR458750 VIN393219:VIN458750 VSJ393219:VSJ458750 WCF393219:WCF458750 WMB393219:WMB458750 WVX393219:WVX458750 P458755:P524286 JL458755:JL524286 TH458755:TH524286 ADD458755:ADD524286 AMZ458755:AMZ524286 AWV458755:AWV524286 BGR458755:BGR524286 BQN458755:BQN524286 CAJ458755:CAJ524286 CKF458755:CKF524286 CUB458755:CUB524286 DDX458755:DDX524286 DNT458755:DNT524286 DXP458755:DXP524286 EHL458755:EHL524286 ERH458755:ERH524286 FBD458755:FBD524286 FKZ458755:FKZ524286 FUV458755:FUV524286 GER458755:GER524286 GON458755:GON524286 GYJ458755:GYJ524286 HIF458755:HIF524286 HSB458755:HSB524286 IBX458755:IBX524286 ILT458755:ILT524286 IVP458755:IVP524286 JFL458755:JFL524286 JPH458755:JPH524286 JZD458755:JZD524286 KIZ458755:KIZ524286 KSV458755:KSV524286 LCR458755:LCR524286 LMN458755:LMN524286 LWJ458755:LWJ524286 MGF458755:MGF524286 MQB458755:MQB524286 MZX458755:MZX524286 NJT458755:NJT524286 NTP458755:NTP524286 ODL458755:ODL524286 ONH458755:ONH524286 OXD458755:OXD524286 PGZ458755:PGZ524286 PQV458755:PQV524286 QAR458755:QAR524286 QKN458755:QKN524286 QUJ458755:QUJ524286 REF458755:REF524286 ROB458755:ROB524286 RXX458755:RXX524286 SHT458755:SHT524286 SRP458755:SRP524286 TBL458755:TBL524286 TLH458755:TLH524286 TVD458755:TVD524286 UEZ458755:UEZ524286 UOV458755:UOV524286 UYR458755:UYR524286 VIN458755:VIN524286 VSJ458755:VSJ524286 WCF458755:WCF524286 WMB458755:WMB524286 WVX458755:WVX524286 P524291:P589822 JL524291:JL589822 TH524291:TH589822 ADD524291:ADD589822 AMZ524291:AMZ589822 AWV524291:AWV589822 BGR524291:BGR589822 BQN524291:BQN589822 CAJ524291:CAJ589822 CKF524291:CKF589822 CUB524291:CUB589822 DDX524291:DDX589822 DNT524291:DNT589822 DXP524291:DXP589822 EHL524291:EHL589822 ERH524291:ERH589822 FBD524291:FBD589822 FKZ524291:FKZ589822 FUV524291:FUV589822 GER524291:GER589822 GON524291:GON589822 GYJ524291:GYJ589822 HIF524291:HIF589822 HSB524291:HSB589822 IBX524291:IBX589822 ILT524291:ILT589822 IVP524291:IVP589822 JFL524291:JFL589822 JPH524291:JPH589822 JZD524291:JZD589822 KIZ524291:KIZ589822 KSV524291:KSV589822 LCR524291:LCR589822 LMN524291:LMN589822 LWJ524291:LWJ589822 MGF524291:MGF589822 MQB524291:MQB589822 MZX524291:MZX589822 NJT524291:NJT589822 NTP524291:NTP589822 ODL524291:ODL589822 ONH524291:ONH589822 OXD524291:OXD589822 PGZ524291:PGZ589822 PQV524291:PQV589822 QAR524291:QAR589822 QKN524291:QKN589822 QUJ524291:QUJ589822 REF524291:REF589822 ROB524291:ROB589822 RXX524291:RXX589822 SHT524291:SHT589822 SRP524291:SRP589822 TBL524291:TBL589822 TLH524291:TLH589822 TVD524291:TVD589822 UEZ524291:UEZ589822 UOV524291:UOV589822 UYR524291:UYR589822 VIN524291:VIN589822 VSJ524291:VSJ589822 WCF524291:WCF589822 WMB524291:WMB589822 WVX524291:WVX589822 P589827:P655358 JL589827:JL655358 TH589827:TH655358 ADD589827:ADD655358 AMZ589827:AMZ655358 AWV589827:AWV655358 BGR589827:BGR655358 BQN589827:BQN655358 CAJ589827:CAJ655358 CKF589827:CKF655358 CUB589827:CUB655358 DDX589827:DDX655358 DNT589827:DNT655358 DXP589827:DXP655358 EHL589827:EHL655358 ERH589827:ERH655358 FBD589827:FBD655358 FKZ589827:FKZ655358 FUV589827:FUV655358 GER589827:GER655358 GON589827:GON655358 GYJ589827:GYJ655358 HIF589827:HIF655358 HSB589827:HSB655358 IBX589827:IBX655358 ILT589827:ILT655358 IVP589827:IVP655358 JFL589827:JFL655358 JPH589827:JPH655358 JZD589827:JZD655358 KIZ589827:KIZ655358 KSV589827:KSV655358 LCR589827:LCR655358 LMN589827:LMN655358 LWJ589827:LWJ655358 MGF589827:MGF655358 MQB589827:MQB655358 MZX589827:MZX655358 NJT589827:NJT655358 NTP589827:NTP655358 ODL589827:ODL655358 ONH589827:ONH655358 OXD589827:OXD655358 PGZ589827:PGZ655358 PQV589827:PQV655358 QAR589827:QAR655358 QKN589827:QKN655358 QUJ589827:QUJ655358 REF589827:REF655358 ROB589827:ROB655358 RXX589827:RXX655358 SHT589827:SHT655358 SRP589827:SRP655358 TBL589827:TBL655358 TLH589827:TLH655358 TVD589827:TVD655358 UEZ589827:UEZ655358 UOV589827:UOV655358 UYR589827:UYR655358 VIN589827:VIN655358 VSJ589827:VSJ655358 WCF589827:WCF655358 WMB589827:WMB655358 WVX589827:WVX655358 P655363:P720894 JL655363:JL720894 TH655363:TH720894 ADD655363:ADD720894 AMZ655363:AMZ720894 AWV655363:AWV720894 BGR655363:BGR720894 BQN655363:BQN720894 CAJ655363:CAJ720894 CKF655363:CKF720894 CUB655363:CUB720894 DDX655363:DDX720894 DNT655363:DNT720894 DXP655363:DXP720894 EHL655363:EHL720894 ERH655363:ERH720894 FBD655363:FBD720894 FKZ655363:FKZ720894 FUV655363:FUV720894 GER655363:GER720894 GON655363:GON720894 GYJ655363:GYJ720894 HIF655363:HIF720894 HSB655363:HSB720894 IBX655363:IBX720894 ILT655363:ILT720894 IVP655363:IVP720894 JFL655363:JFL720894 JPH655363:JPH720894 JZD655363:JZD720894 KIZ655363:KIZ720894 KSV655363:KSV720894 LCR655363:LCR720894 LMN655363:LMN720894 LWJ655363:LWJ720894 MGF655363:MGF720894 MQB655363:MQB720894 MZX655363:MZX720894 NJT655363:NJT720894 NTP655363:NTP720894 ODL655363:ODL720894 ONH655363:ONH720894 OXD655363:OXD720894 PGZ655363:PGZ720894 PQV655363:PQV720894 QAR655363:QAR720894 QKN655363:QKN720894 QUJ655363:QUJ720894 REF655363:REF720894 ROB655363:ROB720894 RXX655363:RXX720894 SHT655363:SHT720894 SRP655363:SRP720894 TBL655363:TBL720894 TLH655363:TLH720894 TVD655363:TVD720894 UEZ655363:UEZ720894 UOV655363:UOV720894 UYR655363:UYR720894 VIN655363:VIN720894 VSJ655363:VSJ720894 WCF655363:WCF720894 WMB655363:WMB720894 WVX655363:WVX720894 P720899:P786430 JL720899:JL786430 TH720899:TH786430 ADD720899:ADD786430 AMZ720899:AMZ786430 AWV720899:AWV786430 BGR720899:BGR786430 BQN720899:BQN786430 CAJ720899:CAJ786430 CKF720899:CKF786430 CUB720899:CUB786430 DDX720899:DDX786430 DNT720899:DNT786430 DXP720899:DXP786430 EHL720899:EHL786430 ERH720899:ERH786430 FBD720899:FBD786430 FKZ720899:FKZ786430 FUV720899:FUV786430 GER720899:GER786430 GON720899:GON786430 GYJ720899:GYJ786430 HIF720899:HIF786430 HSB720899:HSB786430 IBX720899:IBX786430 ILT720899:ILT786430 IVP720899:IVP786430 JFL720899:JFL786430 JPH720899:JPH786430 JZD720899:JZD786430 KIZ720899:KIZ786430 KSV720899:KSV786430 LCR720899:LCR786430 LMN720899:LMN786430 LWJ720899:LWJ786430 MGF720899:MGF786430 MQB720899:MQB786430 MZX720899:MZX786430 NJT720899:NJT786430 NTP720899:NTP786430 ODL720899:ODL786430 ONH720899:ONH786430 OXD720899:OXD786430 PGZ720899:PGZ786430 PQV720899:PQV786430 QAR720899:QAR786430 QKN720899:QKN786430 QUJ720899:QUJ786430 REF720899:REF786430 ROB720899:ROB786430 RXX720899:RXX786430 SHT720899:SHT786430 SRP720899:SRP786430 TBL720899:TBL786430 TLH720899:TLH786430 TVD720899:TVD786430 UEZ720899:UEZ786430 UOV720899:UOV786430 UYR720899:UYR786430 VIN720899:VIN786430 VSJ720899:VSJ786430 WCF720899:WCF786430 WMB720899:WMB786430 WVX720899:WVX786430 P786435:P851966 JL786435:JL851966 TH786435:TH851966 ADD786435:ADD851966 AMZ786435:AMZ851966 AWV786435:AWV851966 BGR786435:BGR851966 BQN786435:BQN851966 CAJ786435:CAJ851966 CKF786435:CKF851966 CUB786435:CUB851966 DDX786435:DDX851966 DNT786435:DNT851966 DXP786435:DXP851966 EHL786435:EHL851966 ERH786435:ERH851966 FBD786435:FBD851966 FKZ786435:FKZ851966 FUV786435:FUV851966 GER786435:GER851966 GON786435:GON851966 GYJ786435:GYJ851966 HIF786435:HIF851966 HSB786435:HSB851966 IBX786435:IBX851966 ILT786435:ILT851966 IVP786435:IVP851966 JFL786435:JFL851966 JPH786435:JPH851966 JZD786435:JZD851966 KIZ786435:KIZ851966 KSV786435:KSV851966 LCR786435:LCR851966 LMN786435:LMN851966 LWJ786435:LWJ851966 MGF786435:MGF851966 MQB786435:MQB851966 MZX786435:MZX851966 NJT786435:NJT851966 NTP786435:NTP851966 ODL786435:ODL851966 ONH786435:ONH851966 OXD786435:OXD851966 PGZ786435:PGZ851966 PQV786435:PQV851966 QAR786435:QAR851966 QKN786435:QKN851966 QUJ786435:QUJ851966 REF786435:REF851966 ROB786435:ROB851966 RXX786435:RXX851966 SHT786435:SHT851966 SRP786435:SRP851966 TBL786435:TBL851966 TLH786435:TLH851966 TVD786435:TVD851966 UEZ786435:UEZ851966 UOV786435:UOV851966 UYR786435:UYR851966 VIN786435:VIN851966 VSJ786435:VSJ851966 WCF786435:WCF851966 WMB786435:WMB851966 WVX786435:WVX851966 P851971:P917502 JL851971:JL917502 TH851971:TH917502 ADD851971:ADD917502 AMZ851971:AMZ917502 AWV851971:AWV917502 BGR851971:BGR917502 BQN851971:BQN917502 CAJ851971:CAJ917502 CKF851971:CKF917502 CUB851971:CUB917502 DDX851971:DDX917502 DNT851971:DNT917502 DXP851971:DXP917502 EHL851971:EHL917502 ERH851971:ERH917502 FBD851971:FBD917502 FKZ851971:FKZ917502 FUV851971:FUV917502 GER851971:GER917502 GON851971:GON917502 GYJ851971:GYJ917502 HIF851971:HIF917502 HSB851971:HSB917502 IBX851971:IBX917502 ILT851971:ILT917502 IVP851971:IVP917502 JFL851971:JFL917502 JPH851971:JPH917502 JZD851971:JZD917502 KIZ851971:KIZ917502 KSV851971:KSV917502 LCR851971:LCR917502 LMN851971:LMN917502 LWJ851971:LWJ917502 MGF851971:MGF917502 MQB851971:MQB917502 MZX851971:MZX917502 NJT851971:NJT917502 NTP851971:NTP917502 ODL851971:ODL917502 ONH851971:ONH917502 OXD851971:OXD917502 PGZ851971:PGZ917502 PQV851971:PQV917502 QAR851971:QAR917502 QKN851971:QKN917502 QUJ851971:QUJ917502 REF851971:REF917502 ROB851971:ROB917502 RXX851971:RXX917502 SHT851971:SHT917502 SRP851971:SRP917502 TBL851971:TBL917502 TLH851971:TLH917502 TVD851971:TVD917502 UEZ851971:UEZ917502 UOV851971:UOV917502 UYR851971:UYR917502 VIN851971:VIN917502 VSJ851971:VSJ917502 WCF851971:WCF917502 WMB851971:WMB917502 WVX851971:WVX917502 P917507:P983038 JL917507:JL983038 TH917507:TH983038 ADD917507:ADD983038 AMZ917507:AMZ983038 AWV917507:AWV983038 BGR917507:BGR983038 BQN917507:BQN983038 CAJ917507:CAJ983038 CKF917507:CKF983038 CUB917507:CUB983038 DDX917507:DDX983038 DNT917507:DNT983038 DXP917507:DXP983038 EHL917507:EHL983038 ERH917507:ERH983038 FBD917507:FBD983038 FKZ917507:FKZ983038 FUV917507:FUV983038 GER917507:GER983038 GON917507:GON983038 GYJ917507:GYJ983038 HIF917507:HIF983038 HSB917507:HSB983038 IBX917507:IBX983038 ILT917507:ILT983038 IVP917507:IVP983038 JFL917507:JFL983038 JPH917507:JPH983038 JZD917507:JZD983038 KIZ917507:KIZ983038 KSV917507:KSV983038 LCR917507:LCR983038 LMN917507:LMN983038 LWJ917507:LWJ983038 MGF917507:MGF983038 MQB917507:MQB983038 MZX917507:MZX983038 NJT917507:NJT983038 NTP917507:NTP983038 ODL917507:ODL983038 ONH917507:ONH983038 OXD917507:OXD983038 PGZ917507:PGZ983038 PQV917507:PQV983038 QAR917507:QAR983038 QKN917507:QKN983038 QUJ917507:QUJ983038 REF917507:REF983038 ROB917507:ROB983038 RXX917507:RXX983038 SHT917507:SHT983038 SRP917507:SRP983038 TBL917507:TBL983038 TLH917507:TLH983038 TVD917507:TVD983038 UEZ917507:UEZ983038 UOV917507:UOV983038 UYR917507:UYR983038 VIN917507:VIN983038 VSJ917507:VSJ983038 WCF917507:WCF983038 WMB917507:WMB983038 WVX917507:WVX983038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WVX5:WVX65534 WMB5:WMB65534 WCF5:WCF65534 VSJ5:VSJ65534 VIN5:VIN65534 UYR5:UYR65534 UOV5:UOV65534 UEZ5:UEZ65534 TVD5:TVD65534 TLH5:TLH65534 TBL5:TBL65534 SRP5:SRP65534 SHT5:SHT65534 RXX5:RXX65534 ROB5:ROB65534 REF5:REF65534 QUJ5:QUJ65534 QKN5:QKN65534 QAR5:QAR65534 PQV5:PQV65534 PGZ5:PGZ65534 OXD5:OXD65534 ONH5:ONH65534 ODL5:ODL65534 NTP5:NTP65534 NJT5:NJT65534 MZX5:MZX65534 MQB5:MQB65534 MGF5:MGF65534 LWJ5:LWJ65534 LMN5:LMN65534 LCR5:LCR65534 KSV5:KSV65534 KIZ5:KIZ65534 JZD5:JZD65534 JPH5:JPH65534 JFL5:JFL65534 IVP5:IVP65534 ILT5:ILT65534 IBX5:IBX65534 HSB5:HSB65534 HIF5:HIF65534 GYJ5:GYJ65534 GON5:GON65534 GER5:GER65534 FUV5:FUV65534 FKZ5:FKZ65534 FBD5:FBD65534 ERH5:ERH65534 EHL5:EHL65534 DXP5:DXP65534 DNT5:DNT65534 DDX5:DDX65534 CUB5:CUB65534 CKF5:CKF65534 CAJ5:CAJ65534 BQN5:BQN65534 BGR5:BGR65534 AWV5:AWV65534 AMZ5:AMZ65534 ADD5:ADD65534 TH5:TH65534 JL5:JL65534 P5:P65534" xr:uid="{A09CB81E-4CBC-4CA9-A77E-FCB243C13D41}">
      <formula1>"200,400"</formula1>
    </dataValidation>
    <dataValidation type="list" allowBlank="1" showErrorMessage="1" sqref="O65539:O131070 JK65539:JK131070 TG65539:TG131070 ADC65539:ADC131070 AMY65539:AMY131070 AWU65539:AWU131070 BGQ65539:BGQ131070 BQM65539:BQM131070 CAI65539:CAI131070 CKE65539:CKE131070 CUA65539:CUA131070 DDW65539:DDW131070 DNS65539:DNS131070 DXO65539:DXO131070 EHK65539:EHK131070 ERG65539:ERG131070 FBC65539:FBC131070 FKY65539:FKY131070 FUU65539:FUU131070 GEQ65539:GEQ131070 GOM65539:GOM131070 GYI65539:GYI131070 HIE65539:HIE131070 HSA65539:HSA131070 IBW65539:IBW131070 ILS65539:ILS131070 IVO65539:IVO131070 JFK65539:JFK131070 JPG65539:JPG131070 JZC65539:JZC131070 KIY65539:KIY131070 KSU65539:KSU131070 LCQ65539:LCQ131070 LMM65539:LMM131070 LWI65539:LWI131070 MGE65539:MGE131070 MQA65539:MQA131070 MZW65539:MZW131070 NJS65539:NJS131070 NTO65539:NTO131070 ODK65539:ODK131070 ONG65539:ONG131070 OXC65539:OXC131070 PGY65539:PGY131070 PQU65539:PQU131070 QAQ65539:QAQ131070 QKM65539:QKM131070 QUI65539:QUI131070 REE65539:REE131070 ROA65539:ROA131070 RXW65539:RXW131070 SHS65539:SHS131070 SRO65539:SRO131070 TBK65539:TBK131070 TLG65539:TLG131070 TVC65539:TVC131070 UEY65539:UEY131070 UOU65539:UOU131070 UYQ65539:UYQ131070 VIM65539:VIM131070 VSI65539:VSI131070 WCE65539:WCE131070 WMA65539:WMA131070 WVW65539:WVW131070 O131075:O196606 JK131075:JK196606 TG131075:TG196606 ADC131075:ADC196606 AMY131075:AMY196606 AWU131075:AWU196606 BGQ131075:BGQ196606 BQM131075:BQM196606 CAI131075:CAI196606 CKE131075:CKE196606 CUA131075:CUA196606 DDW131075:DDW196606 DNS131075:DNS196606 DXO131075:DXO196606 EHK131075:EHK196606 ERG131075:ERG196606 FBC131075:FBC196606 FKY131075:FKY196606 FUU131075:FUU196606 GEQ131075:GEQ196606 GOM131075:GOM196606 GYI131075:GYI196606 HIE131075:HIE196606 HSA131075:HSA196606 IBW131075:IBW196606 ILS131075:ILS196606 IVO131075:IVO196606 JFK131075:JFK196606 JPG131075:JPG196606 JZC131075:JZC196606 KIY131075:KIY196606 KSU131075:KSU196606 LCQ131075:LCQ196606 LMM131075:LMM196606 LWI131075:LWI196606 MGE131075:MGE196606 MQA131075:MQA196606 MZW131075:MZW196606 NJS131075:NJS196606 NTO131075:NTO196606 ODK131075:ODK196606 ONG131075:ONG196606 OXC131075:OXC196606 PGY131075:PGY196606 PQU131075:PQU196606 QAQ131075:QAQ196606 QKM131075:QKM196606 QUI131075:QUI196606 REE131075:REE196606 ROA131075:ROA196606 RXW131075:RXW196606 SHS131075:SHS196606 SRO131075:SRO196606 TBK131075:TBK196606 TLG131075:TLG196606 TVC131075:TVC196606 UEY131075:UEY196606 UOU131075:UOU196606 UYQ131075:UYQ196606 VIM131075:VIM196606 VSI131075:VSI196606 WCE131075:WCE196606 WMA131075:WMA196606 WVW131075:WVW196606 O196611:O262142 JK196611:JK262142 TG196611:TG262142 ADC196611:ADC262142 AMY196611:AMY262142 AWU196611:AWU262142 BGQ196611:BGQ262142 BQM196611:BQM262142 CAI196611:CAI262142 CKE196611:CKE262142 CUA196611:CUA262142 DDW196611:DDW262142 DNS196611:DNS262142 DXO196611:DXO262142 EHK196611:EHK262142 ERG196611:ERG262142 FBC196611:FBC262142 FKY196611:FKY262142 FUU196611:FUU262142 GEQ196611:GEQ262142 GOM196611:GOM262142 GYI196611:GYI262142 HIE196611:HIE262142 HSA196611:HSA262142 IBW196611:IBW262142 ILS196611:ILS262142 IVO196611:IVO262142 JFK196611:JFK262142 JPG196611:JPG262142 JZC196611:JZC262142 KIY196611:KIY262142 KSU196611:KSU262142 LCQ196611:LCQ262142 LMM196611:LMM262142 LWI196611:LWI262142 MGE196611:MGE262142 MQA196611:MQA262142 MZW196611:MZW262142 NJS196611:NJS262142 NTO196611:NTO262142 ODK196611:ODK262142 ONG196611:ONG262142 OXC196611:OXC262142 PGY196611:PGY262142 PQU196611:PQU262142 QAQ196611:QAQ262142 QKM196611:QKM262142 QUI196611:QUI262142 REE196611:REE262142 ROA196611:ROA262142 RXW196611:RXW262142 SHS196611:SHS262142 SRO196611:SRO262142 TBK196611:TBK262142 TLG196611:TLG262142 TVC196611:TVC262142 UEY196611:UEY262142 UOU196611:UOU262142 UYQ196611:UYQ262142 VIM196611:VIM262142 VSI196611:VSI262142 WCE196611:WCE262142 WMA196611:WMA262142 WVW196611:WVW262142 O262147:O327678 JK262147:JK327678 TG262147:TG327678 ADC262147:ADC327678 AMY262147:AMY327678 AWU262147:AWU327678 BGQ262147:BGQ327678 BQM262147:BQM327678 CAI262147:CAI327678 CKE262147:CKE327678 CUA262147:CUA327678 DDW262147:DDW327678 DNS262147:DNS327678 DXO262147:DXO327678 EHK262147:EHK327678 ERG262147:ERG327678 FBC262147:FBC327678 FKY262147:FKY327678 FUU262147:FUU327678 GEQ262147:GEQ327678 GOM262147:GOM327678 GYI262147:GYI327678 HIE262147:HIE327678 HSA262147:HSA327678 IBW262147:IBW327678 ILS262147:ILS327678 IVO262147:IVO327678 JFK262147:JFK327678 JPG262147:JPG327678 JZC262147:JZC327678 KIY262147:KIY327678 KSU262147:KSU327678 LCQ262147:LCQ327678 LMM262147:LMM327678 LWI262147:LWI327678 MGE262147:MGE327678 MQA262147:MQA327678 MZW262147:MZW327678 NJS262147:NJS327678 NTO262147:NTO327678 ODK262147:ODK327678 ONG262147:ONG327678 OXC262147:OXC327678 PGY262147:PGY327678 PQU262147:PQU327678 QAQ262147:QAQ327678 QKM262147:QKM327678 QUI262147:QUI327678 REE262147:REE327678 ROA262147:ROA327678 RXW262147:RXW327678 SHS262147:SHS327678 SRO262147:SRO327678 TBK262147:TBK327678 TLG262147:TLG327678 TVC262147:TVC327678 UEY262147:UEY327678 UOU262147:UOU327678 UYQ262147:UYQ327678 VIM262147:VIM327678 VSI262147:VSI327678 WCE262147:WCE327678 WMA262147:WMA327678 WVW262147:WVW327678 O327683:O393214 JK327683:JK393214 TG327683:TG393214 ADC327683:ADC393214 AMY327683:AMY393214 AWU327683:AWU393214 BGQ327683:BGQ393214 BQM327683:BQM393214 CAI327683:CAI393214 CKE327683:CKE393214 CUA327683:CUA393214 DDW327683:DDW393214 DNS327683:DNS393214 DXO327683:DXO393214 EHK327683:EHK393214 ERG327683:ERG393214 FBC327683:FBC393214 FKY327683:FKY393214 FUU327683:FUU393214 GEQ327683:GEQ393214 GOM327683:GOM393214 GYI327683:GYI393214 HIE327683:HIE393214 HSA327683:HSA393214 IBW327683:IBW393214 ILS327683:ILS393214 IVO327683:IVO393214 JFK327683:JFK393214 JPG327683:JPG393214 JZC327683:JZC393214 KIY327683:KIY393214 KSU327683:KSU393214 LCQ327683:LCQ393214 LMM327683:LMM393214 LWI327683:LWI393214 MGE327683:MGE393214 MQA327683:MQA393214 MZW327683:MZW393214 NJS327683:NJS393214 NTO327683:NTO393214 ODK327683:ODK393214 ONG327683:ONG393214 OXC327683:OXC393214 PGY327683:PGY393214 PQU327683:PQU393214 QAQ327683:QAQ393214 QKM327683:QKM393214 QUI327683:QUI393214 REE327683:REE393214 ROA327683:ROA393214 RXW327683:RXW393214 SHS327683:SHS393214 SRO327683:SRO393214 TBK327683:TBK393214 TLG327683:TLG393214 TVC327683:TVC393214 UEY327683:UEY393214 UOU327683:UOU393214 UYQ327683:UYQ393214 VIM327683:VIM393214 VSI327683:VSI393214 WCE327683:WCE393214 WMA327683:WMA393214 WVW327683:WVW393214 O393219:O458750 JK393219:JK458750 TG393219:TG458750 ADC393219:ADC458750 AMY393219:AMY458750 AWU393219:AWU458750 BGQ393219:BGQ458750 BQM393219:BQM458750 CAI393219:CAI458750 CKE393219:CKE458750 CUA393219:CUA458750 DDW393219:DDW458750 DNS393219:DNS458750 DXO393219:DXO458750 EHK393219:EHK458750 ERG393219:ERG458750 FBC393219:FBC458750 FKY393219:FKY458750 FUU393219:FUU458750 GEQ393219:GEQ458750 GOM393219:GOM458750 GYI393219:GYI458750 HIE393219:HIE458750 HSA393219:HSA458750 IBW393219:IBW458750 ILS393219:ILS458750 IVO393219:IVO458750 JFK393219:JFK458750 JPG393219:JPG458750 JZC393219:JZC458750 KIY393219:KIY458750 KSU393219:KSU458750 LCQ393219:LCQ458750 LMM393219:LMM458750 LWI393219:LWI458750 MGE393219:MGE458750 MQA393219:MQA458750 MZW393219:MZW458750 NJS393219:NJS458750 NTO393219:NTO458750 ODK393219:ODK458750 ONG393219:ONG458750 OXC393219:OXC458750 PGY393219:PGY458750 PQU393219:PQU458750 QAQ393219:QAQ458750 QKM393219:QKM458750 QUI393219:QUI458750 REE393219:REE458750 ROA393219:ROA458750 RXW393219:RXW458750 SHS393219:SHS458750 SRO393219:SRO458750 TBK393219:TBK458750 TLG393219:TLG458750 TVC393219:TVC458750 UEY393219:UEY458750 UOU393219:UOU458750 UYQ393219:UYQ458750 VIM393219:VIM458750 VSI393219:VSI458750 WCE393219:WCE458750 WMA393219:WMA458750 WVW393219:WVW458750 O458755:O524286 JK458755:JK524286 TG458755:TG524286 ADC458755:ADC524286 AMY458755:AMY524286 AWU458755:AWU524286 BGQ458755:BGQ524286 BQM458755:BQM524286 CAI458755:CAI524286 CKE458755:CKE524286 CUA458755:CUA524286 DDW458755:DDW524286 DNS458755:DNS524286 DXO458755:DXO524286 EHK458755:EHK524286 ERG458755:ERG524286 FBC458755:FBC524286 FKY458755:FKY524286 FUU458755:FUU524286 GEQ458755:GEQ524286 GOM458755:GOM524286 GYI458755:GYI524286 HIE458755:HIE524286 HSA458755:HSA524286 IBW458755:IBW524286 ILS458755:ILS524286 IVO458755:IVO524286 JFK458755:JFK524286 JPG458755:JPG524286 JZC458755:JZC524286 KIY458755:KIY524286 KSU458755:KSU524286 LCQ458755:LCQ524286 LMM458755:LMM524286 LWI458755:LWI524286 MGE458755:MGE524286 MQA458755:MQA524286 MZW458755:MZW524286 NJS458755:NJS524286 NTO458755:NTO524286 ODK458755:ODK524286 ONG458755:ONG524286 OXC458755:OXC524286 PGY458755:PGY524286 PQU458755:PQU524286 QAQ458755:QAQ524286 QKM458755:QKM524286 QUI458755:QUI524286 REE458755:REE524286 ROA458755:ROA524286 RXW458755:RXW524286 SHS458755:SHS524286 SRO458755:SRO524286 TBK458755:TBK524286 TLG458755:TLG524286 TVC458755:TVC524286 UEY458755:UEY524286 UOU458755:UOU524286 UYQ458755:UYQ524286 VIM458755:VIM524286 VSI458755:VSI524286 WCE458755:WCE524286 WMA458755:WMA524286 WVW458755:WVW524286 O524291:O589822 JK524291:JK589822 TG524291:TG589822 ADC524291:ADC589822 AMY524291:AMY589822 AWU524291:AWU589822 BGQ524291:BGQ589822 BQM524291:BQM589822 CAI524291:CAI589822 CKE524291:CKE589822 CUA524291:CUA589822 DDW524291:DDW589822 DNS524291:DNS589822 DXO524291:DXO589822 EHK524291:EHK589822 ERG524291:ERG589822 FBC524291:FBC589822 FKY524291:FKY589822 FUU524291:FUU589822 GEQ524291:GEQ589822 GOM524291:GOM589822 GYI524291:GYI589822 HIE524291:HIE589822 HSA524291:HSA589822 IBW524291:IBW589822 ILS524291:ILS589822 IVO524291:IVO589822 JFK524291:JFK589822 JPG524291:JPG589822 JZC524291:JZC589822 KIY524291:KIY589822 KSU524291:KSU589822 LCQ524291:LCQ589822 LMM524291:LMM589822 LWI524291:LWI589822 MGE524291:MGE589822 MQA524291:MQA589822 MZW524291:MZW589822 NJS524291:NJS589822 NTO524291:NTO589822 ODK524291:ODK589822 ONG524291:ONG589822 OXC524291:OXC589822 PGY524291:PGY589822 PQU524291:PQU589822 QAQ524291:QAQ589822 QKM524291:QKM589822 QUI524291:QUI589822 REE524291:REE589822 ROA524291:ROA589822 RXW524291:RXW589822 SHS524291:SHS589822 SRO524291:SRO589822 TBK524291:TBK589822 TLG524291:TLG589822 TVC524291:TVC589822 UEY524291:UEY589822 UOU524291:UOU589822 UYQ524291:UYQ589822 VIM524291:VIM589822 VSI524291:VSI589822 WCE524291:WCE589822 WMA524291:WMA589822 WVW524291:WVW589822 O589827:O655358 JK589827:JK655358 TG589827:TG655358 ADC589827:ADC655358 AMY589827:AMY655358 AWU589827:AWU655358 BGQ589827:BGQ655358 BQM589827:BQM655358 CAI589827:CAI655358 CKE589827:CKE655358 CUA589827:CUA655358 DDW589827:DDW655358 DNS589827:DNS655358 DXO589827:DXO655358 EHK589827:EHK655358 ERG589827:ERG655358 FBC589827:FBC655358 FKY589827:FKY655358 FUU589827:FUU655358 GEQ589827:GEQ655358 GOM589827:GOM655358 GYI589827:GYI655358 HIE589827:HIE655358 HSA589827:HSA655358 IBW589827:IBW655358 ILS589827:ILS655358 IVO589827:IVO655358 JFK589827:JFK655358 JPG589827:JPG655358 JZC589827:JZC655358 KIY589827:KIY655358 KSU589827:KSU655358 LCQ589827:LCQ655358 LMM589827:LMM655358 LWI589827:LWI655358 MGE589827:MGE655358 MQA589827:MQA655358 MZW589827:MZW655358 NJS589827:NJS655358 NTO589827:NTO655358 ODK589827:ODK655358 ONG589827:ONG655358 OXC589827:OXC655358 PGY589827:PGY655358 PQU589827:PQU655358 QAQ589827:QAQ655358 QKM589827:QKM655358 QUI589827:QUI655358 REE589827:REE655358 ROA589827:ROA655358 RXW589827:RXW655358 SHS589827:SHS655358 SRO589827:SRO655358 TBK589827:TBK655358 TLG589827:TLG655358 TVC589827:TVC655358 UEY589827:UEY655358 UOU589827:UOU655358 UYQ589827:UYQ655358 VIM589827:VIM655358 VSI589827:VSI655358 WCE589827:WCE655358 WMA589827:WMA655358 WVW589827:WVW655358 O655363:O720894 JK655363:JK720894 TG655363:TG720894 ADC655363:ADC720894 AMY655363:AMY720894 AWU655363:AWU720894 BGQ655363:BGQ720894 BQM655363:BQM720894 CAI655363:CAI720894 CKE655363:CKE720894 CUA655363:CUA720894 DDW655363:DDW720894 DNS655363:DNS720894 DXO655363:DXO720894 EHK655363:EHK720894 ERG655363:ERG720894 FBC655363:FBC720894 FKY655363:FKY720894 FUU655363:FUU720894 GEQ655363:GEQ720894 GOM655363:GOM720894 GYI655363:GYI720894 HIE655363:HIE720894 HSA655363:HSA720894 IBW655363:IBW720894 ILS655363:ILS720894 IVO655363:IVO720894 JFK655363:JFK720894 JPG655363:JPG720894 JZC655363:JZC720894 KIY655363:KIY720894 KSU655363:KSU720894 LCQ655363:LCQ720894 LMM655363:LMM720894 LWI655363:LWI720894 MGE655363:MGE720894 MQA655363:MQA720894 MZW655363:MZW720894 NJS655363:NJS720894 NTO655363:NTO720894 ODK655363:ODK720894 ONG655363:ONG720894 OXC655363:OXC720894 PGY655363:PGY720894 PQU655363:PQU720894 QAQ655363:QAQ720894 QKM655363:QKM720894 QUI655363:QUI720894 REE655363:REE720894 ROA655363:ROA720894 RXW655363:RXW720894 SHS655363:SHS720894 SRO655363:SRO720894 TBK655363:TBK720894 TLG655363:TLG720894 TVC655363:TVC720894 UEY655363:UEY720894 UOU655363:UOU720894 UYQ655363:UYQ720894 VIM655363:VIM720894 VSI655363:VSI720894 WCE655363:WCE720894 WMA655363:WMA720894 WVW655363:WVW720894 O720899:O786430 JK720899:JK786430 TG720899:TG786430 ADC720899:ADC786430 AMY720899:AMY786430 AWU720899:AWU786430 BGQ720899:BGQ786430 BQM720899:BQM786430 CAI720899:CAI786430 CKE720899:CKE786430 CUA720899:CUA786430 DDW720899:DDW786430 DNS720899:DNS786430 DXO720899:DXO786430 EHK720899:EHK786430 ERG720899:ERG786430 FBC720899:FBC786430 FKY720899:FKY786430 FUU720899:FUU786430 GEQ720899:GEQ786430 GOM720899:GOM786430 GYI720899:GYI786430 HIE720899:HIE786430 HSA720899:HSA786430 IBW720899:IBW786430 ILS720899:ILS786430 IVO720899:IVO786430 JFK720899:JFK786430 JPG720899:JPG786430 JZC720899:JZC786430 KIY720899:KIY786430 KSU720899:KSU786430 LCQ720899:LCQ786430 LMM720899:LMM786430 LWI720899:LWI786430 MGE720899:MGE786430 MQA720899:MQA786430 MZW720899:MZW786430 NJS720899:NJS786430 NTO720899:NTO786430 ODK720899:ODK786430 ONG720899:ONG786430 OXC720899:OXC786430 PGY720899:PGY786430 PQU720899:PQU786430 QAQ720899:QAQ786430 QKM720899:QKM786430 QUI720899:QUI786430 REE720899:REE786430 ROA720899:ROA786430 RXW720899:RXW786430 SHS720899:SHS786430 SRO720899:SRO786430 TBK720899:TBK786430 TLG720899:TLG786430 TVC720899:TVC786430 UEY720899:UEY786430 UOU720899:UOU786430 UYQ720899:UYQ786430 VIM720899:VIM786430 VSI720899:VSI786430 WCE720899:WCE786430 WMA720899:WMA786430 WVW720899:WVW786430 O786435:O851966 JK786435:JK851966 TG786435:TG851966 ADC786435:ADC851966 AMY786435:AMY851966 AWU786435:AWU851966 BGQ786435:BGQ851966 BQM786435:BQM851966 CAI786435:CAI851966 CKE786435:CKE851966 CUA786435:CUA851966 DDW786435:DDW851966 DNS786435:DNS851966 DXO786435:DXO851966 EHK786435:EHK851966 ERG786435:ERG851966 FBC786435:FBC851966 FKY786435:FKY851966 FUU786435:FUU851966 GEQ786435:GEQ851966 GOM786435:GOM851966 GYI786435:GYI851966 HIE786435:HIE851966 HSA786435:HSA851966 IBW786435:IBW851966 ILS786435:ILS851966 IVO786435:IVO851966 JFK786435:JFK851966 JPG786435:JPG851966 JZC786435:JZC851966 KIY786435:KIY851966 KSU786435:KSU851966 LCQ786435:LCQ851966 LMM786435:LMM851966 LWI786435:LWI851966 MGE786435:MGE851966 MQA786435:MQA851966 MZW786435:MZW851966 NJS786435:NJS851966 NTO786435:NTO851966 ODK786435:ODK851966 ONG786435:ONG851966 OXC786435:OXC851966 PGY786435:PGY851966 PQU786435:PQU851966 QAQ786435:QAQ851966 QKM786435:QKM851966 QUI786435:QUI851966 REE786435:REE851966 ROA786435:ROA851966 RXW786435:RXW851966 SHS786435:SHS851966 SRO786435:SRO851966 TBK786435:TBK851966 TLG786435:TLG851966 TVC786435:TVC851966 UEY786435:UEY851966 UOU786435:UOU851966 UYQ786435:UYQ851966 VIM786435:VIM851966 VSI786435:VSI851966 WCE786435:WCE851966 WMA786435:WMA851966 WVW786435:WVW851966 O851971:O917502 JK851971:JK917502 TG851971:TG917502 ADC851971:ADC917502 AMY851971:AMY917502 AWU851971:AWU917502 BGQ851971:BGQ917502 BQM851971:BQM917502 CAI851971:CAI917502 CKE851971:CKE917502 CUA851971:CUA917502 DDW851971:DDW917502 DNS851971:DNS917502 DXO851971:DXO917502 EHK851971:EHK917502 ERG851971:ERG917502 FBC851971:FBC917502 FKY851971:FKY917502 FUU851971:FUU917502 GEQ851971:GEQ917502 GOM851971:GOM917502 GYI851971:GYI917502 HIE851971:HIE917502 HSA851971:HSA917502 IBW851971:IBW917502 ILS851971:ILS917502 IVO851971:IVO917502 JFK851971:JFK917502 JPG851971:JPG917502 JZC851971:JZC917502 KIY851971:KIY917502 KSU851971:KSU917502 LCQ851971:LCQ917502 LMM851971:LMM917502 LWI851971:LWI917502 MGE851971:MGE917502 MQA851971:MQA917502 MZW851971:MZW917502 NJS851971:NJS917502 NTO851971:NTO917502 ODK851971:ODK917502 ONG851971:ONG917502 OXC851971:OXC917502 PGY851971:PGY917502 PQU851971:PQU917502 QAQ851971:QAQ917502 QKM851971:QKM917502 QUI851971:QUI917502 REE851971:REE917502 ROA851971:ROA917502 RXW851971:RXW917502 SHS851971:SHS917502 SRO851971:SRO917502 TBK851971:TBK917502 TLG851971:TLG917502 TVC851971:TVC917502 UEY851971:UEY917502 UOU851971:UOU917502 UYQ851971:UYQ917502 VIM851971:VIM917502 VSI851971:VSI917502 WCE851971:WCE917502 WMA851971:WMA917502 WVW851971:WVW917502 O917507:O983038 JK917507:JK983038 TG917507:TG983038 ADC917507:ADC983038 AMY917507:AMY983038 AWU917507:AWU983038 BGQ917507:BGQ983038 BQM917507:BQM983038 CAI917507:CAI983038 CKE917507:CKE983038 CUA917507:CUA983038 DDW917507:DDW983038 DNS917507:DNS983038 DXO917507:DXO983038 EHK917507:EHK983038 ERG917507:ERG983038 FBC917507:FBC983038 FKY917507:FKY983038 FUU917507:FUU983038 GEQ917507:GEQ983038 GOM917507:GOM983038 GYI917507:GYI983038 HIE917507:HIE983038 HSA917507:HSA983038 IBW917507:IBW983038 ILS917507:ILS983038 IVO917507:IVO983038 JFK917507:JFK983038 JPG917507:JPG983038 JZC917507:JZC983038 KIY917507:KIY983038 KSU917507:KSU983038 LCQ917507:LCQ983038 LMM917507:LMM983038 LWI917507:LWI983038 MGE917507:MGE983038 MQA917507:MQA983038 MZW917507:MZW983038 NJS917507:NJS983038 NTO917507:NTO983038 ODK917507:ODK983038 ONG917507:ONG983038 OXC917507:OXC983038 PGY917507:PGY983038 PQU917507:PQU983038 QAQ917507:QAQ983038 QKM917507:QKM983038 QUI917507:QUI983038 REE917507:REE983038 ROA917507:ROA983038 RXW917507:RXW983038 SHS917507:SHS983038 SRO917507:SRO983038 TBK917507:TBK983038 TLG917507:TLG983038 TVC917507:TVC983038 UEY917507:UEY983038 UOU917507:UOU983038 UYQ917507:UYQ983038 VIM917507:VIM983038 VSI917507:VSI983038 WCE917507:WCE983038 WMA917507:WMA983038 WVW917507:WVW983038 O983043:O1048576 JK983043:JK1048576 TG983043:TG1048576 ADC983043:ADC1048576 AMY983043:AMY1048576 AWU983043:AWU1048576 BGQ983043:BGQ1048576 BQM983043:BQM1048576 CAI983043:CAI1048576 CKE983043:CKE1048576 CUA983043:CUA1048576 DDW983043:DDW1048576 DNS983043:DNS1048576 DXO983043:DXO1048576 EHK983043:EHK1048576 ERG983043:ERG1048576 FBC983043:FBC1048576 FKY983043:FKY1048576 FUU983043:FUU1048576 GEQ983043:GEQ1048576 GOM983043:GOM1048576 GYI983043:GYI1048576 HIE983043:HIE1048576 HSA983043:HSA1048576 IBW983043:IBW1048576 ILS983043:ILS1048576 IVO983043:IVO1048576 JFK983043:JFK1048576 JPG983043:JPG1048576 JZC983043:JZC1048576 KIY983043:KIY1048576 KSU983043:KSU1048576 LCQ983043:LCQ1048576 LMM983043:LMM1048576 LWI983043:LWI1048576 MGE983043:MGE1048576 MQA983043:MQA1048576 MZW983043:MZW1048576 NJS983043:NJS1048576 NTO983043:NTO1048576 ODK983043:ODK1048576 ONG983043:ONG1048576 OXC983043:OXC1048576 PGY983043:PGY1048576 PQU983043:PQU1048576 QAQ983043:QAQ1048576 QKM983043:QKM1048576 QUI983043:QUI1048576 REE983043:REE1048576 ROA983043:ROA1048576 RXW983043:RXW1048576 SHS983043:SHS1048576 SRO983043:SRO1048576 TBK983043:TBK1048576 TLG983043:TLG1048576 TVC983043:TVC1048576 UEY983043:UEY1048576 UOU983043:UOU1048576 UYQ983043:UYQ1048576 VIM983043:VIM1048576 VSI983043:VSI1048576 WCE983043:WCE1048576 WMA983043:WMA1048576 WVW983043:WVW1048576 WVW5:WVW65534 WMA5:WMA65534 WCE5:WCE65534 VSI5:VSI65534 VIM5:VIM65534 UYQ5:UYQ65534 UOU5:UOU65534 UEY5:UEY65534 TVC5:TVC65534 TLG5:TLG65534 TBK5:TBK65534 SRO5:SRO65534 SHS5:SHS65534 RXW5:RXW65534 ROA5:ROA65534 REE5:REE65534 QUI5:QUI65534 QKM5:QKM65534 QAQ5:QAQ65534 PQU5:PQU65534 PGY5:PGY65534 OXC5:OXC65534 ONG5:ONG65534 ODK5:ODK65534 NTO5:NTO65534 NJS5:NJS65534 MZW5:MZW65534 MQA5:MQA65534 MGE5:MGE65534 LWI5:LWI65534 LMM5:LMM65534 LCQ5:LCQ65534 KSU5:KSU65534 KIY5:KIY65534 JZC5:JZC65534 JPG5:JPG65534 JFK5:JFK65534 IVO5:IVO65534 ILS5:ILS65534 IBW5:IBW65534 HSA5:HSA65534 HIE5:HIE65534 GYI5:GYI65534 GOM5:GOM65534 GEQ5:GEQ65534 FUU5:FUU65534 FKY5:FKY65534 FBC5:FBC65534 ERG5:ERG65534 EHK5:EHK65534 DXO5:DXO65534 DNS5:DNS65534 DDW5:DDW65534 CUA5:CUA65534 CKE5:CKE65534 CAI5:CAI65534 BQM5:BQM65534 BGQ5:BGQ65534 AWU5:AWU65534 AMY5:AMY65534 ADC5:ADC65534 TG5:TG65534 JK5:JK65534 O5:O65534" xr:uid="{58F964F6-4C5B-4FC8-9902-E52E268D8C08}">
      <formula1>"No,Yes"</formula1>
    </dataValidation>
    <dataValidation allowBlank="1" showErrorMessage="1" sqref="A65539:A131070 IW65539:IW131070 SS65539:SS131070 ACO65539:ACO131070 AMK65539:AMK131070 AWG65539:AWG131070 BGC65539:BGC131070 BPY65539:BPY131070 BZU65539:BZU131070 CJQ65539:CJQ131070 CTM65539:CTM131070 DDI65539:DDI131070 DNE65539:DNE131070 DXA65539:DXA131070 EGW65539:EGW131070 EQS65539:EQS131070 FAO65539:FAO131070 FKK65539:FKK131070 FUG65539:FUG131070 GEC65539:GEC131070 GNY65539:GNY131070 GXU65539:GXU131070 HHQ65539:HHQ131070 HRM65539:HRM131070 IBI65539:IBI131070 ILE65539:ILE131070 IVA65539:IVA131070 JEW65539:JEW131070 JOS65539:JOS131070 JYO65539:JYO131070 KIK65539:KIK131070 KSG65539:KSG131070 LCC65539:LCC131070 LLY65539:LLY131070 LVU65539:LVU131070 MFQ65539:MFQ131070 MPM65539:MPM131070 MZI65539:MZI131070 NJE65539:NJE131070 NTA65539:NTA131070 OCW65539:OCW131070 OMS65539:OMS131070 OWO65539:OWO131070 PGK65539:PGK131070 PQG65539:PQG131070 QAC65539:QAC131070 QJY65539:QJY131070 QTU65539:QTU131070 RDQ65539:RDQ131070 RNM65539:RNM131070 RXI65539:RXI131070 SHE65539:SHE131070 SRA65539:SRA131070 TAW65539:TAW131070 TKS65539:TKS131070 TUO65539:TUO131070 UEK65539:UEK131070 UOG65539:UOG131070 UYC65539:UYC131070 VHY65539:VHY131070 VRU65539:VRU131070 WBQ65539:WBQ131070 WLM65539:WLM131070 WVI65539:WVI131070 A131075:A196606 IW131075:IW196606 SS131075:SS196606 ACO131075:ACO196606 AMK131075:AMK196606 AWG131075:AWG196606 BGC131075:BGC196606 BPY131075:BPY196606 BZU131075:BZU196606 CJQ131075:CJQ196606 CTM131075:CTM196606 DDI131075:DDI196606 DNE131075:DNE196606 DXA131075:DXA196606 EGW131075:EGW196606 EQS131075:EQS196606 FAO131075:FAO196606 FKK131075:FKK196606 FUG131075:FUG196606 GEC131075:GEC196606 GNY131075:GNY196606 GXU131075:GXU196606 HHQ131075:HHQ196606 HRM131075:HRM196606 IBI131075:IBI196606 ILE131075:ILE196606 IVA131075:IVA196606 JEW131075:JEW196606 JOS131075:JOS196606 JYO131075:JYO196606 KIK131075:KIK196606 KSG131075:KSG196606 LCC131075:LCC196606 LLY131075:LLY196606 LVU131075:LVU196606 MFQ131075:MFQ196606 MPM131075:MPM196606 MZI131075:MZI196606 NJE131075:NJE196606 NTA131075:NTA196606 OCW131075:OCW196606 OMS131075:OMS196606 OWO131075:OWO196606 PGK131075:PGK196606 PQG131075:PQG196606 QAC131075:QAC196606 QJY131075:QJY196606 QTU131075:QTU196606 RDQ131075:RDQ196606 RNM131075:RNM196606 RXI131075:RXI196606 SHE131075:SHE196606 SRA131075:SRA196606 TAW131075:TAW196606 TKS131075:TKS196606 TUO131075:TUO196606 UEK131075:UEK196606 UOG131075:UOG196606 UYC131075:UYC196606 VHY131075:VHY196606 VRU131075:VRU196606 WBQ131075:WBQ196606 WLM131075:WLM196606 WVI131075:WVI196606 A196611:A262142 IW196611:IW262142 SS196611:SS262142 ACO196611:ACO262142 AMK196611:AMK262142 AWG196611:AWG262142 BGC196611:BGC262142 BPY196611:BPY262142 BZU196611:BZU262142 CJQ196611:CJQ262142 CTM196611:CTM262142 DDI196611:DDI262142 DNE196611:DNE262142 DXA196611:DXA262142 EGW196611:EGW262142 EQS196611:EQS262142 FAO196611:FAO262142 FKK196611:FKK262142 FUG196611:FUG262142 GEC196611:GEC262142 GNY196611:GNY262142 GXU196611:GXU262142 HHQ196611:HHQ262142 HRM196611:HRM262142 IBI196611:IBI262142 ILE196611:ILE262142 IVA196611:IVA262142 JEW196611:JEW262142 JOS196611:JOS262142 JYO196611:JYO262142 KIK196611:KIK262142 KSG196611:KSG262142 LCC196611:LCC262142 LLY196611:LLY262142 LVU196611:LVU262142 MFQ196611:MFQ262142 MPM196611:MPM262142 MZI196611:MZI262142 NJE196611:NJE262142 NTA196611:NTA262142 OCW196611:OCW262142 OMS196611:OMS262142 OWO196611:OWO262142 PGK196611:PGK262142 PQG196611:PQG262142 QAC196611:QAC262142 QJY196611:QJY262142 QTU196611:QTU262142 RDQ196611:RDQ262142 RNM196611:RNM262142 RXI196611:RXI262142 SHE196611:SHE262142 SRA196611:SRA262142 TAW196611:TAW262142 TKS196611:TKS262142 TUO196611:TUO262142 UEK196611:UEK262142 UOG196611:UOG262142 UYC196611:UYC262142 VHY196611:VHY262142 VRU196611:VRU262142 WBQ196611:WBQ262142 WLM196611:WLM262142 WVI196611:WVI262142 A262147:A327678 IW262147:IW327678 SS262147:SS327678 ACO262147:ACO327678 AMK262147:AMK327678 AWG262147:AWG327678 BGC262147:BGC327678 BPY262147:BPY327678 BZU262147:BZU327678 CJQ262147:CJQ327678 CTM262147:CTM327678 DDI262147:DDI327678 DNE262147:DNE327678 DXA262147:DXA327678 EGW262147:EGW327678 EQS262147:EQS327678 FAO262147:FAO327678 FKK262147:FKK327678 FUG262147:FUG327678 GEC262147:GEC327678 GNY262147:GNY327678 GXU262147:GXU327678 HHQ262147:HHQ327678 HRM262147:HRM327678 IBI262147:IBI327678 ILE262147:ILE327678 IVA262147:IVA327678 JEW262147:JEW327678 JOS262147:JOS327678 JYO262147:JYO327678 KIK262147:KIK327678 KSG262147:KSG327678 LCC262147:LCC327678 LLY262147:LLY327678 LVU262147:LVU327678 MFQ262147:MFQ327678 MPM262147:MPM327678 MZI262147:MZI327678 NJE262147:NJE327678 NTA262147:NTA327678 OCW262147:OCW327678 OMS262147:OMS327678 OWO262147:OWO327678 PGK262147:PGK327678 PQG262147:PQG327678 QAC262147:QAC327678 QJY262147:QJY327678 QTU262147:QTU327678 RDQ262147:RDQ327678 RNM262147:RNM327678 RXI262147:RXI327678 SHE262147:SHE327678 SRA262147:SRA327678 TAW262147:TAW327678 TKS262147:TKS327678 TUO262147:TUO327678 UEK262147:UEK327678 UOG262147:UOG327678 UYC262147:UYC327678 VHY262147:VHY327678 VRU262147:VRU327678 WBQ262147:WBQ327678 WLM262147:WLM327678 WVI262147:WVI327678 A327683:A393214 IW327683:IW393214 SS327683:SS393214 ACO327683:ACO393214 AMK327683:AMK393214 AWG327683:AWG393214 BGC327683:BGC393214 BPY327683:BPY393214 BZU327683:BZU393214 CJQ327683:CJQ393214 CTM327683:CTM393214 DDI327683:DDI393214 DNE327683:DNE393214 DXA327683:DXA393214 EGW327683:EGW393214 EQS327683:EQS393214 FAO327683:FAO393214 FKK327683:FKK393214 FUG327683:FUG393214 GEC327683:GEC393214 GNY327683:GNY393214 GXU327683:GXU393214 HHQ327683:HHQ393214 HRM327683:HRM393214 IBI327683:IBI393214 ILE327683:ILE393214 IVA327683:IVA393214 JEW327683:JEW393214 JOS327683:JOS393214 JYO327683:JYO393214 KIK327683:KIK393214 KSG327683:KSG393214 LCC327683:LCC393214 LLY327683:LLY393214 LVU327683:LVU393214 MFQ327683:MFQ393214 MPM327683:MPM393214 MZI327683:MZI393214 NJE327683:NJE393214 NTA327683:NTA393214 OCW327683:OCW393214 OMS327683:OMS393214 OWO327683:OWO393214 PGK327683:PGK393214 PQG327683:PQG393214 QAC327683:QAC393214 QJY327683:QJY393214 QTU327683:QTU393214 RDQ327683:RDQ393214 RNM327683:RNM393214 RXI327683:RXI393214 SHE327683:SHE393214 SRA327683:SRA393214 TAW327683:TAW393214 TKS327683:TKS393214 TUO327683:TUO393214 UEK327683:UEK393214 UOG327683:UOG393214 UYC327683:UYC393214 VHY327683:VHY393214 VRU327683:VRU393214 WBQ327683:WBQ393214 WLM327683:WLM393214 WVI327683:WVI393214 A393219:A458750 IW393219:IW458750 SS393219:SS458750 ACO393219:ACO458750 AMK393219:AMK458750 AWG393219:AWG458750 BGC393219:BGC458750 BPY393219:BPY458750 BZU393219:BZU458750 CJQ393219:CJQ458750 CTM393219:CTM458750 DDI393219:DDI458750 DNE393219:DNE458750 DXA393219:DXA458750 EGW393219:EGW458750 EQS393219:EQS458750 FAO393219:FAO458750 FKK393219:FKK458750 FUG393219:FUG458750 GEC393219:GEC458750 GNY393219:GNY458750 GXU393219:GXU458750 HHQ393219:HHQ458750 HRM393219:HRM458750 IBI393219:IBI458750 ILE393219:ILE458750 IVA393219:IVA458750 JEW393219:JEW458750 JOS393219:JOS458750 JYO393219:JYO458750 KIK393219:KIK458750 KSG393219:KSG458750 LCC393219:LCC458750 LLY393219:LLY458750 LVU393219:LVU458750 MFQ393219:MFQ458750 MPM393219:MPM458750 MZI393219:MZI458750 NJE393219:NJE458750 NTA393219:NTA458750 OCW393219:OCW458750 OMS393219:OMS458750 OWO393219:OWO458750 PGK393219:PGK458750 PQG393219:PQG458750 QAC393219:QAC458750 QJY393219:QJY458750 QTU393219:QTU458750 RDQ393219:RDQ458750 RNM393219:RNM458750 RXI393219:RXI458750 SHE393219:SHE458750 SRA393219:SRA458750 TAW393219:TAW458750 TKS393219:TKS458750 TUO393219:TUO458750 UEK393219:UEK458750 UOG393219:UOG458750 UYC393219:UYC458750 VHY393219:VHY458750 VRU393219:VRU458750 WBQ393219:WBQ458750 WLM393219:WLM458750 WVI393219:WVI458750 A458755:A524286 IW458755:IW524286 SS458755:SS524286 ACO458755:ACO524286 AMK458755:AMK524286 AWG458755:AWG524286 BGC458755:BGC524286 BPY458755:BPY524286 BZU458755:BZU524286 CJQ458755:CJQ524286 CTM458755:CTM524286 DDI458755:DDI524286 DNE458755:DNE524286 DXA458755:DXA524286 EGW458755:EGW524286 EQS458755:EQS524286 FAO458755:FAO524286 FKK458755:FKK524286 FUG458755:FUG524286 GEC458755:GEC524286 GNY458755:GNY524286 GXU458755:GXU524286 HHQ458755:HHQ524286 HRM458755:HRM524286 IBI458755:IBI524286 ILE458755:ILE524286 IVA458755:IVA524286 JEW458755:JEW524286 JOS458755:JOS524286 JYO458755:JYO524286 KIK458755:KIK524286 KSG458755:KSG524286 LCC458755:LCC524286 LLY458755:LLY524286 LVU458755:LVU524286 MFQ458755:MFQ524286 MPM458755:MPM524286 MZI458755:MZI524286 NJE458755:NJE524286 NTA458755:NTA524286 OCW458755:OCW524286 OMS458755:OMS524286 OWO458755:OWO524286 PGK458755:PGK524286 PQG458755:PQG524286 QAC458755:QAC524286 QJY458755:QJY524286 QTU458755:QTU524286 RDQ458755:RDQ524286 RNM458755:RNM524286 RXI458755:RXI524286 SHE458755:SHE524286 SRA458755:SRA524286 TAW458755:TAW524286 TKS458755:TKS524286 TUO458755:TUO524286 UEK458755:UEK524286 UOG458755:UOG524286 UYC458755:UYC524286 VHY458755:VHY524286 VRU458755:VRU524286 WBQ458755:WBQ524286 WLM458755:WLM524286 WVI458755:WVI524286 A524291:A589822 IW524291:IW589822 SS524291:SS589822 ACO524291:ACO589822 AMK524291:AMK589822 AWG524291:AWG589822 BGC524291:BGC589822 BPY524291:BPY589822 BZU524291:BZU589822 CJQ524291:CJQ589822 CTM524291:CTM589822 DDI524291:DDI589822 DNE524291:DNE589822 DXA524291:DXA589822 EGW524291:EGW589822 EQS524291:EQS589822 FAO524291:FAO589822 FKK524291:FKK589822 FUG524291:FUG589822 GEC524291:GEC589822 GNY524291:GNY589822 GXU524291:GXU589822 HHQ524291:HHQ589822 HRM524291:HRM589822 IBI524291:IBI589822 ILE524291:ILE589822 IVA524291:IVA589822 JEW524291:JEW589822 JOS524291:JOS589822 JYO524291:JYO589822 KIK524291:KIK589822 KSG524291:KSG589822 LCC524291:LCC589822 LLY524291:LLY589822 LVU524291:LVU589822 MFQ524291:MFQ589822 MPM524291:MPM589822 MZI524291:MZI589822 NJE524291:NJE589822 NTA524291:NTA589822 OCW524291:OCW589822 OMS524291:OMS589822 OWO524291:OWO589822 PGK524291:PGK589822 PQG524291:PQG589822 QAC524291:QAC589822 QJY524291:QJY589822 QTU524291:QTU589822 RDQ524291:RDQ589822 RNM524291:RNM589822 RXI524291:RXI589822 SHE524291:SHE589822 SRA524291:SRA589822 TAW524291:TAW589822 TKS524291:TKS589822 TUO524291:TUO589822 UEK524291:UEK589822 UOG524291:UOG589822 UYC524291:UYC589822 VHY524291:VHY589822 VRU524291:VRU589822 WBQ524291:WBQ589822 WLM524291:WLM589822 WVI524291:WVI589822 A589827:A655358 IW589827:IW655358 SS589827:SS655358 ACO589827:ACO655358 AMK589827:AMK655358 AWG589827:AWG655358 BGC589827:BGC655358 BPY589827:BPY655358 BZU589827:BZU655358 CJQ589827:CJQ655358 CTM589827:CTM655358 DDI589827:DDI655358 DNE589827:DNE655358 DXA589827:DXA655358 EGW589827:EGW655358 EQS589827:EQS655358 FAO589827:FAO655358 FKK589827:FKK655358 FUG589827:FUG655358 GEC589827:GEC655358 GNY589827:GNY655358 GXU589827:GXU655358 HHQ589827:HHQ655358 HRM589827:HRM655358 IBI589827:IBI655358 ILE589827:ILE655358 IVA589827:IVA655358 JEW589827:JEW655358 JOS589827:JOS655358 JYO589827:JYO655358 KIK589827:KIK655358 KSG589827:KSG655358 LCC589827:LCC655358 LLY589827:LLY655358 LVU589827:LVU655358 MFQ589827:MFQ655358 MPM589827:MPM655358 MZI589827:MZI655358 NJE589827:NJE655358 NTA589827:NTA655358 OCW589827:OCW655358 OMS589827:OMS655358 OWO589827:OWO655358 PGK589827:PGK655358 PQG589827:PQG655358 QAC589827:QAC655358 QJY589827:QJY655358 QTU589827:QTU655358 RDQ589827:RDQ655358 RNM589827:RNM655358 RXI589827:RXI655358 SHE589827:SHE655358 SRA589827:SRA655358 TAW589827:TAW655358 TKS589827:TKS655358 TUO589827:TUO655358 UEK589827:UEK655358 UOG589827:UOG655358 UYC589827:UYC655358 VHY589827:VHY655358 VRU589827:VRU655358 WBQ589827:WBQ655358 WLM589827:WLM655358 WVI589827:WVI655358 A655363:A720894 IW655363:IW720894 SS655363:SS720894 ACO655363:ACO720894 AMK655363:AMK720894 AWG655363:AWG720894 BGC655363:BGC720894 BPY655363:BPY720894 BZU655363:BZU720894 CJQ655363:CJQ720894 CTM655363:CTM720894 DDI655363:DDI720894 DNE655363:DNE720894 DXA655363:DXA720894 EGW655363:EGW720894 EQS655363:EQS720894 FAO655363:FAO720894 FKK655363:FKK720894 FUG655363:FUG720894 GEC655363:GEC720894 GNY655363:GNY720894 GXU655363:GXU720894 HHQ655363:HHQ720894 HRM655363:HRM720894 IBI655363:IBI720894 ILE655363:ILE720894 IVA655363:IVA720894 JEW655363:JEW720894 JOS655363:JOS720894 JYO655363:JYO720894 KIK655363:KIK720894 KSG655363:KSG720894 LCC655363:LCC720894 LLY655363:LLY720894 LVU655363:LVU720894 MFQ655363:MFQ720894 MPM655363:MPM720894 MZI655363:MZI720894 NJE655363:NJE720894 NTA655363:NTA720894 OCW655363:OCW720894 OMS655363:OMS720894 OWO655363:OWO720894 PGK655363:PGK720894 PQG655363:PQG720894 QAC655363:QAC720894 QJY655363:QJY720894 QTU655363:QTU720894 RDQ655363:RDQ720894 RNM655363:RNM720894 RXI655363:RXI720894 SHE655363:SHE720894 SRA655363:SRA720894 TAW655363:TAW720894 TKS655363:TKS720894 TUO655363:TUO720894 UEK655363:UEK720894 UOG655363:UOG720894 UYC655363:UYC720894 VHY655363:VHY720894 VRU655363:VRU720894 WBQ655363:WBQ720894 WLM655363:WLM720894 WVI655363:WVI720894 A720899:A786430 IW720899:IW786430 SS720899:SS786430 ACO720899:ACO786430 AMK720899:AMK786430 AWG720899:AWG786430 BGC720899:BGC786430 BPY720899:BPY786430 BZU720899:BZU786430 CJQ720899:CJQ786430 CTM720899:CTM786430 DDI720899:DDI786430 DNE720899:DNE786430 DXA720899:DXA786430 EGW720899:EGW786430 EQS720899:EQS786430 FAO720899:FAO786430 FKK720899:FKK786430 FUG720899:FUG786430 GEC720899:GEC786430 GNY720899:GNY786430 GXU720899:GXU786430 HHQ720899:HHQ786430 HRM720899:HRM786430 IBI720899:IBI786430 ILE720899:ILE786430 IVA720899:IVA786430 JEW720899:JEW786430 JOS720899:JOS786430 JYO720899:JYO786430 KIK720899:KIK786430 KSG720899:KSG786430 LCC720899:LCC786430 LLY720899:LLY786430 LVU720899:LVU786430 MFQ720899:MFQ786430 MPM720899:MPM786430 MZI720899:MZI786430 NJE720899:NJE786430 NTA720899:NTA786430 OCW720899:OCW786430 OMS720899:OMS786430 OWO720899:OWO786430 PGK720899:PGK786430 PQG720899:PQG786430 QAC720899:QAC786430 QJY720899:QJY786430 QTU720899:QTU786430 RDQ720899:RDQ786430 RNM720899:RNM786430 RXI720899:RXI786430 SHE720899:SHE786430 SRA720899:SRA786430 TAW720899:TAW786430 TKS720899:TKS786430 TUO720899:TUO786430 UEK720899:UEK786430 UOG720899:UOG786430 UYC720899:UYC786430 VHY720899:VHY786430 VRU720899:VRU786430 WBQ720899:WBQ786430 WLM720899:WLM786430 WVI720899:WVI786430 A786435:A851966 IW786435:IW851966 SS786435:SS851966 ACO786435:ACO851966 AMK786435:AMK851966 AWG786435:AWG851966 BGC786435:BGC851966 BPY786435:BPY851966 BZU786435:BZU851966 CJQ786435:CJQ851966 CTM786435:CTM851966 DDI786435:DDI851966 DNE786435:DNE851966 DXA786435:DXA851966 EGW786435:EGW851966 EQS786435:EQS851966 FAO786435:FAO851966 FKK786435:FKK851966 FUG786435:FUG851966 GEC786435:GEC851966 GNY786435:GNY851966 GXU786435:GXU851966 HHQ786435:HHQ851966 HRM786435:HRM851966 IBI786435:IBI851966 ILE786435:ILE851966 IVA786435:IVA851966 JEW786435:JEW851966 JOS786435:JOS851966 JYO786435:JYO851966 KIK786435:KIK851966 KSG786435:KSG851966 LCC786435:LCC851966 LLY786435:LLY851966 LVU786435:LVU851966 MFQ786435:MFQ851966 MPM786435:MPM851966 MZI786435:MZI851966 NJE786435:NJE851966 NTA786435:NTA851966 OCW786435:OCW851966 OMS786435:OMS851966 OWO786435:OWO851966 PGK786435:PGK851966 PQG786435:PQG851966 QAC786435:QAC851966 QJY786435:QJY851966 QTU786435:QTU851966 RDQ786435:RDQ851966 RNM786435:RNM851966 RXI786435:RXI851966 SHE786435:SHE851966 SRA786435:SRA851966 TAW786435:TAW851966 TKS786435:TKS851966 TUO786435:TUO851966 UEK786435:UEK851966 UOG786435:UOG851966 UYC786435:UYC851966 VHY786435:VHY851966 VRU786435:VRU851966 WBQ786435:WBQ851966 WLM786435:WLM851966 WVI786435:WVI851966 A851971:A917502 IW851971:IW917502 SS851971:SS917502 ACO851971:ACO917502 AMK851971:AMK917502 AWG851971:AWG917502 BGC851971:BGC917502 BPY851971:BPY917502 BZU851971:BZU917502 CJQ851971:CJQ917502 CTM851971:CTM917502 DDI851971:DDI917502 DNE851971:DNE917502 DXA851971:DXA917502 EGW851971:EGW917502 EQS851971:EQS917502 FAO851971:FAO917502 FKK851971:FKK917502 FUG851971:FUG917502 GEC851971:GEC917502 GNY851971:GNY917502 GXU851971:GXU917502 HHQ851971:HHQ917502 HRM851971:HRM917502 IBI851971:IBI917502 ILE851971:ILE917502 IVA851971:IVA917502 JEW851971:JEW917502 JOS851971:JOS917502 JYO851971:JYO917502 KIK851971:KIK917502 KSG851971:KSG917502 LCC851971:LCC917502 LLY851971:LLY917502 LVU851971:LVU917502 MFQ851971:MFQ917502 MPM851971:MPM917502 MZI851971:MZI917502 NJE851971:NJE917502 NTA851971:NTA917502 OCW851971:OCW917502 OMS851971:OMS917502 OWO851971:OWO917502 PGK851971:PGK917502 PQG851971:PQG917502 QAC851971:QAC917502 QJY851971:QJY917502 QTU851971:QTU917502 RDQ851971:RDQ917502 RNM851971:RNM917502 RXI851971:RXI917502 SHE851971:SHE917502 SRA851971:SRA917502 TAW851971:TAW917502 TKS851971:TKS917502 TUO851971:TUO917502 UEK851971:UEK917502 UOG851971:UOG917502 UYC851971:UYC917502 VHY851971:VHY917502 VRU851971:VRU917502 WBQ851971:WBQ917502 WLM851971:WLM917502 WVI851971:WVI917502 A917507:A983038 IW917507:IW983038 SS917507:SS983038 ACO917507:ACO983038 AMK917507:AMK983038 AWG917507:AWG983038 BGC917507:BGC983038 BPY917507:BPY983038 BZU917507:BZU983038 CJQ917507:CJQ983038 CTM917507:CTM983038 DDI917507:DDI983038 DNE917507:DNE983038 DXA917507:DXA983038 EGW917507:EGW983038 EQS917507:EQS983038 FAO917507:FAO983038 FKK917507:FKK983038 FUG917507:FUG983038 GEC917507:GEC983038 GNY917507:GNY983038 GXU917507:GXU983038 HHQ917507:HHQ983038 HRM917507:HRM983038 IBI917507:IBI983038 ILE917507:ILE983038 IVA917507:IVA983038 JEW917507:JEW983038 JOS917507:JOS983038 JYO917507:JYO983038 KIK917507:KIK983038 KSG917507:KSG983038 LCC917507:LCC983038 LLY917507:LLY983038 LVU917507:LVU983038 MFQ917507:MFQ983038 MPM917507:MPM983038 MZI917507:MZI983038 NJE917507:NJE983038 NTA917507:NTA983038 OCW917507:OCW983038 OMS917507:OMS983038 OWO917507:OWO983038 PGK917507:PGK983038 PQG917507:PQG983038 QAC917507:QAC983038 QJY917507:QJY983038 QTU917507:QTU983038 RDQ917507:RDQ983038 RNM917507:RNM983038 RXI917507:RXI983038 SHE917507:SHE983038 SRA917507:SRA983038 TAW917507:TAW983038 TKS917507:TKS983038 TUO917507:TUO983038 UEK917507:UEK983038 UOG917507:UOG983038 UYC917507:UYC983038 VHY917507:VHY983038 VRU917507:VRU983038 WBQ917507:WBQ983038 WLM917507:WLM983038 WVI917507:WVI983038 A983043:A1048576 IW983043:IW1048576 SS983043:SS1048576 ACO983043:ACO1048576 AMK983043:AMK1048576 AWG983043:AWG1048576 BGC983043:BGC1048576 BPY983043:BPY1048576 BZU983043:BZU1048576 CJQ983043:CJQ1048576 CTM983043:CTM1048576 DDI983043:DDI1048576 DNE983043:DNE1048576 DXA983043:DXA1048576 EGW983043:EGW1048576 EQS983043:EQS1048576 FAO983043:FAO1048576 FKK983043:FKK1048576 FUG983043:FUG1048576 GEC983043:GEC1048576 GNY983043:GNY1048576 GXU983043:GXU1048576 HHQ983043:HHQ1048576 HRM983043:HRM1048576 IBI983043:IBI1048576 ILE983043:ILE1048576 IVA983043:IVA1048576 JEW983043:JEW1048576 JOS983043:JOS1048576 JYO983043:JYO1048576 KIK983043:KIK1048576 KSG983043:KSG1048576 LCC983043:LCC1048576 LLY983043:LLY1048576 LVU983043:LVU1048576 MFQ983043:MFQ1048576 MPM983043:MPM1048576 MZI983043:MZI1048576 NJE983043:NJE1048576 NTA983043:NTA1048576 OCW983043:OCW1048576 OMS983043:OMS1048576 OWO983043:OWO1048576 PGK983043:PGK1048576 PQG983043:PQG1048576 QAC983043:QAC1048576 QJY983043:QJY1048576 QTU983043:QTU1048576 RDQ983043:RDQ1048576 RNM983043:RNM1048576 RXI983043:RXI1048576 SHE983043:SHE1048576 SRA983043:SRA1048576 TAW983043:TAW1048576 TKS983043:TKS1048576 TUO983043:TUO1048576 UEK983043:UEK1048576 UOG983043:UOG1048576 UYC983043:UYC1048576 VHY983043:VHY1048576 VRU983043:VRU1048576 WBQ983043:WBQ1048576 WLM983043:WLM1048576 WVI983043:WVI1048576 C65539:N131070 IY65539:JJ131070 SU65539:TF131070 ACQ65539:ADB131070 AMM65539:AMX131070 AWI65539:AWT131070 BGE65539:BGP131070 BQA65539:BQL131070 BZW65539:CAH131070 CJS65539:CKD131070 CTO65539:CTZ131070 DDK65539:DDV131070 DNG65539:DNR131070 DXC65539:DXN131070 EGY65539:EHJ131070 EQU65539:ERF131070 FAQ65539:FBB131070 FKM65539:FKX131070 FUI65539:FUT131070 GEE65539:GEP131070 GOA65539:GOL131070 GXW65539:GYH131070 HHS65539:HID131070 HRO65539:HRZ131070 IBK65539:IBV131070 ILG65539:ILR131070 IVC65539:IVN131070 JEY65539:JFJ131070 JOU65539:JPF131070 JYQ65539:JZB131070 KIM65539:KIX131070 KSI65539:KST131070 LCE65539:LCP131070 LMA65539:LML131070 LVW65539:LWH131070 MFS65539:MGD131070 MPO65539:MPZ131070 MZK65539:MZV131070 NJG65539:NJR131070 NTC65539:NTN131070 OCY65539:ODJ131070 OMU65539:ONF131070 OWQ65539:OXB131070 PGM65539:PGX131070 PQI65539:PQT131070 QAE65539:QAP131070 QKA65539:QKL131070 QTW65539:QUH131070 RDS65539:RED131070 RNO65539:RNZ131070 RXK65539:RXV131070 SHG65539:SHR131070 SRC65539:SRN131070 TAY65539:TBJ131070 TKU65539:TLF131070 TUQ65539:TVB131070 UEM65539:UEX131070 UOI65539:UOT131070 UYE65539:UYP131070 VIA65539:VIL131070 VRW65539:VSH131070 WBS65539:WCD131070 WLO65539:WLZ131070 WVK65539:WVV131070 C131075:N196606 IY131075:JJ196606 SU131075:TF196606 ACQ131075:ADB196606 AMM131075:AMX196606 AWI131075:AWT196606 BGE131075:BGP196606 BQA131075:BQL196606 BZW131075:CAH196606 CJS131075:CKD196606 CTO131075:CTZ196606 DDK131075:DDV196606 DNG131075:DNR196606 DXC131075:DXN196606 EGY131075:EHJ196606 EQU131075:ERF196606 FAQ131075:FBB196606 FKM131075:FKX196606 FUI131075:FUT196606 GEE131075:GEP196606 GOA131075:GOL196606 GXW131075:GYH196606 HHS131075:HID196606 HRO131075:HRZ196606 IBK131075:IBV196606 ILG131075:ILR196606 IVC131075:IVN196606 JEY131075:JFJ196606 JOU131075:JPF196606 JYQ131075:JZB196606 KIM131075:KIX196606 KSI131075:KST196606 LCE131075:LCP196606 LMA131075:LML196606 LVW131075:LWH196606 MFS131075:MGD196606 MPO131075:MPZ196606 MZK131075:MZV196606 NJG131075:NJR196606 NTC131075:NTN196606 OCY131075:ODJ196606 OMU131075:ONF196606 OWQ131075:OXB196606 PGM131075:PGX196606 PQI131075:PQT196606 QAE131075:QAP196606 QKA131075:QKL196606 QTW131075:QUH196606 RDS131075:RED196606 RNO131075:RNZ196606 RXK131075:RXV196606 SHG131075:SHR196606 SRC131075:SRN196606 TAY131075:TBJ196606 TKU131075:TLF196606 TUQ131075:TVB196606 UEM131075:UEX196606 UOI131075:UOT196606 UYE131075:UYP196606 VIA131075:VIL196606 VRW131075:VSH196606 WBS131075:WCD196606 WLO131075:WLZ196606 WVK131075:WVV196606 C196611:N262142 IY196611:JJ262142 SU196611:TF262142 ACQ196611:ADB262142 AMM196611:AMX262142 AWI196611:AWT262142 BGE196611:BGP262142 BQA196611:BQL262142 BZW196611:CAH262142 CJS196611:CKD262142 CTO196611:CTZ262142 DDK196611:DDV262142 DNG196611:DNR262142 DXC196611:DXN262142 EGY196611:EHJ262142 EQU196611:ERF262142 FAQ196611:FBB262142 FKM196611:FKX262142 FUI196611:FUT262142 GEE196611:GEP262142 GOA196611:GOL262142 GXW196611:GYH262142 HHS196611:HID262142 HRO196611:HRZ262142 IBK196611:IBV262142 ILG196611:ILR262142 IVC196611:IVN262142 JEY196611:JFJ262142 JOU196611:JPF262142 JYQ196611:JZB262142 KIM196611:KIX262142 KSI196611:KST262142 LCE196611:LCP262142 LMA196611:LML262142 LVW196611:LWH262142 MFS196611:MGD262142 MPO196611:MPZ262142 MZK196611:MZV262142 NJG196611:NJR262142 NTC196611:NTN262142 OCY196611:ODJ262142 OMU196611:ONF262142 OWQ196611:OXB262142 PGM196611:PGX262142 PQI196611:PQT262142 QAE196611:QAP262142 QKA196611:QKL262142 QTW196611:QUH262142 RDS196611:RED262142 RNO196611:RNZ262142 RXK196611:RXV262142 SHG196611:SHR262142 SRC196611:SRN262142 TAY196611:TBJ262142 TKU196611:TLF262142 TUQ196611:TVB262142 UEM196611:UEX262142 UOI196611:UOT262142 UYE196611:UYP262142 VIA196611:VIL262142 VRW196611:VSH262142 WBS196611:WCD262142 WLO196611:WLZ262142 WVK196611:WVV262142 C262147:N327678 IY262147:JJ327678 SU262147:TF327678 ACQ262147:ADB327678 AMM262147:AMX327678 AWI262147:AWT327678 BGE262147:BGP327678 BQA262147:BQL327678 BZW262147:CAH327678 CJS262147:CKD327678 CTO262147:CTZ327678 DDK262147:DDV327678 DNG262147:DNR327678 DXC262147:DXN327678 EGY262147:EHJ327678 EQU262147:ERF327678 FAQ262147:FBB327678 FKM262147:FKX327678 FUI262147:FUT327678 GEE262147:GEP327678 GOA262147:GOL327678 GXW262147:GYH327678 HHS262147:HID327678 HRO262147:HRZ327678 IBK262147:IBV327678 ILG262147:ILR327678 IVC262147:IVN327678 JEY262147:JFJ327678 JOU262147:JPF327678 JYQ262147:JZB327678 KIM262147:KIX327678 KSI262147:KST327678 LCE262147:LCP327678 LMA262147:LML327678 LVW262147:LWH327678 MFS262147:MGD327678 MPO262147:MPZ327678 MZK262147:MZV327678 NJG262147:NJR327678 NTC262147:NTN327678 OCY262147:ODJ327678 OMU262147:ONF327678 OWQ262147:OXB327678 PGM262147:PGX327678 PQI262147:PQT327678 QAE262147:QAP327678 QKA262147:QKL327678 QTW262147:QUH327678 RDS262147:RED327678 RNO262147:RNZ327678 RXK262147:RXV327678 SHG262147:SHR327678 SRC262147:SRN327678 TAY262147:TBJ327678 TKU262147:TLF327678 TUQ262147:TVB327678 UEM262147:UEX327678 UOI262147:UOT327678 UYE262147:UYP327678 VIA262147:VIL327678 VRW262147:VSH327678 WBS262147:WCD327678 WLO262147:WLZ327678 WVK262147:WVV327678 C327683:N393214 IY327683:JJ393214 SU327683:TF393214 ACQ327683:ADB393214 AMM327683:AMX393214 AWI327683:AWT393214 BGE327683:BGP393214 BQA327683:BQL393214 BZW327683:CAH393214 CJS327683:CKD393214 CTO327683:CTZ393214 DDK327683:DDV393214 DNG327683:DNR393214 DXC327683:DXN393214 EGY327683:EHJ393214 EQU327683:ERF393214 FAQ327683:FBB393214 FKM327683:FKX393214 FUI327683:FUT393214 GEE327683:GEP393214 GOA327683:GOL393214 GXW327683:GYH393214 HHS327683:HID393214 HRO327683:HRZ393214 IBK327683:IBV393214 ILG327683:ILR393214 IVC327683:IVN393214 JEY327683:JFJ393214 JOU327683:JPF393214 JYQ327683:JZB393214 KIM327683:KIX393214 KSI327683:KST393214 LCE327683:LCP393214 LMA327683:LML393214 LVW327683:LWH393214 MFS327683:MGD393214 MPO327683:MPZ393214 MZK327683:MZV393214 NJG327683:NJR393214 NTC327683:NTN393214 OCY327683:ODJ393214 OMU327683:ONF393214 OWQ327683:OXB393214 PGM327683:PGX393214 PQI327683:PQT393214 QAE327683:QAP393214 QKA327683:QKL393214 QTW327683:QUH393214 RDS327683:RED393214 RNO327683:RNZ393214 RXK327683:RXV393214 SHG327683:SHR393214 SRC327683:SRN393214 TAY327683:TBJ393214 TKU327683:TLF393214 TUQ327683:TVB393214 UEM327683:UEX393214 UOI327683:UOT393214 UYE327683:UYP393214 VIA327683:VIL393214 VRW327683:VSH393214 WBS327683:WCD393214 WLO327683:WLZ393214 WVK327683:WVV393214 C393219:N458750 IY393219:JJ458750 SU393219:TF458750 ACQ393219:ADB458750 AMM393219:AMX458750 AWI393219:AWT458750 BGE393219:BGP458750 BQA393219:BQL458750 BZW393219:CAH458750 CJS393219:CKD458750 CTO393219:CTZ458750 DDK393219:DDV458750 DNG393219:DNR458750 DXC393219:DXN458750 EGY393219:EHJ458750 EQU393219:ERF458750 FAQ393219:FBB458750 FKM393219:FKX458750 FUI393219:FUT458750 GEE393219:GEP458750 GOA393219:GOL458750 GXW393219:GYH458750 HHS393219:HID458750 HRO393219:HRZ458750 IBK393219:IBV458750 ILG393219:ILR458750 IVC393219:IVN458750 JEY393219:JFJ458750 JOU393219:JPF458750 JYQ393219:JZB458750 KIM393219:KIX458750 KSI393219:KST458750 LCE393219:LCP458750 LMA393219:LML458750 LVW393219:LWH458750 MFS393219:MGD458750 MPO393219:MPZ458750 MZK393219:MZV458750 NJG393219:NJR458750 NTC393219:NTN458750 OCY393219:ODJ458750 OMU393219:ONF458750 OWQ393219:OXB458750 PGM393219:PGX458750 PQI393219:PQT458750 QAE393219:QAP458750 QKA393219:QKL458750 QTW393219:QUH458750 RDS393219:RED458750 RNO393219:RNZ458750 RXK393219:RXV458750 SHG393219:SHR458750 SRC393219:SRN458750 TAY393219:TBJ458750 TKU393219:TLF458750 TUQ393219:TVB458750 UEM393219:UEX458750 UOI393219:UOT458750 UYE393219:UYP458750 VIA393219:VIL458750 VRW393219:VSH458750 WBS393219:WCD458750 WLO393219:WLZ458750 WVK393219:WVV458750 C458755:N524286 IY458755:JJ524286 SU458755:TF524286 ACQ458755:ADB524286 AMM458755:AMX524286 AWI458755:AWT524286 BGE458755:BGP524286 BQA458755:BQL524286 BZW458755:CAH524286 CJS458755:CKD524286 CTO458755:CTZ524286 DDK458755:DDV524286 DNG458755:DNR524286 DXC458755:DXN524286 EGY458755:EHJ524286 EQU458755:ERF524286 FAQ458755:FBB524286 FKM458755:FKX524286 FUI458755:FUT524286 GEE458755:GEP524286 GOA458755:GOL524286 GXW458755:GYH524286 HHS458755:HID524286 HRO458755:HRZ524286 IBK458755:IBV524286 ILG458755:ILR524286 IVC458755:IVN524286 JEY458755:JFJ524286 JOU458755:JPF524286 JYQ458755:JZB524286 KIM458755:KIX524286 KSI458755:KST524286 LCE458755:LCP524286 LMA458755:LML524286 LVW458755:LWH524286 MFS458755:MGD524286 MPO458755:MPZ524286 MZK458755:MZV524286 NJG458755:NJR524286 NTC458755:NTN524286 OCY458755:ODJ524286 OMU458755:ONF524286 OWQ458755:OXB524286 PGM458755:PGX524286 PQI458755:PQT524286 QAE458755:QAP524286 QKA458755:QKL524286 QTW458755:QUH524286 RDS458755:RED524286 RNO458755:RNZ524286 RXK458755:RXV524286 SHG458755:SHR524286 SRC458755:SRN524286 TAY458755:TBJ524286 TKU458755:TLF524286 TUQ458755:TVB524286 UEM458755:UEX524286 UOI458755:UOT524286 UYE458755:UYP524286 VIA458755:VIL524286 VRW458755:VSH524286 WBS458755:WCD524286 WLO458755:WLZ524286 WVK458755:WVV524286 C524291:N589822 IY524291:JJ589822 SU524291:TF589822 ACQ524291:ADB589822 AMM524291:AMX589822 AWI524291:AWT589822 BGE524291:BGP589822 BQA524291:BQL589822 BZW524291:CAH589822 CJS524291:CKD589822 CTO524291:CTZ589822 DDK524291:DDV589822 DNG524291:DNR589822 DXC524291:DXN589822 EGY524291:EHJ589822 EQU524291:ERF589822 FAQ524291:FBB589822 FKM524291:FKX589822 FUI524291:FUT589822 GEE524291:GEP589822 GOA524291:GOL589822 GXW524291:GYH589822 HHS524291:HID589822 HRO524291:HRZ589822 IBK524291:IBV589822 ILG524291:ILR589822 IVC524291:IVN589822 JEY524291:JFJ589822 JOU524291:JPF589822 JYQ524291:JZB589822 KIM524291:KIX589822 KSI524291:KST589822 LCE524291:LCP589822 LMA524291:LML589822 LVW524291:LWH589822 MFS524291:MGD589822 MPO524291:MPZ589822 MZK524291:MZV589822 NJG524291:NJR589822 NTC524291:NTN589822 OCY524291:ODJ589822 OMU524291:ONF589822 OWQ524291:OXB589822 PGM524291:PGX589822 PQI524291:PQT589822 QAE524291:QAP589822 QKA524291:QKL589822 QTW524291:QUH589822 RDS524291:RED589822 RNO524291:RNZ589822 RXK524291:RXV589822 SHG524291:SHR589822 SRC524291:SRN589822 TAY524291:TBJ589822 TKU524291:TLF589822 TUQ524291:TVB589822 UEM524291:UEX589822 UOI524291:UOT589822 UYE524291:UYP589822 VIA524291:VIL589822 VRW524291:VSH589822 WBS524291:WCD589822 WLO524291:WLZ589822 WVK524291:WVV589822 C589827:N655358 IY589827:JJ655358 SU589827:TF655358 ACQ589827:ADB655358 AMM589827:AMX655358 AWI589827:AWT655358 BGE589827:BGP655358 BQA589827:BQL655358 BZW589827:CAH655358 CJS589827:CKD655358 CTO589827:CTZ655358 DDK589827:DDV655358 DNG589827:DNR655358 DXC589827:DXN655358 EGY589827:EHJ655358 EQU589827:ERF655358 FAQ589827:FBB655358 FKM589827:FKX655358 FUI589827:FUT655358 GEE589827:GEP655358 GOA589827:GOL655358 GXW589827:GYH655358 HHS589827:HID655358 HRO589827:HRZ655358 IBK589827:IBV655358 ILG589827:ILR655358 IVC589827:IVN655358 JEY589827:JFJ655358 JOU589827:JPF655358 JYQ589827:JZB655358 KIM589827:KIX655358 KSI589827:KST655358 LCE589827:LCP655358 LMA589827:LML655358 LVW589827:LWH655358 MFS589827:MGD655358 MPO589827:MPZ655358 MZK589827:MZV655358 NJG589827:NJR655358 NTC589827:NTN655358 OCY589827:ODJ655358 OMU589827:ONF655358 OWQ589827:OXB655358 PGM589827:PGX655358 PQI589827:PQT655358 QAE589827:QAP655358 QKA589827:QKL655358 QTW589827:QUH655358 RDS589827:RED655358 RNO589827:RNZ655358 RXK589827:RXV655358 SHG589827:SHR655358 SRC589827:SRN655358 TAY589827:TBJ655358 TKU589827:TLF655358 TUQ589827:TVB655358 UEM589827:UEX655358 UOI589827:UOT655358 UYE589827:UYP655358 VIA589827:VIL655358 VRW589827:VSH655358 WBS589827:WCD655358 WLO589827:WLZ655358 WVK589827:WVV655358 C655363:N720894 IY655363:JJ720894 SU655363:TF720894 ACQ655363:ADB720894 AMM655363:AMX720894 AWI655363:AWT720894 BGE655363:BGP720894 BQA655363:BQL720894 BZW655363:CAH720894 CJS655363:CKD720894 CTO655363:CTZ720894 DDK655363:DDV720894 DNG655363:DNR720894 DXC655363:DXN720894 EGY655363:EHJ720894 EQU655363:ERF720894 FAQ655363:FBB720894 FKM655363:FKX720894 FUI655363:FUT720894 GEE655363:GEP720894 GOA655363:GOL720894 GXW655363:GYH720894 HHS655363:HID720894 HRO655363:HRZ720894 IBK655363:IBV720894 ILG655363:ILR720894 IVC655363:IVN720894 JEY655363:JFJ720894 JOU655363:JPF720894 JYQ655363:JZB720894 KIM655363:KIX720894 KSI655363:KST720894 LCE655363:LCP720894 LMA655363:LML720894 LVW655363:LWH720894 MFS655363:MGD720894 MPO655363:MPZ720894 MZK655363:MZV720894 NJG655363:NJR720894 NTC655363:NTN720894 OCY655363:ODJ720894 OMU655363:ONF720894 OWQ655363:OXB720894 PGM655363:PGX720894 PQI655363:PQT720894 QAE655363:QAP720894 QKA655363:QKL720894 QTW655363:QUH720894 RDS655363:RED720894 RNO655363:RNZ720894 RXK655363:RXV720894 SHG655363:SHR720894 SRC655363:SRN720894 TAY655363:TBJ720894 TKU655363:TLF720894 TUQ655363:TVB720894 UEM655363:UEX720894 UOI655363:UOT720894 UYE655363:UYP720894 VIA655363:VIL720894 VRW655363:VSH720894 WBS655363:WCD720894 WLO655363:WLZ720894 WVK655363:WVV720894 C720899:N786430 IY720899:JJ786430 SU720899:TF786430 ACQ720899:ADB786430 AMM720899:AMX786430 AWI720899:AWT786430 BGE720899:BGP786430 BQA720899:BQL786430 BZW720899:CAH786430 CJS720899:CKD786430 CTO720899:CTZ786430 DDK720899:DDV786430 DNG720899:DNR786430 DXC720899:DXN786430 EGY720899:EHJ786430 EQU720899:ERF786430 FAQ720899:FBB786430 FKM720899:FKX786430 FUI720899:FUT786430 GEE720899:GEP786430 GOA720899:GOL786430 GXW720899:GYH786430 HHS720899:HID786430 HRO720899:HRZ786430 IBK720899:IBV786430 ILG720899:ILR786430 IVC720899:IVN786430 JEY720899:JFJ786430 JOU720899:JPF786430 JYQ720899:JZB786430 KIM720899:KIX786430 KSI720899:KST786430 LCE720899:LCP786430 LMA720899:LML786430 LVW720899:LWH786430 MFS720899:MGD786430 MPO720899:MPZ786430 MZK720899:MZV786430 NJG720899:NJR786430 NTC720899:NTN786430 OCY720899:ODJ786430 OMU720899:ONF786430 OWQ720899:OXB786430 PGM720899:PGX786430 PQI720899:PQT786430 QAE720899:QAP786430 QKA720899:QKL786430 QTW720899:QUH786430 RDS720899:RED786430 RNO720899:RNZ786430 RXK720899:RXV786430 SHG720899:SHR786430 SRC720899:SRN786430 TAY720899:TBJ786430 TKU720899:TLF786430 TUQ720899:TVB786430 UEM720899:UEX786430 UOI720899:UOT786430 UYE720899:UYP786430 VIA720899:VIL786430 VRW720899:VSH786430 WBS720899:WCD786430 WLO720899:WLZ786430 WVK720899:WVV786430 C786435:N851966 IY786435:JJ851966 SU786435:TF851966 ACQ786435:ADB851966 AMM786435:AMX851966 AWI786435:AWT851966 BGE786435:BGP851966 BQA786435:BQL851966 BZW786435:CAH851966 CJS786435:CKD851966 CTO786435:CTZ851966 DDK786435:DDV851966 DNG786435:DNR851966 DXC786435:DXN851966 EGY786435:EHJ851966 EQU786435:ERF851966 FAQ786435:FBB851966 FKM786435:FKX851966 FUI786435:FUT851966 GEE786435:GEP851966 GOA786435:GOL851966 GXW786435:GYH851966 HHS786435:HID851966 HRO786435:HRZ851966 IBK786435:IBV851966 ILG786435:ILR851966 IVC786435:IVN851966 JEY786435:JFJ851966 JOU786435:JPF851966 JYQ786435:JZB851966 KIM786435:KIX851966 KSI786435:KST851966 LCE786435:LCP851966 LMA786435:LML851966 LVW786435:LWH851966 MFS786435:MGD851966 MPO786435:MPZ851966 MZK786435:MZV851966 NJG786435:NJR851966 NTC786435:NTN851966 OCY786435:ODJ851966 OMU786435:ONF851966 OWQ786435:OXB851966 PGM786435:PGX851966 PQI786435:PQT851966 QAE786435:QAP851966 QKA786435:QKL851966 QTW786435:QUH851966 RDS786435:RED851966 RNO786435:RNZ851966 RXK786435:RXV851966 SHG786435:SHR851966 SRC786435:SRN851966 TAY786435:TBJ851966 TKU786435:TLF851966 TUQ786435:TVB851966 UEM786435:UEX851966 UOI786435:UOT851966 UYE786435:UYP851966 VIA786435:VIL851966 VRW786435:VSH851966 WBS786435:WCD851966 WLO786435:WLZ851966 WVK786435:WVV851966 C851971:N917502 IY851971:JJ917502 SU851971:TF917502 ACQ851971:ADB917502 AMM851971:AMX917502 AWI851971:AWT917502 BGE851971:BGP917502 BQA851971:BQL917502 BZW851971:CAH917502 CJS851971:CKD917502 CTO851971:CTZ917502 DDK851971:DDV917502 DNG851971:DNR917502 DXC851971:DXN917502 EGY851971:EHJ917502 EQU851971:ERF917502 FAQ851971:FBB917502 FKM851971:FKX917502 FUI851971:FUT917502 GEE851971:GEP917502 GOA851971:GOL917502 GXW851971:GYH917502 HHS851971:HID917502 HRO851971:HRZ917502 IBK851971:IBV917502 ILG851971:ILR917502 IVC851971:IVN917502 JEY851971:JFJ917502 JOU851971:JPF917502 JYQ851971:JZB917502 KIM851971:KIX917502 KSI851971:KST917502 LCE851971:LCP917502 LMA851971:LML917502 LVW851971:LWH917502 MFS851971:MGD917502 MPO851971:MPZ917502 MZK851971:MZV917502 NJG851971:NJR917502 NTC851971:NTN917502 OCY851971:ODJ917502 OMU851971:ONF917502 OWQ851971:OXB917502 PGM851971:PGX917502 PQI851971:PQT917502 QAE851971:QAP917502 QKA851971:QKL917502 QTW851971:QUH917502 RDS851971:RED917502 RNO851971:RNZ917502 RXK851971:RXV917502 SHG851971:SHR917502 SRC851971:SRN917502 TAY851971:TBJ917502 TKU851971:TLF917502 TUQ851971:TVB917502 UEM851971:UEX917502 UOI851971:UOT917502 UYE851971:UYP917502 VIA851971:VIL917502 VRW851971:VSH917502 WBS851971:WCD917502 WLO851971:WLZ917502 WVK851971:WVV917502 C917507:N983038 IY917507:JJ983038 SU917507:TF983038 ACQ917507:ADB983038 AMM917507:AMX983038 AWI917507:AWT983038 BGE917507:BGP983038 BQA917507:BQL983038 BZW917507:CAH983038 CJS917507:CKD983038 CTO917507:CTZ983038 DDK917507:DDV983038 DNG917507:DNR983038 DXC917507:DXN983038 EGY917507:EHJ983038 EQU917507:ERF983038 FAQ917507:FBB983038 FKM917507:FKX983038 FUI917507:FUT983038 GEE917507:GEP983038 GOA917507:GOL983038 GXW917507:GYH983038 HHS917507:HID983038 HRO917507:HRZ983038 IBK917507:IBV983038 ILG917507:ILR983038 IVC917507:IVN983038 JEY917507:JFJ983038 JOU917507:JPF983038 JYQ917507:JZB983038 KIM917507:KIX983038 KSI917507:KST983038 LCE917507:LCP983038 LMA917507:LML983038 LVW917507:LWH983038 MFS917507:MGD983038 MPO917507:MPZ983038 MZK917507:MZV983038 NJG917507:NJR983038 NTC917507:NTN983038 OCY917507:ODJ983038 OMU917507:ONF983038 OWQ917507:OXB983038 PGM917507:PGX983038 PQI917507:PQT983038 QAE917507:QAP983038 QKA917507:QKL983038 QTW917507:QUH983038 RDS917507:RED983038 RNO917507:RNZ983038 RXK917507:RXV983038 SHG917507:SHR983038 SRC917507:SRN983038 TAY917507:TBJ983038 TKU917507:TLF983038 TUQ917507:TVB983038 UEM917507:UEX983038 UOI917507:UOT983038 UYE917507:UYP983038 VIA917507:VIL983038 VRW917507:VSH983038 WBS917507:WCD983038 WLO917507:WLZ983038 WVK917507:WVV983038 C983043:N1048576 IY983043:JJ1048576 SU983043:TF1048576 ACQ983043:ADB1048576 AMM983043:AMX1048576 AWI983043:AWT1048576 BGE983043:BGP1048576 BQA983043:BQL1048576 BZW983043:CAH1048576 CJS983043:CKD1048576 CTO983043:CTZ1048576 DDK983043:DDV1048576 DNG983043:DNR1048576 DXC983043:DXN1048576 EGY983043:EHJ1048576 EQU983043:ERF1048576 FAQ983043:FBB1048576 FKM983043:FKX1048576 FUI983043:FUT1048576 GEE983043:GEP1048576 GOA983043:GOL1048576 GXW983043:GYH1048576 HHS983043:HID1048576 HRO983043:HRZ1048576 IBK983043:IBV1048576 ILG983043:ILR1048576 IVC983043:IVN1048576 JEY983043:JFJ1048576 JOU983043:JPF1048576 JYQ983043:JZB1048576 KIM983043:KIX1048576 KSI983043:KST1048576 LCE983043:LCP1048576 LMA983043:LML1048576 LVW983043:LWH1048576 MFS983043:MGD1048576 MPO983043:MPZ1048576 MZK983043:MZV1048576 NJG983043:NJR1048576 NTC983043:NTN1048576 OCY983043:ODJ1048576 OMU983043:ONF1048576 OWQ983043:OXB1048576 PGM983043:PGX1048576 PQI983043:PQT1048576 QAE983043:QAP1048576 QKA983043:QKL1048576 QTW983043:QUH1048576 RDS983043:RED1048576 RNO983043:RNZ1048576 RXK983043:RXV1048576 SHG983043:SHR1048576 SRC983043:SRN1048576 TAY983043:TBJ1048576 TKU983043:TLF1048576 TUQ983043:TVB1048576 UEM983043:UEX1048576 UOI983043:UOT1048576 UYE983043:UYP1048576 VIA983043:VIL1048576 VRW983043:VSH1048576 WBS983043:WCD1048576 WLO983043:WLZ1048576 WVK983043:WVV1048576 WVK5:WVV65534 WLO5:WLZ65534 WBS5:WCD65534 VRW5:VSH65534 VIA5:VIL65534 UYE5:UYP65534 UOI5:UOT65534 UEM5:UEX65534 TUQ5:TVB65534 TKU5:TLF65534 TAY5:TBJ65534 SRC5:SRN65534 SHG5:SHR65534 RXK5:RXV65534 RNO5:RNZ65534 RDS5:RED65534 QTW5:QUH65534 QKA5:QKL65534 QAE5:QAP65534 PQI5:PQT65534 PGM5:PGX65534 OWQ5:OXB65534 OMU5:ONF65534 OCY5:ODJ65534 NTC5:NTN65534 NJG5:NJR65534 MZK5:MZV65534 MPO5:MPZ65534 MFS5:MGD65534 LVW5:LWH65534 LMA5:LML65534 LCE5:LCP65534 KSI5:KST65534 KIM5:KIX65534 JYQ5:JZB65534 JOU5:JPF65534 JEY5:JFJ65534 IVC5:IVN65534 ILG5:ILR65534 IBK5:IBV65534 HRO5:HRZ65534 HHS5:HID65534 GXW5:GYH65534 GOA5:GOL65534 GEE5:GEP65534 FUI5:FUT65534 FKM5:FKX65534 FAQ5:FBB65534 EQU5:ERF65534 EGY5:EHJ65534 DXC5:DXN65534 DNG5:DNR65534 DDK5:DDV65534 CTO5:CTZ65534 CJS5:CKD65534 BZW5:CAH65534 BQA5:BQL65534 BGE5:BGP65534 AWI5:AWT65534 AMM5:AMX65534 ACQ5:ADB65534 SU5:TF65534 IY5:JJ65534 A5:A65534 WVI5:WVI65534 WLM5:WLM65534 WBQ5:WBQ65534 VRU5:VRU65534 VHY5:VHY65534 UYC5:UYC65534 UOG5:UOG65534 UEK5:UEK65534 TUO5:TUO65534 TKS5:TKS65534 TAW5:TAW65534 SRA5:SRA65534 SHE5:SHE65534 RXI5:RXI65534 RNM5:RNM65534 RDQ5:RDQ65534 QTU5:QTU65534 QJY5:QJY65534 QAC5:QAC65534 PQG5:PQG65534 PGK5:PGK65534 OWO5:OWO65534 OMS5:OMS65534 OCW5:OCW65534 NTA5:NTA65534 NJE5:NJE65534 MZI5:MZI65534 MPM5:MPM65534 MFQ5:MFQ65534 LVU5:LVU65534 LLY5:LLY65534 LCC5:LCC65534 KSG5:KSG65534 KIK5:KIK65534 JYO5:JYO65534 JOS5:JOS65534 JEW5:JEW65534 IVA5:IVA65534 ILE5:ILE65534 IBI5:IBI65534 HRM5:HRM65534 HHQ5:HHQ65534 GXU5:GXU65534 GNY5:GNY65534 GEC5:GEC65534 FUG5:FUG65534 FKK5:FKK65534 FAO5:FAO65534 EQS5:EQS65534 EGW5:EGW65534 DXA5:DXA65534 DNE5:DNE65534 DDI5:DDI65534 CTM5:CTM65534 CJQ5:CJQ65534 BZU5:BZU65534 BPY5:BPY65534 BGC5:BGC65534 AWG5:AWG65534 AMK5:AMK65534 ACO5:ACO65534 SS5:SS65534 IW5:IW65534 C5:N65534" xr:uid="{702BAF07-2E2E-47D9-A1A6-8B5281B29E65}"/>
    <dataValidation type="list" allowBlank="1" showErrorMessage="1" sqref="B65539:B131070 IX65539:IX131070 ST65539:ST131070 ACP65539:ACP131070 AML65539:AML131070 AWH65539:AWH131070 BGD65539:BGD131070 BPZ65539:BPZ131070 BZV65539:BZV131070 CJR65539:CJR131070 CTN65539:CTN131070 DDJ65539:DDJ131070 DNF65539:DNF131070 DXB65539:DXB131070 EGX65539:EGX131070 EQT65539:EQT131070 FAP65539:FAP131070 FKL65539:FKL131070 FUH65539:FUH131070 GED65539:GED131070 GNZ65539:GNZ131070 GXV65539:GXV131070 HHR65539:HHR131070 HRN65539:HRN131070 IBJ65539:IBJ131070 ILF65539:ILF131070 IVB65539:IVB131070 JEX65539:JEX131070 JOT65539:JOT131070 JYP65539:JYP131070 KIL65539:KIL131070 KSH65539:KSH131070 LCD65539:LCD131070 LLZ65539:LLZ131070 LVV65539:LVV131070 MFR65539:MFR131070 MPN65539:MPN131070 MZJ65539:MZJ131070 NJF65539:NJF131070 NTB65539:NTB131070 OCX65539:OCX131070 OMT65539:OMT131070 OWP65539:OWP131070 PGL65539:PGL131070 PQH65539:PQH131070 QAD65539:QAD131070 QJZ65539:QJZ131070 QTV65539:QTV131070 RDR65539:RDR131070 RNN65539:RNN131070 RXJ65539:RXJ131070 SHF65539:SHF131070 SRB65539:SRB131070 TAX65539:TAX131070 TKT65539:TKT131070 TUP65539:TUP131070 UEL65539:UEL131070 UOH65539:UOH131070 UYD65539:UYD131070 VHZ65539:VHZ131070 VRV65539:VRV131070 WBR65539:WBR131070 WLN65539:WLN131070 WVJ65539:WVJ131070 B131075:B196606 IX131075:IX196606 ST131075:ST196606 ACP131075:ACP196606 AML131075:AML196606 AWH131075:AWH196606 BGD131075:BGD196606 BPZ131075:BPZ196606 BZV131075:BZV196606 CJR131075:CJR196606 CTN131075:CTN196606 DDJ131075:DDJ196606 DNF131075:DNF196606 DXB131075:DXB196606 EGX131075:EGX196606 EQT131075:EQT196606 FAP131075:FAP196606 FKL131075:FKL196606 FUH131075:FUH196606 GED131075:GED196606 GNZ131075:GNZ196606 GXV131075:GXV196606 HHR131075:HHR196606 HRN131075:HRN196606 IBJ131075:IBJ196606 ILF131075:ILF196606 IVB131075:IVB196606 JEX131075:JEX196606 JOT131075:JOT196606 JYP131075:JYP196606 KIL131075:KIL196606 KSH131075:KSH196606 LCD131075:LCD196606 LLZ131075:LLZ196606 LVV131075:LVV196606 MFR131075:MFR196606 MPN131075:MPN196606 MZJ131075:MZJ196606 NJF131075:NJF196606 NTB131075:NTB196606 OCX131075:OCX196606 OMT131075:OMT196606 OWP131075:OWP196606 PGL131075:PGL196606 PQH131075:PQH196606 QAD131075:QAD196606 QJZ131075:QJZ196606 QTV131075:QTV196606 RDR131075:RDR196606 RNN131075:RNN196606 RXJ131075:RXJ196606 SHF131075:SHF196606 SRB131075:SRB196606 TAX131075:TAX196606 TKT131075:TKT196606 TUP131075:TUP196606 UEL131075:UEL196606 UOH131075:UOH196606 UYD131075:UYD196606 VHZ131075:VHZ196606 VRV131075:VRV196606 WBR131075:WBR196606 WLN131075:WLN196606 WVJ131075:WVJ196606 B196611:B262142 IX196611:IX262142 ST196611:ST262142 ACP196611:ACP262142 AML196611:AML262142 AWH196611:AWH262142 BGD196611:BGD262142 BPZ196611:BPZ262142 BZV196611:BZV262142 CJR196611:CJR262142 CTN196611:CTN262142 DDJ196611:DDJ262142 DNF196611:DNF262142 DXB196611:DXB262142 EGX196611:EGX262142 EQT196611:EQT262142 FAP196611:FAP262142 FKL196611:FKL262142 FUH196611:FUH262142 GED196611:GED262142 GNZ196611:GNZ262142 GXV196611:GXV262142 HHR196611:HHR262142 HRN196611:HRN262142 IBJ196611:IBJ262142 ILF196611:ILF262142 IVB196611:IVB262142 JEX196611:JEX262142 JOT196611:JOT262142 JYP196611:JYP262142 KIL196611:KIL262142 KSH196611:KSH262142 LCD196611:LCD262142 LLZ196611:LLZ262142 LVV196611:LVV262142 MFR196611:MFR262142 MPN196611:MPN262142 MZJ196611:MZJ262142 NJF196611:NJF262142 NTB196611:NTB262142 OCX196611:OCX262142 OMT196611:OMT262142 OWP196611:OWP262142 PGL196611:PGL262142 PQH196611:PQH262142 QAD196611:QAD262142 QJZ196611:QJZ262142 QTV196611:QTV262142 RDR196611:RDR262142 RNN196611:RNN262142 RXJ196611:RXJ262142 SHF196611:SHF262142 SRB196611:SRB262142 TAX196611:TAX262142 TKT196611:TKT262142 TUP196611:TUP262142 UEL196611:UEL262142 UOH196611:UOH262142 UYD196611:UYD262142 VHZ196611:VHZ262142 VRV196611:VRV262142 WBR196611:WBR262142 WLN196611:WLN262142 WVJ196611:WVJ262142 B262147:B327678 IX262147:IX327678 ST262147:ST327678 ACP262147:ACP327678 AML262147:AML327678 AWH262147:AWH327678 BGD262147:BGD327678 BPZ262147:BPZ327678 BZV262147:BZV327678 CJR262147:CJR327678 CTN262147:CTN327678 DDJ262147:DDJ327678 DNF262147:DNF327678 DXB262147:DXB327678 EGX262147:EGX327678 EQT262147:EQT327678 FAP262147:FAP327678 FKL262147:FKL327678 FUH262147:FUH327678 GED262147:GED327678 GNZ262147:GNZ327678 GXV262147:GXV327678 HHR262147:HHR327678 HRN262147:HRN327678 IBJ262147:IBJ327678 ILF262147:ILF327678 IVB262147:IVB327678 JEX262147:JEX327678 JOT262147:JOT327678 JYP262147:JYP327678 KIL262147:KIL327678 KSH262147:KSH327678 LCD262147:LCD327678 LLZ262147:LLZ327678 LVV262147:LVV327678 MFR262147:MFR327678 MPN262147:MPN327678 MZJ262147:MZJ327678 NJF262147:NJF327678 NTB262147:NTB327678 OCX262147:OCX327678 OMT262147:OMT327678 OWP262147:OWP327678 PGL262147:PGL327678 PQH262147:PQH327678 QAD262147:QAD327678 QJZ262147:QJZ327678 QTV262147:QTV327678 RDR262147:RDR327678 RNN262147:RNN327678 RXJ262147:RXJ327678 SHF262147:SHF327678 SRB262147:SRB327678 TAX262147:TAX327678 TKT262147:TKT327678 TUP262147:TUP327678 UEL262147:UEL327678 UOH262147:UOH327678 UYD262147:UYD327678 VHZ262147:VHZ327678 VRV262147:VRV327678 WBR262147:WBR327678 WLN262147:WLN327678 WVJ262147:WVJ327678 B327683:B393214 IX327683:IX393214 ST327683:ST393214 ACP327683:ACP393214 AML327683:AML393214 AWH327683:AWH393214 BGD327683:BGD393214 BPZ327683:BPZ393214 BZV327683:BZV393214 CJR327683:CJR393214 CTN327683:CTN393214 DDJ327683:DDJ393214 DNF327683:DNF393214 DXB327683:DXB393214 EGX327683:EGX393214 EQT327683:EQT393214 FAP327683:FAP393214 FKL327683:FKL393214 FUH327683:FUH393214 GED327683:GED393214 GNZ327683:GNZ393214 GXV327683:GXV393214 HHR327683:HHR393214 HRN327683:HRN393214 IBJ327683:IBJ393214 ILF327683:ILF393214 IVB327683:IVB393214 JEX327683:JEX393214 JOT327683:JOT393214 JYP327683:JYP393214 KIL327683:KIL393214 KSH327683:KSH393214 LCD327683:LCD393214 LLZ327683:LLZ393214 LVV327683:LVV393214 MFR327683:MFR393214 MPN327683:MPN393214 MZJ327683:MZJ393214 NJF327683:NJF393214 NTB327683:NTB393214 OCX327683:OCX393214 OMT327683:OMT393214 OWP327683:OWP393214 PGL327683:PGL393214 PQH327683:PQH393214 QAD327683:QAD393214 QJZ327683:QJZ393214 QTV327683:QTV393214 RDR327683:RDR393214 RNN327683:RNN393214 RXJ327683:RXJ393214 SHF327683:SHF393214 SRB327683:SRB393214 TAX327683:TAX393214 TKT327683:TKT393214 TUP327683:TUP393214 UEL327683:UEL393214 UOH327683:UOH393214 UYD327683:UYD393214 VHZ327683:VHZ393214 VRV327683:VRV393214 WBR327683:WBR393214 WLN327683:WLN393214 WVJ327683:WVJ393214 B393219:B458750 IX393219:IX458750 ST393219:ST458750 ACP393219:ACP458750 AML393219:AML458750 AWH393219:AWH458750 BGD393219:BGD458750 BPZ393219:BPZ458750 BZV393219:BZV458750 CJR393219:CJR458750 CTN393219:CTN458750 DDJ393219:DDJ458750 DNF393219:DNF458750 DXB393219:DXB458750 EGX393219:EGX458750 EQT393219:EQT458750 FAP393219:FAP458750 FKL393219:FKL458750 FUH393219:FUH458750 GED393219:GED458750 GNZ393219:GNZ458750 GXV393219:GXV458750 HHR393219:HHR458750 HRN393219:HRN458750 IBJ393219:IBJ458750 ILF393219:ILF458750 IVB393219:IVB458750 JEX393219:JEX458750 JOT393219:JOT458750 JYP393219:JYP458750 KIL393219:KIL458750 KSH393219:KSH458750 LCD393219:LCD458750 LLZ393219:LLZ458750 LVV393219:LVV458750 MFR393219:MFR458750 MPN393219:MPN458750 MZJ393219:MZJ458750 NJF393219:NJF458750 NTB393219:NTB458750 OCX393219:OCX458750 OMT393219:OMT458750 OWP393219:OWP458750 PGL393219:PGL458750 PQH393219:PQH458750 QAD393219:QAD458750 QJZ393219:QJZ458750 QTV393219:QTV458750 RDR393219:RDR458750 RNN393219:RNN458750 RXJ393219:RXJ458750 SHF393219:SHF458750 SRB393219:SRB458750 TAX393219:TAX458750 TKT393219:TKT458750 TUP393219:TUP458750 UEL393219:UEL458750 UOH393219:UOH458750 UYD393219:UYD458750 VHZ393219:VHZ458750 VRV393219:VRV458750 WBR393219:WBR458750 WLN393219:WLN458750 WVJ393219:WVJ458750 B458755:B524286 IX458755:IX524286 ST458755:ST524286 ACP458755:ACP524286 AML458755:AML524286 AWH458755:AWH524286 BGD458755:BGD524286 BPZ458755:BPZ524286 BZV458755:BZV524286 CJR458755:CJR524286 CTN458755:CTN524286 DDJ458755:DDJ524286 DNF458755:DNF524286 DXB458755:DXB524286 EGX458755:EGX524286 EQT458755:EQT524286 FAP458755:FAP524286 FKL458755:FKL524286 FUH458755:FUH524286 GED458755:GED524286 GNZ458755:GNZ524286 GXV458755:GXV524286 HHR458755:HHR524286 HRN458755:HRN524286 IBJ458755:IBJ524286 ILF458755:ILF524286 IVB458755:IVB524286 JEX458755:JEX524286 JOT458755:JOT524286 JYP458755:JYP524286 KIL458755:KIL524286 KSH458755:KSH524286 LCD458755:LCD524286 LLZ458755:LLZ524286 LVV458755:LVV524286 MFR458755:MFR524286 MPN458755:MPN524286 MZJ458755:MZJ524286 NJF458755:NJF524286 NTB458755:NTB524286 OCX458755:OCX524286 OMT458755:OMT524286 OWP458755:OWP524286 PGL458755:PGL524286 PQH458755:PQH524286 QAD458755:QAD524286 QJZ458755:QJZ524286 QTV458755:QTV524286 RDR458755:RDR524286 RNN458755:RNN524286 RXJ458755:RXJ524286 SHF458755:SHF524286 SRB458755:SRB524286 TAX458755:TAX524286 TKT458755:TKT524286 TUP458755:TUP524286 UEL458755:UEL524286 UOH458755:UOH524286 UYD458755:UYD524286 VHZ458755:VHZ524286 VRV458755:VRV524286 WBR458755:WBR524286 WLN458755:WLN524286 WVJ458755:WVJ524286 B524291:B589822 IX524291:IX589822 ST524291:ST589822 ACP524291:ACP589822 AML524291:AML589822 AWH524291:AWH589822 BGD524291:BGD589822 BPZ524291:BPZ589822 BZV524291:BZV589822 CJR524291:CJR589822 CTN524291:CTN589822 DDJ524291:DDJ589822 DNF524291:DNF589822 DXB524291:DXB589822 EGX524291:EGX589822 EQT524291:EQT589822 FAP524291:FAP589822 FKL524291:FKL589822 FUH524291:FUH589822 GED524291:GED589822 GNZ524291:GNZ589822 GXV524291:GXV589822 HHR524291:HHR589822 HRN524291:HRN589822 IBJ524291:IBJ589822 ILF524291:ILF589822 IVB524291:IVB589822 JEX524291:JEX589822 JOT524291:JOT589822 JYP524291:JYP589822 KIL524291:KIL589822 KSH524291:KSH589822 LCD524291:LCD589822 LLZ524291:LLZ589822 LVV524291:LVV589822 MFR524291:MFR589822 MPN524291:MPN589822 MZJ524291:MZJ589822 NJF524291:NJF589822 NTB524291:NTB589822 OCX524291:OCX589822 OMT524291:OMT589822 OWP524291:OWP589822 PGL524291:PGL589822 PQH524291:PQH589822 QAD524291:QAD589822 QJZ524291:QJZ589822 QTV524291:QTV589822 RDR524291:RDR589822 RNN524291:RNN589822 RXJ524291:RXJ589822 SHF524291:SHF589822 SRB524291:SRB589822 TAX524291:TAX589822 TKT524291:TKT589822 TUP524291:TUP589822 UEL524291:UEL589822 UOH524291:UOH589822 UYD524291:UYD589822 VHZ524291:VHZ589822 VRV524291:VRV589822 WBR524291:WBR589822 WLN524291:WLN589822 WVJ524291:WVJ589822 B589827:B655358 IX589827:IX655358 ST589827:ST655358 ACP589827:ACP655358 AML589827:AML655358 AWH589827:AWH655358 BGD589827:BGD655358 BPZ589827:BPZ655358 BZV589827:BZV655358 CJR589827:CJR655358 CTN589827:CTN655358 DDJ589827:DDJ655358 DNF589827:DNF655358 DXB589827:DXB655358 EGX589827:EGX655358 EQT589827:EQT655358 FAP589827:FAP655358 FKL589827:FKL655358 FUH589827:FUH655358 GED589827:GED655358 GNZ589827:GNZ655358 GXV589827:GXV655358 HHR589827:HHR655358 HRN589827:HRN655358 IBJ589827:IBJ655358 ILF589827:ILF655358 IVB589827:IVB655358 JEX589827:JEX655358 JOT589827:JOT655358 JYP589827:JYP655358 KIL589827:KIL655358 KSH589827:KSH655358 LCD589827:LCD655358 LLZ589827:LLZ655358 LVV589827:LVV655358 MFR589827:MFR655358 MPN589827:MPN655358 MZJ589827:MZJ655358 NJF589827:NJF655358 NTB589827:NTB655358 OCX589827:OCX655358 OMT589827:OMT655358 OWP589827:OWP655358 PGL589827:PGL655358 PQH589827:PQH655358 QAD589827:QAD655358 QJZ589827:QJZ655358 QTV589827:QTV655358 RDR589827:RDR655358 RNN589827:RNN655358 RXJ589827:RXJ655358 SHF589827:SHF655358 SRB589827:SRB655358 TAX589827:TAX655358 TKT589827:TKT655358 TUP589827:TUP655358 UEL589827:UEL655358 UOH589827:UOH655358 UYD589827:UYD655358 VHZ589827:VHZ655358 VRV589827:VRV655358 WBR589827:WBR655358 WLN589827:WLN655358 WVJ589827:WVJ655358 B655363:B720894 IX655363:IX720894 ST655363:ST720894 ACP655363:ACP720894 AML655363:AML720894 AWH655363:AWH720894 BGD655363:BGD720894 BPZ655363:BPZ720894 BZV655363:BZV720894 CJR655363:CJR720894 CTN655363:CTN720894 DDJ655363:DDJ720894 DNF655363:DNF720894 DXB655363:DXB720894 EGX655363:EGX720894 EQT655363:EQT720894 FAP655363:FAP720894 FKL655363:FKL720894 FUH655363:FUH720894 GED655363:GED720894 GNZ655363:GNZ720894 GXV655363:GXV720894 HHR655363:HHR720894 HRN655363:HRN720894 IBJ655363:IBJ720894 ILF655363:ILF720894 IVB655363:IVB720894 JEX655363:JEX720894 JOT655363:JOT720894 JYP655363:JYP720894 KIL655363:KIL720894 KSH655363:KSH720894 LCD655363:LCD720894 LLZ655363:LLZ720894 LVV655363:LVV720894 MFR655363:MFR720894 MPN655363:MPN720894 MZJ655363:MZJ720894 NJF655363:NJF720894 NTB655363:NTB720894 OCX655363:OCX720894 OMT655363:OMT720894 OWP655363:OWP720894 PGL655363:PGL720894 PQH655363:PQH720894 QAD655363:QAD720894 QJZ655363:QJZ720894 QTV655363:QTV720894 RDR655363:RDR720894 RNN655363:RNN720894 RXJ655363:RXJ720894 SHF655363:SHF720894 SRB655363:SRB720894 TAX655363:TAX720894 TKT655363:TKT720894 TUP655363:TUP720894 UEL655363:UEL720894 UOH655363:UOH720894 UYD655363:UYD720894 VHZ655363:VHZ720894 VRV655363:VRV720894 WBR655363:WBR720894 WLN655363:WLN720894 WVJ655363:WVJ720894 B720899:B786430 IX720899:IX786430 ST720899:ST786430 ACP720899:ACP786430 AML720899:AML786430 AWH720899:AWH786430 BGD720899:BGD786430 BPZ720899:BPZ786430 BZV720899:BZV786430 CJR720899:CJR786430 CTN720899:CTN786430 DDJ720899:DDJ786430 DNF720899:DNF786430 DXB720899:DXB786430 EGX720899:EGX786430 EQT720899:EQT786430 FAP720899:FAP786430 FKL720899:FKL786430 FUH720899:FUH786430 GED720899:GED786430 GNZ720899:GNZ786430 GXV720899:GXV786430 HHR720899:HHR786430 HRN720899:HRN786430 IBJ720899:IBJ786430 ILF720899:ILF786430 IVB720899:IVB786430 JEX720899:JEX786430 JOT720899:JOT786430 JYP720899:JYP786430 KIL720899:KIL786430 KSH720899:KSH786430 LCD720899:LCD786430 LLZ720899:LLZ786430 LVV720899:LVV786430 MFR720899:MFR786430 MPN720899:MPN786430 MZJ720899:MZJ786430 NJF720899:NJF786430 NTB720899:NTB786430 OCX720899:OCX786430 OMT720899:OMT786430 OWP720899:OWP786430 PGL720899:PGL786430 PQH720899:PQH786430 QAD720899:QAD786430 QJZ720899:QJZ786430 QTV720899:QTV786430 RDR720899:RDR786430 RNN720899:RNN786430 RXJ720899:RXJ786430 SHF720899:SHF786430 SRB720899:SRB786430 TAX720899:TAX786430 TKT720899:TKT786430 TUP720899:TUP786430 UEL720899:UEL786430 UOH720899:UOH786430 UYD720899:UYD786430 VHZ720899:VHZ786430 VRV720899:VRV786430 WBR720899:WBR786430 WLN720899:WLN786430 WVJ720899:WVJ786430 B786435:B851966 IX786435:IX851966 ST786435:ST851966 ACP786435:ACP851966 AML786435:AML851966 AWH786435:AWH851966 BGD786435:BGD851966 BPZ786435:BPZ851966 BZV786435:BZV851966 CJR786435:CJR851966 CTN786435:CTN851966 DDJ786435:DDJ851966 DNF786435:DNF851966 DXB786435:DXB851966 EGX786435:EGX851966 EQT786435:EQT851966 FAP786435:FAP851966 FKL786435:FKL851966 FUH786435:FUH851966 GED786435:GED851966 GNZ786435:GNZ851966 GXV786435:GXV851966 HHR786435:HHR851966 HRN786435:HRN851966 IBJ786435:IBJ851966 ILF786435:ILF851966 IVB786435:IVB851966 JEX786435:JEX851966 JOT786435:JOT851966 JYP786435:JYP851966 KIL786435:KIL851966 KSH786435:KSH851966 LCD786435:LCD851966 LLZ786435:LLZ851966 LVV786435:LVV851966 MFR786435:MFR851966 MPN786435:MPN851966 MZJ786435:MZJ851966 NJF786435:NJF851966 NTB786435:NTB851966 OCX786435:OCX851966 OMT786435:OMT851966 OWP786435:OWP851966 PGL786435:PGL851966 PQH786435:PQH851966 QAD786435:QAD851966 QJZ786435:QJZ851966 QTV786435:QTV851966 RDR786435:RDR851966 RNN786435:RNN851966 RXJ786435:RXJ851966 SHF786435:SHF851966 SRB786435:SRB851966 TAX786435:TAX851966 TKT786435:TKT851966 TUP786435:TUP851966 UEL786435:UEL851966 UOH786435:UOH851966 UYD786435:UYD851966 VHZ786435:VHZ851966 VRV786435:VRV851966 WBR786435:WBR851966 WLN786435:WLN851966 WVJ786435:WVJ851966 B851971:B917502 IX851971:IX917502 ST851971:ST917502 ACP851971:ACP917502 AML851971:AML917502 AWH851971:AWH917502 BGD851971:BGD917502 BPZ851971:BPZ917502 BZV851971:BZV917502 CJR851971:CJR917502 CTN851971:CTN917502 DDJ851971:DDJ917502 DNF851971:DNF917502 DXB851971:DXB917502 EGX851971:EGX917502 EQT851971:EQT917502 FAP851971:FAP917502 FKL851971:FKL917502 FUH851971:FUH917502 GED851971:GED917502 GNZ851971:GNZ917502 GXV851971:GXV917502 HHR851971:HHR917502 HRN851971:HRN917502 IBJ851971:IBJ917502 ILF851971:ILF917502 IVB851971:IVB917502 JEX851971:JEX917502 JOT851971:JOT917502 JYP851971:JYP917502 KIL851971:KIL917502 KSH851971:KSH917502 LCD851971:LCD917502 LLZ851971:LLZ917502 LVV851971:LVV917502 MFR851971:MFR917502 MPN851971:MPN917502 MZJ851971:MZJ917502 NJF851971:NJF917502 NTB851971:NTB917502 OCX851971:OCX917502 OMT851971:OMT917502 OWP851971:OWP917502 PGL851971:PGL917502 PQH851971:PQH917502 QAD851971:QAD917502 QJZ851971:QJZ917502 QTV851971:QTV917502 RDR851971:RDR917502 RNN851971:RNN917502 RXJ851971:RXJ917502 SHF851971:SHF917502 SRB851971:SRB917502 TAX851971:TAX917502 TKT851971:TKT917502 TUP851971:TUP917502 UEL851971:UEL917502 UOH851971:UOH917502 UYD851971:UYD917502 VHZ851971:VHZ917502 VRV851971:VRV917502 WBR851971:WBR917502 WLN851971:WLN917502 WVJ851971:WVJ917502 B917507:B983038 IX917507:IX983038 ST917507:ST983038 ACP917507:ACP983038 AML917507:AML983038 AWH917507:AWH983038 BGD917507:BGD983038 BPZ917507:BPZ983038 BZV917507:BZV983038 CJR917507:CJR983038 CTN917507:CTN983038 DDJ917507:DDJ983038 DNF917507:DNF983038 DXB917507:DXB983038 EGX917507:EGX983038 EQT917507:EQT983038 FAP917507:FAP983038 FKL917507:FKL983038 FUH917507:FUH983038 GED917507:GED983038 GNZ917507:GNZ983038 GXV917507:GXV983038 HHR917507:HHR983038 HRN917507:HRN983038 IBJ917507:IBJ983038 ILF917507:ILF983038 IVB917507:IVB983038 JEX917507:JEX983038 JOT917507:JOT983038 JYP917507:JYP983038 KIL917507:KIL983038 KSH917507:KSH983038 LCD917507:LCD983038 LLZ917507:LLZ983038 LVV917507:LVV983038 MFR917507:MFR983038 MPN917507:MPN983038 MZJ917507:MZJ983038 NJF917507:NJF983038 NTB917507:NTB983038 OCX917507:OCX983038 OMT917507:OMT983038 OWP917507:OWP983038 PGL917507:PGL983038 PQH917507:PQH983038 QAD917507:QAD983038 QJZ917507:QJZ983038 QTV917507:QTV983038 RDR917507:RDR983038 RNN917507:RNN983038 RXJ917507:RXJ983038 SHF917507:SHF983038 SRB917507:SRB983038 TAX917507:TAX983038 TKT917507:TKT983038 TUP917507:TUP983038 UEL917507:UEL983038 UOH917507:UOH983038 UYD917507:UYD983038 VHZ917507:VHZ983038 VRV917507:VRV983038 WBR917507:WBR983038 WLN917507:WLN983038 WVJ917507:WVJ983038 B983043:B1048576 IX983043:IX1048576 ST983043:ST1048576 ACP983043:ACP1048576 AML983043:AML1048576 AWH983043:AWH1048576 BGD983043:BGD1048576 BPZ983043:BPZ1048576 BZV983043:BZV1048576 CJR983043:CJR1048576 CTN983043:CTN1048576 DDJ983043:DDJ1048576 DNF983043:DNF1048576 DXB983043:DXB1048576 EGX983043:EGX1048576 EQT983043:EQT1048576 FAP983043:FAP1048576 FKL983043:FKL1048576 FUH983043:FUH1048576 GED983043:GED1048576 GNZ983043:GNZ1048576 GXV983043:GXV1048576 HHR983043:HHR1048576 HRN983043:HRN1048576 IBJ983043:IBJ1048576 ILF983043:ILF1048576 IVB983043:IVB1048576 JEX983043:JEX1048576 JOT983043:JOT1048576 JYP983043:JYP1048576 KIL983043:KIL1048576 KSH983043:KSH1048576 LCD983043:LCD1048576 LLZ983043:LLZ1048576 LVV983043:LVV1048576 MFR983043:MFR1048576 MPN983043:MPN1048576 MZJ983043:MZJ1048576 NJF983043:NJF1048576 NTB983043:NTB1048576 OCX983043:OCX1048576 OMT983043:OMT1048576 OWP983043:OWP1048576 PGL983043:PGL1048576 PQH983043:PQH1048576 QAD983043:QAD1048576 QJZ983043:QJZ1048576 QTV983043:QTV1048576 RDR983043:RDR1048576 RNN983043:RNN1048576 RXJ983043:RXJ1048576 SHF983043:SHF1048576 SRB983043:SRB1048576 TAX983043:TAX1048576 TKT983043:TKT1048576 TUP983043:TUP1048576 UEL983043:UEL1048576 UOH983043:UOH1048576 UYD983043:UYD1048576 VHZ983043:VHZ1048576 VRV983043:VRV1048576 WBR983043:WBR1048576 WLN983043:WLN1048576 WVJ983043:WVJ1048576 WVJ5:WVJ65534 WLN5:WLN65534 WBR5:WBR65534 VRV5:VRV65534 VHZ5:VHZ65534 UYD5:UYD65534 UOH5:UOH65534 UEL5:UEL65534 TUP5:TUP65534 TKT5:TKT65534 TAX5:TAX65534 SRB5:SRB65534 SHF5:SHF65534 RXJ5:RXJ65534 RNN5:RNN65534 RDR5:RDR65534 QTV5:QTV65534 QJZ5:QJZ65534 QAD5:QAD65534 PQH5:PQH65534 PGL5:PGL65534 OWP5:OWP65534 OMT5:OMT65534 OCX5:OCX65534 NTB5:NTB65534 NJF5:NJF65534 MZJ5:MZJ65534 MPN5:MPN65534 MFR5:MFR65534 LVV5:LVV65534 LLZ5:LLZ65534 LCD5:LCD65534 KSH5:KSH65534 KIL5:KIL65534 JYP5:JYP65534 JOT5:JOT65534 JEX5:JEX65534 IVB5:IVB65534 ILF5:ILF65534 IBJ5:IBJ65534 HRN5:HRN65534 HHR5:HHR65534 GXV5:GXV65534 GNZ5:GNZ65534 GED5:GED65534 FUH5:FUH65534 FKL5:FKL65534 FAP5:FAP65534 EQT5:EQT65534 EGX5:EGX65534 DXB5:DXB65534 DNF5:DNF65534 DDJ5:DDJ65534 CTN5:CTN65534 CJR5:CJR65534 BZV5:BZV65534 BPZ5:BPZ65534 BGD5:BGD65534 AWH5:AWH65534 AML5:AML65534 ACP5:ACP65534 ST5:ST65534 IX5:IX65534 B5:B65534"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B4D3CB90-1574-418C-AF65-90B73A686912}"/>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xr:uid="{B0246D27-9AD0-46C7-A1CE-9D45940A6DB4}"/>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FC88C92D-821A-4A9B-9ECA-4F666836221A}"/>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7EAEE345-032F-4CFB-ACBB-3427D68C755B}"/>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17118FBB-FEE2-40F8-8CB8-5AA37464E813}"/>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xr:uid="{8F8CF526-B82C-4ABD-9F5A-11C72E375759}"/>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tabSelected="1" workbookViewId="0">
      <selection activeCell="B12" sqref="B12"/>
    </sheetView>
  </sheetViews>
  <sheetFormatPr defaultColWidth="0" defaultRowHeight="15" zeroHeight="1"/>
  <cols>
    <col min="1" max="1" width="57" style="225" bestFit="1" customWidth="1"/>
    <col min="2" max="2" width="66.5703125" style="225" customWidth="1"/>
    <col min="3" max="3" width="1.7109375" style="225" customWidth="1"/>
    <col min="4" max="256" width="9.140625" style="225" hidden="1"/>
    <col min="257" max="257" width="57" style="225" bestFit="1" customWidth="1"/>
    <col min="258" max="258" width="66.5703125" style="225" customWidth="1"/>
    <col min="259" max="259" width="1.7109375" style="225" customWidth="1"/>
    <col min="260" max="512" width="9.140625" style="225" hidden="1"/>
    <col min="513" max="513" width="57" style="225" bestFit="1" customWidth="1"/>
    <col min="514" max="514" width="66.5703125" style="225" customWidth="1"/>
    <col min="515" max="515" width="1.7109375" style="225" customWidth="1"/>
    <col min="516" max="768" width="9.140625" style="225" hidden="1"/>
    <col min="769" max="769" width="57" style="225" bestFit="1" customWidth="1"/>
    <col min="770" max="770" width="66.5703125" style="225" customWidth="1"/>
    <col min="771" max="771" width="1.7109375" style="225" customWidth="1"/>
    <col min="772" max="1024" width="9.140625" style="225" hidden="1"/>
    <col min="1025" max="1025" width="57" style="225" bestFit="1" customWidth="1"/>
    <col min="1026" max="1026" width="66.5703125" style="225" customWidth="1"/>
    <col min="1027" max="1027" width="1.7109375" style="225" customWidth="1"/>
    <col min="1028" max="1280" width="9.140625" style="225" hidden="1"/>
    <col min="1281" max="1281" width="57" style="225" bestFit="1" customWidth="1"/>
    <col min="1282" max="1282" width="66.5703125" style="225" customWidth="1"/>
    <col min="1283" max="1283" width="1.7109375" style="225" customWidth="1"/>
    <col min="1284" max="1536" width="9.140625" style="225" hidden="1"/>
    <col min="1537" max="1537" width="57" style="225" bestFit="1" customWidth="1"/>
    <col min="1538" max="1538" width="66.5703125" style="225" customWidth="1"/>
    <col min="1539" max="1539" width="1.7109375" style="225" customWidth="1"/>
    <col min="1540" max="1792" width="9.140625" style="225" hidden="1"/>
    <col min="1793" max="1793" width="57" style="225" bestFit="1" customWidth="1"/>
    <col min="1794" max="1794" width="66.5703125" style="225" customWidth="1"/>
    <col min="1795" max="1795" width="1.7109375" style="225" customWidth="1"/>
    <col min="1796" max="2048" width="9.140625" style="225" hidden="1"/>
    <col min="2049" max="2049" width="57" style="225" bestFit="1" customWidth="1"/>
    <col min="2050" max="2050" width="66.5703125" style="225" customWidth="1"/>
    <col min="2051" max="2051" width="1.7109375" style="225" customWidth="1"/>
    <col min="2052" max="2304" width="9.140625" style="225" hidden="1"/>
    <col min="2305" max="2305" width="57" style="225" bestFit="1" customWidth="1"/>
    <col min="2306" max="2306" width="66.5703125" style="225" customWidth="1"/>
    <col min="2307" max="2307" width="1.7109375" style="225" customWidth="1"/>
    <col min="2308" max="2560" width="9.140625" style="225" hidden="1"/>
    <col min="2561" max="2561" width="57" style="225" bestFit="1" customWidth="1"/>
    <col min="2562" max="2562" width="66.5703125" style="225" customWidth="1"/>
    <col min="2563" max="2563" width="1.7109375" style="225" customWidth="1"/>
    <col min="2564" max="2816" width="9.140625" style="225" hidden="1"/>
    <col min="2817" max="2817" width="57" style="225" bestFit="1" customWidth="1"/>
    <col min="2818" max="2818" width="66.5703125" style="225" customWidth="1"/>
    <col min="2819" max="2819" width="1.7109375" style="225" customWidth="1"/>
    <col min="2820" max="3072" width="9.140625" style="225" hidden="1"/>
    <col min="3073" max="3073" width="57" style="225" bestFit="1" customWidth="1"/>
    <col min="3074" max="3074" width="66.5703125" style="225" customWidth="1"/>
    <col min="3075" max="3075" width="1.7109375" style="225" customWidth="1"/>
    <col min="3076" max="3328" width="9.140625" style="225" hidden="1"/>
    <col min="3329" max="3329" width="57" style="225" bestFit="1" customWidth="1"/>
    <col min="3330" max="3330" width="66.5703125" style="225" customWidth="1"/>
    <col min="3331" max="3331" width="1.7109375" style="225" customWidth="1"/>
    <col min="3332" max="3584" width="9.140625" style="225" hidden="1"/>
    <col min="3585" max="3585" width="57" style="225" bestFit="1" customWidth="1"/>
    <col min="3586" max="3586" width="66.5703125" style="225" customWidth="1"/>
    <col min="3587" max="3587" width="1.7109375" style="225" customWidth="1"/>
    <col min="3588" max="3840" width="9.140625" style="225" hidden="1"/>
    <col min="3841" max="3841" width="57" style="225" bestFit="1" customWidth="1"/>
    <col min="3842" max="3842" width="66.5703125" style="225" customWidth="1"/>
    <col min="3843" max="3843" width="1.7109375" style="225" customWidth="1"/>
    <col min="3844" max="4096" width="9.140625" style="225" hidden="1"/>
    <col min="4097" max="4097" width="57" style="225" bestFit="1" customWidth="1"/>
    <col min="4098" max="4098" width="66.5703125" style="225" customWidth="1"/>
    <col min="4099" max="4099" width="1.7109375" style="225" customWidth="1"/>
    <col min="4100" max="4352" width="9.140625" style="225" hidden="1"/>
    <col min="4353" max="4353" width="57" style="225" bestFit="1" customWidth="1"/>
    <col min="4354" max="4354" width="66.5703125" style="225" customWidth="1"/>
    <col min="4355" max="4355" width="1.7109375" style="225" customWidth="1"/>
    <col min="4356" max="4608" width="9.140625" style="225" hidden="1"/>
    <col min="4609" max="4609" width="57" style="225" bestFit="1" customWidth="1"/>
    <col min="4610" max="4610" width="66.5703125" style="225" customWidth="1"/>
    <col min="4611" max="4611" width="1.7109375" style="225" customWidth="1"/>
    <col min="4612" max="4864" width="9.140625" style="225" hidden="1"/>
    <col min="4865" max="4865" width="57" style="225" bestFit="1" customWidth="1"/>
    <col min="4866" max="4866" width="66.5703125" style="225" customWidth="1"/>
    <col min="4867" max="4867" width="1.7109375" style="225" customWidth="1"/>
    <col min="4868" max="5120" width="9.140625" style="225" hidden="1"/>
    <col min="5121" max="5121" width="57" style="225" bestFit="1" customWidth="1"/>
    <col min="5122" max="5122" width="66.5703125" style="225" customWidth="1"/>
    <col min="5123" max="5123" width="1.7109375" style="225" customWidth="1"/>
    <col min="5124" max="5376" width="9.140625" style="225" hidden="1"/>
    <col min="5377" max="5377" width="57" style="225" bestFit="1" customWidth="1"/>
    <col min="5378" max="5378" width="66.5703125" style="225" customWidth="1"/>
    <col min="5379" max="5379" width="1.7109375" style="225" customWidth="1"/>
    <col min="5380" max="5632" width="9.140625" style="225" hidden="1"/>
    <col min="5633" max="5633" width="57" style="225" bestFit="1" customWidth="1"/>
    <col min="5634" max="5634" width="66.5703125" style="225" customWidth="1"/>
    <col min="5635" max="5635" width="1.7109375" style="225" customWidth="1"/>
    <col min="5636" max="5888" width="9.140625" style="225" hidden="1"/>
    <col min="5889" max="5889" width="57" style="225" bestFit="1" customWidth="1"/>
    <col min="5890" max="5890" width="66.5703125" style="225" customWidth="1"/>
    <col min="5891" max="5891" width="1.7109375" style="225" customWidth="1"/>
    <col min="5892" max="6144" width="9.140625" style="225" hidden="1"/>
    <col min="6145" max="6145" width="57" style="225" bestFit="1" customWidth="1"/>
    <col min="6146" max="6146" width="66.5703125" style="225" customWidth="1"/>
    <col min="6147" max="6147" width="1.7109375" style="225" customWidth="1"/>
    <col min="6148" max="6400" width="9.140625" style="225" hidden="1"/>
    <col min="6401" max="6401" width="57" style="225" bestFit="1" customWidth="1"/>
    <col min="6402" max="6402" width="66.5703125" style="225" customWidth="1"/>
    <col min="6403" max="6403" width="1.7109375" style="225" customWidth="1"/>
    <col min="6404" max="6656" width="9.140625" style="225" hidden="1"/>
    <col min="6657" max="6657" width="57" style="225" bestFit="1" customWidth="1"/>
    <col min="6658" max="6658" width="66.5703125" style="225" customWidth="1"/>
    <col min="6659" max="6659" width="1.7109375" style="225" customWidth="1"/>
    <col min="6660" max="6912" width="9.140625" style="225" hidden="1"/>
    <col min="6913" max="6913" width="57" style="225" bestFit="1" customWidth="1"/>
    <col min="6914" max="6914" width="66.5703125" style="225" customWidth="1"/>
    <col min="6915" max="6915" width="1.7109375" style="225" customWidth="1"/>
    <col min="6916" max="7168" width="9.140625" style="225" hidden="1"/>
    <col min="7169" max="7169" width="57" style="225" bestFit="1" customWidth="1"/>
    <col min="7170" max="7170" width="66.5703125" style="225" customWidth="1"/>
    <col min="7171" max="7171" width="1.7109375" style="225" customWidth="1"/>
    <col min="7172" max="7424" width="9.140625" style="225" hidden="1"/>
    <col min="7425" max="7425" width="57" style="225" bestFit="1" customWidth="1"/>
    <col min="7426" max="7426" width="66.5703125" style="225" customWidth="1"/>
    <col min="7427" max="7427" width="1.7109375" style="225" customWidth="1"/>
    <col min="7428" max="7680" width="9.140625" style="225" hidden="1"/>
    <col min="7681" max="7681" width="57" style="225" bestFit="1" customWidth="1"/>
    <col min="7682" max="7682" width="66.5703125" style="225" customWidth="1"/>
    <col min="7683" max="7683" width="1.7109375" style="225" customWidth="1"/>
    <col min="7684" max="7936" width="9.140625" style="225" hidden="1"/>
    <col min="7937" max="7937" width="57" style="225" bestFit="1" customWidth="1"/>
    <col min="7938" max="7938" width="66.5703125" style="225" customWidth="1"/>
    <col min="7939" max="7939" width="1.7109375" style="225" customWidth="1"/>
    <col min="7940" max="8192" width="9.140625" style="225" hidden="1"/>
    <col min="8193" max="8193" width="57" style="225" bestFit="1" customWidth="1"/>
    <col min="8194" max="8194" width="66.5703125" style="225" customWidth="1"/>
    <col min="8195" max="8195" width="1.7109375" style="225" customWidth="1"/>
    <col min="8196" max="8448" width="9.140625" style="225" hidden="1"/>
    <col min="8449" max="8449" width="57" style="225" bestFit="1" customWidth="1"/>
    <col min="8450" max="8450" width="66.5703125" style="225" customWidth="1"/>
    <col min="8451" max="8451" width="1.7109375" style="225" customWidth="1"/>
    <col min="8452" max="8704" width="9.140625" style="225" hidden="1"/>
    <col min="8705" max="8705" width="57" style="225" bestFit="1" customWidth="1"/>
    <col min="8706" max="8706" width="66.5703125" style="225" customWidth="1"/>
    <col min="8707" max="8707" width="1.7109375" style="225" customWidth="1"/>
    <col min="8708" max="8960" width="9.140625" style="225" hidden="1"/>
    <col min="8961" max="8961" width="57" style="225" bestFit="1" customWidth="1"/>
    <col min="8962" max="8962" width="66.5703125" style="225" customWidth="1"/>
    <col min="8963" max="8963" width="1.7109375" style="225" customWidth="1"/>
    <col min="8964" max="9216" width="9.140625" style="225" hidden="1"/>
    <col min="9217" max="9217" width="57" style="225" bestFit="1" customWidth="1"/>
    <col min="9218" max="9218" width="66.5703125" style="225" customWidth="1"/>
    <col min="9219" max="9219" width="1.7109375" style="225" customWidth="1"/>
    <col min="9220" max="9472" width="9.140625" style="225" hidden="1"/>
    <col min="9473" max="9473" width="57" style="225" bestFit="1" customWidth="1"/>
    <col min="9474" max="9474" width="66.5703125" style="225" customWidth="1"/>
    <col min="9475" max="9475" width="1.7109375" style="225" customWidth="1"/>
    <col min="9476" max="9728" width="9.140625" style="225" hidden="1"/>
    <col min="9729" max="9729" width="57" style="225" bestFit="1" customWidth="1"/>
    <col min="9730" max="9730" width="66.5703125" style="225" customWidth="1"/>
    <col min="9731" max="9731" width="1.7109375" style="225" customWidth="1"/>
    <col min="9732" max="9984" width="9.140625" style="225" hidden="1"/>
    <col min="9985" max="9985" width="57" style="225" bestFit="1" customWidth="1"/>
    <col min="9986" max="9986" width="66.5703125" style="225" customWidth="1"/>
    <col min="9987" max="9987" width="1.7109375" style="225" customWidth="1"/>
    <col min="9988" max="10240" width="9.140625" style="225" hidden="1"/>
    <col min="10241" max="10241" width="57" style="225" bestFit="1" customWidth="1"/>
    <col min="10242" max="10242" width="66.5703125" style="225" customWidth="1"/>
    <col min="10243" max="10243" width="1.7109375" style="225" customWidth="1"/>
    <col min="10244" max="10496" width="9.140625" style="225" hidden="1"/>
    <col min="10497" max="10497" width="57" style="225" bestFit="1" customWidth="1"/>
    <col min="10498" max="10498" width="66.5703125" style="225" customWidth="1"/>
    <col min="10499" max="10499" width="1.7109375" style="225" customWidth="1"/>
    <col min="10500" max="10752" width="9.140625" style="225" hidden="1"/>
    <col min="10753" max="10753" width="57" style="225" bestFit="1" customWidth="1"/>
    <col min="10754" max="10754" width="66.5703125" style="225" customWidth="1"/>
    <col min="10755" max="10755" width="1.7109375" style="225" customWidth="1"/>
    <col min="10756" max="11008" width="9.140625" style="225" hidden="1"/>
    <col min="11009" max="11009" width="57" style="225" bestFit="1" customWidth="1"/>
    <col min="11010" max="11010" width="66.5703125" style="225" customWidth="1"/>
    <col min="11011" max="11011" width="1.7109375" style="225" customWidth="1"/>
    <col min="11012" max="11264" width="9.140625" style="225" hidden="1"/>
    <col min="11265" max="11265" width="57" style="225" bestFit="1" customWidth="1"/>
    <col min="11266" max="11266" width="66.5703125" style="225" customWidth="1"/>
    <col min="11267" max="11267" width="1.7109375" style="225" customWidth="1"/>
    <col min="11268" max="11520" width="9.140625" style="225" hidden="1"/>
    <col min="11521" max="11521" width="57" style="225" bestFit="1" customWidth="1"/>
    <col min="11522" max="11522" width="66.5703125" style="225" customWidth="1"/>
    <col min="11523" max="11523" width="1.7109375" style="225" customWidth="1"/>
    <col min="11524" max="11776" width="9.140625" style="225" hidden="1"/>
    <col min="11777" max="11777" width="57" style="225" bestFit="1" customWidth="1"/>
    <col min="11778" max="11778" width="66.5703125" style="225" customWidth="1"/>
    <col min="11779" max="11779" width="1.7109375" style="225" customWidth="1"/>
    <col min="11780" max="12032" width="9.140625" style="225" hidden="1"/>
    <col min="12033" max="12033" width="57" style="225" bestFit="1" customWidth="1"/>
    <col min="12034" max="12034" width="66.5703125" style="225" customWidth="1"/>
    <col min="12035" max="12035" width="1.7109375" style="225" customWidth="1"/>
    <col min="12036" max="12288" width="9.140625" style="225" hidden="1"/>
    <col min="12289" max="12289" width="57" style="225" bestFit="1" customWidth="1"/>
    <col min="12290" max="12290" width="66.5703125" style="225" customWidth="1"/>
    <col min="12291" max="12291" width="1.7109375" style="225" customWidth="1"/>
    <col min="12292" max="12544" width="9.140625" style="225" hidden="1"/>
    <col min="12545" max="12545" width="57" style="225" bestFit="1" customWidth="1"/>
    <col min="12546" max="12546" width="66.5703125" style="225" customWidth="1"/>
    <col min="12547" max="12547" width="1.7109375" style="225" customWidth="1"/>
    <col min="12548" max="12800" width="9.140625" style="225" hidden="1"/>
    <col min="12801" max="12801" width="57" style="225" bestFit="1" customWidth="1"/>
    <col min="12802" max="12802" width="66.5703125" style="225" customWidth="1"/>
    <col min="12803" max="12803" width="1.7109375" style="225" customWidth="1"/>
    <col min="12804" max="13056" width="9.140625" style="225" hidden="1"/>
    <col min="13057" max="13057" width="57" style="225" bestFit="1" customWidth="1"/>
    <col min="13058" max="13058" width="66.5703125" style="225" customWidth="1"/>
    <col min="13059" max="13059" width="1.7109375" style="225" customWidth="1"/>
    <col min="13060" max="13312" width="9.140625" style="225" hidden="1"/>
    <col min="13313" max="13313" width="57" style="225" bestFit="1" customWidth="1"/>
    <col min="13314" max="13314" width="66.5703125" style="225" customWidth="1"/>
    <col min="13315" max="13315" width="1.7109375" style="225" customWidth="1"/>
    <col min="13316" max="13568" width="9.140625" style="225" hidden="1"/>
    <col min="13569" max="13569" width="57" style="225" bestFit="1" customWidth="1"/>
    <col min="13570" max="13570" width="66.5703125" style="225" customWidth="1"/>
    <col min="13571" max="13571" width="1.7109375" style="225" customWidth="1"/>
    <col min="13572" max="13824" width="9.140625" style="225" hidden="1"/>
    <col min="13825" max="13825" width="57" style="225" bestFit="1" customWidth="1"/>
    <col min="13826" max="13826" width="66.5703125" style="225" customWidth="1"/>
    <col min="13827" max="13827" width="1.7109375" style="225" customWidth="1"/>
    <col min="13828" max="14080" width="9.140625" style="225" hidden="1"/>
    <col min="14081" max="14081" width="57" style="225" bestFit="1" customWidth="1"/>
    <col min="14082" max="14082" width="66.5703125" style="225" customWidth="1"/>
    <col min="14083" max="14083" width="1.7109375" style="225" customWidth="1"/>
    <col min="14084" max="14336" width="9.140625" style="225" hidden="1"/>
    <col min="14337" max="14337" width="57" style="225" bestFit="1" customWidth="1"/>
    <col min="14338" max="14338" width="66.5703125" style="225" customWidth="1"/>
    <col min="14339" max="14339" width="1.7109375" style="225" customWidth="1"/>
    <col min="14340" max="14592" width="9.140625" style="225" hidden="1"/>
    <col min="14593" max="14593" width="57" style="225" bestFit="1" customWidth="1"/>
    <col min="14594" max="14594" width="66.5703125" style="225" customWidth="1"/>
    <col min="14595" max="14595" width="1.7109375" style="225" customWidth="1"/>
    <col min="14596" max="14848" width="9.140625" style="225" hidden="1"/>
    <col min="14849" max="14849" width="57" style="225" bestFit="1" customWidth="1"/>
    <col min="14850" max="14850" width="66.5703125" style="225" customWidth="1"/>
    <col min="14851" max="14851" width="1.7109375" style="225" customWidth="1"/>
    <col min="14852" max="15104" width="9.140625" style="225" hidden="1"/>
    <col min="15105" max="15105" width="57" style="225" bestFit="1" customWidth="1"/>
    <col min="15106" max="15106" width="66.5703125" style="225" customWidth="1"/>
    <col min="15107" max="15107" width="1.7109375" style="225" customWidth="1"/>
    <col min="15108" max="15360" width="9.140625" style="225" hidden="1"/>
    <col min="15361" max="15361" width="57" style="225" bestFit="1" customWidth="1"/>
    <col min="15362" max="15362" width="66.5703125" style="225" customWidth="1"/>
    <col min="15363" max="15363" width="1.7109375" style="225" customWidth="1"/>
    <col min="15364" max="15616" width="9.140625" style="225" hidden="1"/>
    <col min="15617" max="15617" width="57" style="225" bestFit="1" customWidth="1"/>
    <col min="15618" max="15618" width="66.5703125" style="225" customWidth="1"/>
    <col min="15619" max="15619" width="1.7109375" style="225" customWidth="1"/>
    <col min="15620" max="15872" width="9.140625" style="225" hidden="1"/>
    <col min="15873" max="15873" width="57" style="225" bestFit="1" customWidth="1"/>
    <col min="15874" max="15874" width="66.5703125" style="225" customWidth="1"/>
    <col min="15875" max="15875" width="1.7109375" style="225" customWidth="1"/>
    <col min="15876" max="16128" width="9.140625" style="225" hidden="1"/>
    <col min="16129" max="16129" width="57" style="225" bestFit="1" customWidth="1"/>
    <col min="16130" max="16130" width="66.5703125" style="225" customWidth="1"/>
    <col min="16131" max="16131" width="1.7109375" style="225" customWidth="1"/>
    <col min="16132" max="16384" width="9.140625" style="225" hidden="1"/>
  </cols>
  <sheetData>
    <row r="1" spans="1:100" ht="17.25" customHeight="1">
      <c r="A1" s="223" t="s">
        <v>177</v>
      </c>
      <c r="B1" s="224" t="s">
        <v>178</v>
      </c>
    </row>
    <row r="2" spans="1:100" ht="17.25" customHeight="1">
      <c r="A2" s="223" t="s">
        <v>179</v>
      </c>
      <c r="B2" s="225" t="s">
        <v>180</v>
      </c>
    </row>
    <row r="3" spans="1:100" ht="17.25" customHeight="1">
      <c r="A3" s="223" t="s">
        <v>181</v>
      </c>
      <c r="B3" s="224" t="s">
        <v>182</v>
      </c>
      <c r="CV3" s="226" t="s">
        <v>183</v>
      </c>
    </row>
    <row r="4" spans="1:100" ht="17.25" customHeight="1">
      <c r="A4" s="223" t="s">
        <v>184</v>
      </c>
      <c r="B4" s="224" t="s">
        <v>185</v>
      </c>
      <c r="CV4" s="226" t="s">
        <v>185</v>
      </c>
    </row>
    <row r="5" spans="1:100" ht="17.25" customHeight="1">
      <c r="A5" s="223" t="s">
        <v>186</v>
      </c>
      <c r="B5" s="224" t="s">
        <v>187</v>
      </c>
    </row>
    <row r="6" spans="1:100" ht="17.25" customHeight="1">
      <c r="A6" s="223" t="s">
        <v>188</v>
      </c>
      <c r="B6" s="224" t="s">
        <v>189</v>
      </c>
    </row>
    <row r="7" spans="1:100" ht="17.25" customHeight="1">
      <c r="A7" s="223" t="s">
        <v>190</v>
      </c>
      <c r="B7" s="224" t="s">
        <v>191</v>
      </c>
    </row>
    <row r="8" spans="1:100" ht="17.25" customHeight="1">
      <c r="A8" s="223" t="s">
        <v>192</v>
      </c>
      <c r="B8" s="224" t="s">
        <v>193</v>
      </c>
    </row>
    <row r="9" spans="1:100" ht="17.25" customHeight="1">
      <c r="A9" s="223" t="s">
        <v>194</v>
      </c>
      <c r="B9" s="224" t="s">
        <v>185</v>
      </c>
    </row>
    <row r="10" spans="1:100" ht="17.25" customHeight="1">
      <c r="A10" s="223" t="s">
        <v>195</v>
      </c>
      <c r="B10" s="224" t="s">
        <v>196</v>
      </c>
    </row>
    <row r="11" spans="1:100" ht="17.25" customHeight="1">
      <c r="A11" s="223" t="s">
        <v>197</v>
      </c>
      <c r="B11" s="224" t="s">
        <v>198</v>
      </c>
      <c r="CV11" s="226" t="s">
        <v>198</v>
      </c>
    </row>
    <row r="12" spans="1:100" ht="17.25" customHeight="1">
      <c r="A12" s="223" t="s">
        <v>199</v>
      </c>
      <c r="B12" s="224" t="s">
        <v>200</v>
      </c>
    </row>
    <row r="13" spans="1:100" ht="17.25" customHeight="1">
      <c r="A13" s="223" t="s">
        <v>201</v>
      </c>
      <c r="B13" s="224" t="s">
        <v>202</v>
      </c>
      <c r="CV13" s="226" t="s">
        <v>202</v>
      </c>
    </row>
    <row r="14" spans="1:100" ht="17.25" customHeight="1">
      <c r="A14" s="223" t="s">
        <v>203</v>
      </c>
      <c r="B14" s="224" t="s">
        <v>204</v>
      </c>
      <c r="CV14" s="226" t="s">
        <v>204</v>
      </c>
    </row>
    <row r="15" spans="1:100" ht="17.25" customHeight="1">
      <c r="A15" s="223" t="s">
        <v>205</v>
      </c>
      <c r="B15" s="224" t="s">
        <v>162</v>
      </c>
    </row>
    <row r="16" spans="1:100" ht="17.25" customHeight="1">
      <c r="A16" s="223" t="s">
        <v>206</v>
      </c>
      <c r="B16" s="224" t="s">
        <v>207</v>
      </c>
    </row>
    <row r="17" spans="1:100" ht="17.25" customHeight="1">
      <c r="A17" s="223" t="s">
        <v>208</v>
      </c>
      <c r="B17" s="224" t="s">
        <v>209</v>
      </c>
      <c r="CV17" s="226" t="s">
        <v>209</v>
      </c>
    </row>
    <row r="18" spans="1:100" ht="17.25" customHeight="1">
      <c r="A18" s="223" t="s">
        <v>210</v>
      </c>
      <c r="B18" s="224" t="s">
        <v>211</v>
      </c>
      <c r="CV18" s="226" t="s">
        <v>212</v>
      </c>
    </row>
    <row r="19" spans="1:100" ht="17.25" customHeight="1">
      <c r="A19" s="223" t="s">
        <v>186</v>
      </c>
      <c r="B19" s="224" t="s">
        <v>187</v>
      </c>
    </row>
    <row r="20" spans="1:100" ht="17.25" customHeight="1">
      <c r="A20" s="223" t="s">
        <v>188</v>
      </c>
      <c r="B20" s="224" t="s">
        <v>189</v>
      </c>
    </row>
    <row r="21" spans="1:100" ht="17.25" customHeight="1">
      <c r="A21" s="223" t="s">
        <v>190</v>
      </c>
      <c r="B21" s="224" t="s">
        <v>191</v>
      </c>
    </row>
    <row r="22" spans="1:100" ht="17.25" customHeight="1">
      <c r="A22" s="223" t="s">
        <v>192</v>
      </c>
      <c r="B22" s="224" t="s">
        <v>185</v>
      </c>
    </row>
    <row r="23" spans="1:100" ht="17.25" customHeight="1">
      <c r="A23" s="223" t="s">
        <v>194</v>
      </c>
      <c r="B23" s="224" t="s">
        <v>185</v>
      </c>
    </row>
    <row r="24" spans="1:100" ht="17.25" customHeight="1">
      <c r="A24" s="223" t="s">
        <v>213</v>
      </c>
      <c r="B24" s="224" t="s">
        <v>214</v>
      </c>
    </row>
    <row r="25" spans="1:100" ht="17.25" customHeight="1">
      <c r="A25" s="223" t="s">
        <v>215</v>
      </c>
      <c r="B25" s="224" t="s">
        <v>198</v>
      </c>
      <c r="CV25" s="226" t="s">
        <v>198</v>
      </c>
    </row>
    <row r="26" spans="1:100" ht="17.25" customHeight="1">
      <c r="A26" s="223" t="s">
        <v>216</v>
      </c>
      <c r="B26" s="224"/>
    </row>
    <row r="27" spans="1:100" ht="17.25" customHeight="1">
      <c r="A27" s="223" t="s">
        <v>217</v>
      </c>
      <c r="B27" s="224" t="s">
        <v>218</v>
      </c>
      <c r="CV27" s="226" t="s">
        <v>218</v>
      </c>
    </row>
    <row r="28" spans="1:100" ht="17.25" customHeight="1">
      <c r="A28" s="223" t="s">
        <v>219</v>
      </c>
      <c r="B28" s="224" t="s">
        <v>162</v>
      </c>
    </row>
    <row r="29" spans="1:100" ht="17.25" hidden="1" customHeight="1">
      <c r="A29" s="223" t="s">
        <v>220</v>
      </c>
      <c r="B29" s="224" t="s">
        <v>218</v>
      </c>
    </row>
    <row r="30" spans="1:100" ht="17.25" hidden="1" customHeight="1">
      <c r="A30" s="223" t="s">
        <v>221</v>
      </c>
      <c r="B30" s="224" t="s">
        <v>222</v>
      </c>
    </row>
    <row r="31" spans="1:100" ht="17.25" hidden="1" customHeight="1">
      <c r="A31" s="223" t="s">
        <v>223</v>
      </c>
      <c r="B31" s="224" t="s">
        <v>218</v>
      </c>
    </row>
    <row r="32" spans="1:100" ht="17.25" customHeight="1">
      <c r="A32" s="227" t="s">
        <v>224</v>
      </c>
      <c r="B32" s="228" t="s">
        <v>225</v>
      </c>
    </row>
    <row r="33" spans="1:100" ht="17.25" customHeight="1">
      <c r="A33" s="227" t="s">
        <v>195</v>
      </c>
      <c r="B33" s="224" t="s">
        <v>218</v>
      </c>
    </row>
    <row r="34" spans="1:100" ht="17.25" customHeight="1">
      <c r="A34" s="227" t="s">
        <v>226</v>
      </c>
      <c r="B34" s="224" t="s">
        <v>218</v>
      </c>
    </row>
    <row r="35" spans="1:100" ht="17.25" customHeight="1">
      <c r="A35" s="227" t="s">
        <v>227</v>
      </c>
      <c r="B35" s="224" t="s">
        <v>218</v>
      </c>
    </row>
    <row r="36" spans="1:100" ht="17.25" customHeight="1">
      <c r="A36" s="227" t="s">
        <v>228</v>
      </c>
      <c r="B36" s="224" t="s">
        <v>218</v>
      </c>
    </row>
    <row r="37" spans="1:100" ht="17.25" customHeight="1">
      <c r="A37" s="227" t="s">
        <v>229</v>
      </c>
      <c r="B37" s="228" t="s">
        <v>218</v>
      </c>
    </row>
    <row r="38" spans="1:100" ht="17.25" customHeight="1">
      <c r="A38" s="227" t="s">
        <v>230</v>
      </c>
      <c r="B38" s="224" t="s">
        <v>218</v>
      </c>
    </row>
    <row r="39" spans="1:100" ht="17.25" customHeight="1">
      <c r="A39" s="229" t="s">
        <v>231</v>
      </c>
      <c r="B39" s="224" t="s">
        <v>218</v>
      </c>
      <c r="C39" s="230"/>
      <c r="D39" s="230"/>
      <c r="E39" s="230"/>
      <c r="M39" s="230" t="s">
        <v>218</v>
      </c>
      <c r="N39" s="230"/>
      <c r="O39" s="225">
        <v>0</v>
      </c>
      <c r="P39" s="225">
        <v>0</v>
      </c>
      <c r="Q39" s="225">
        <v>0</v>
      </c>
      <c r="R39" s="225">
        <v>0</v>
      </c>
      <c r="S39" s="230" t="s">
        <v>218</v>
      </c>
      <c r="T39" s="230" t="s">
        <v>218</v>
      </c>
      <c r="U39" s="230" t="s">
        <v>218</v>
      </c>
      <c r="V39" s="230" t="s">
        <v>218</v>
      </c>
      <c r="W39" s="230" t="s">
        <v>218</v>
      </c>
      <c r="CV39" s="226" t="s">
        <v>231</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2022-04-28T06:22:23Z</cp:lastPrinted>
  <dcterms:created xsi:type="dcterms:W3CDTF">2022-03-01T11:38:42Z</dcterms:created>
  <dcterms:modified xsi:type="dcterms:W3CDTF">2022-05-30T08:32:13Z</dcterms:modified>
</cp:coreProperties>
</file>