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9826ae414485ba6d/Desktop/02-06-2022/"/>
    </mc:Choice>
  </mc:AlternateContent>
  <xr:revisionPtr revIDLastSave="190" documentId="8_{829F1054-6C2F-4A75-B4F9-338E32ADA5DB}" xr6:coauthVersionLast="47" xr6:coauthVersionMax="47" xr10:uidLastSave="{5ACE9F64-6DC8-4E4E-85F9-EE2A258B4F3B}"/>
  <bookViews>
    <workbookView xWindow="-110" yWindow="-110" windowWidth="19420" windowHeight="10300" activeTab="2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3" l="1"/>
  <c r="H21" i="3"/>
  <c r="H20" i="3"/>
  <c r="H17" i="3"/>
  <c r="H18" i="3"/>
  <c r="H19" i="3"/>
  <c r="H13" i="3"/>
  <c r="H14" i="3"/>
  <c r="H15" i="3"/>
  <c r="H16" i="3"/>
  <c r="F7" i="2"/>
  <c r="D7" i="2"/>
  <c r="B41" i="2"/>
  <c r="C6" i="2"/>
  <c r="H23" i="3"/>
  <c r="H11" i="3"/>
  <c r="H12" i="3"/>
  <c r="H24" i="3"/>
  <c r="H25" i="3"/>
  <c r="H26" i="3"/>
  <c r="H10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O19" i="6"/>
  <c r="N19" i="6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O10" i="6"/>
  <c r="N10" i="6"/>
  <c r="N27" i="6" s="1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M24" i="4" l="1"/>
  <c r="Q27" i="6"/>
  <c r="C23" i="7" s="1"/>
  <c r="C32" i="7" s="1"/>
  <c r="H27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<sst xmlns="http://schemas.openxmlformats.org/spreadsheetml/2006/main" count="265" uniqueCount="134">
  <si>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</si>
  <si>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</si>
  <si>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</si>
  <si>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</si>
  <si>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</si>
  <si>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</si>
  <si>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</si>
  <si>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</si>
  <si>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</si>
  <si>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</si>
  <si>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</si>
  <si>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</si>
  <si>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</si>
  <si>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</si>
  <si>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</si>
  <si>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</si>
  <si>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</si>
  <si>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</si>
  <si>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</si>
  <si>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</si>
  <si>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</si>
  <si>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</si>
  <si>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</si>
  <si>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</si>
  <si>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</si>
  <si>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</si>
  <si>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</si>
  <si>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</si>
  <si>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</si>
  <si>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</si>
  <si>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</si>
  <si>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</si>
  <si>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</si>
  <si>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</si>
  <si>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</si>
  <si>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</si>
  <si>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</si>
  <si>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</si>
  <si>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</si>
  <si>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</si>
  <si>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</si>
  <si>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</si>
  <si>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</si>
  <si>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</si>
  <si>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</si>
  <si>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</si>
  <si>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</si>
  <si>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Perday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</si>
  <si>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</si>
  <si>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</si>
  <si>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</si>
  <si>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</si>
  <si>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</si>
  <si>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</si>
  <si>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</si>
  <si>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</si>
  <si>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</si>
  <si>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</si>
  <si>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</si>
  <si>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</si>
  <si>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</si>
  <si>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</si>
  <si>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</si>
  <si>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</si>
  <si>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</si>
  <si>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</si>
  <si>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</si>
  <si>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</si>
  <si>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</si>
  <si>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</si>
  <si>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</si>
  <si>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</si>
  <si>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</si>
  <si>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</si>
  <si>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</si>
  <si>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</si>
  <si>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</si>
  <si>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</si>
  <si>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</si>
  <si>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</si>
  <si>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</si>
  <si>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</si>
  <si>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</si>
  <si>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</si>
  <si>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</si>
  <si>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</si>
  <si>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</si>
  <si>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</si>
  <si>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</si>
  <si>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</si>
  <si>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</si>
  <si>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</si>
  <si>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</si>
  <si>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</si>
  <si>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</si>
  <si>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</si>
  <si>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</si>
  <si>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</si>
  <si>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</si>
  <si>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</si>
  <si>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</si>
  <si>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</si>
  <si>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</si>
  <si>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</si>
  <si>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</si>
  <si>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</si>
  <si>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</si>
  <si>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</si>
  <si>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</si>
  <si>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</si>
  <si>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</si>
  <si>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</si>
  <si>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</si>
  <si>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</si>
  <si>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</si>
  <si>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</si>
  <si>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</si>
  <si>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Solid bricks ( 6 x 8 x 12 )</t>
  </si>
  <si>
    <t>1861</t>
  </si>
  <si>
    <t>Nos</t>
  </si>
  <si>
    <t xml:space="preserve">RMC M25 </t>
  </si>
  <si>
    <t>1863</t>
  </si>
  <si>
    <t>Cubic meter</t>
  </si>
  <si>
    <t>RMC M25</t>
  </si>
  <si>
    <t>Cement</t>
  </si>
  <si>
    <t>1864</t>
  </si>
  <si>
    <t>Bags</t>
  </si>
  <si>
    <t>1865</t>
  </si>
  <si>
    <t>Solid bricks ( 4 x 8 x 16 )</t>
  </si>
  <si>
    <t>1866</t>
  </si>
  <si>
    <t>1867</t>
  </si>
  <si>
    <t>Robo Fine sand</t>
  </si>
  <si>
    <t>360</t>
  </si>
  <si>
    <t>Cft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</si>
</sst>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/>
    <xf numFmtId="166" fontId="2" fillId="0" borderId="0" xfId="1" applyNumberFormat="1" applyFont="1" applyBorder="1" applyAlignment="1" applyProtection="1"/>
    <xf numFmtId="164" fontId="2" fillId="0" borderId="0" xfId="0" applyNumberFormat="1" applyFont="1" applyBorder="1" applyAlignment="1" applyProtection="1"/>
    <xf numFmtId="165" fontId="2" fillId="0" borderId="0" xfId="1" applyFont="1" applyBorder="1" applyAlignment="1" applyProtection="1"/>
    <xf numFmtId="0" fontId="1" fillId="0" borderId="0" xfId="0" applyFont="1" applyAlignment="1" applyProtection="1">
      <alignment horizontal="left"/>
    </xf>
    <xf numFmtId="14" fontId="1" fillId="0" borderId="0" xfId="0" applyNumberFormat="1" applyFont="1" applyAlignment="1" applyProtection="1"/>
    <xf numFmtId="167" fontId="1" fillId="0" borderId="0" xfId="0" applyNumberFormat="1" applyFont="1" applyProtection="1"/>
    <xf numFmtId="14" fontId="1" fillId="0" borderId="0" xfId="0" applyNumberFormat="1" applyFont="1" applyAlignment="1" applyProtection="1">
      <protection locked="0"/>
    </xf>
    <xf numFmtId="0" fontId="2" fillId="0" borderId="1" xfId="0" applyFont="1" applyBorder="1" applyAlignment="1" applyProtection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167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protection locked="0"/>
    </xf>
    <xf numFmtId="14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Fill="1" applyAlignme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Protection="1">
      <protection locked="0"/>
    </xf>
    <xf numFmtId="14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Protection="1">
      <protection locked="0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/>
    <xf numFmtId="0" fontId="1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 applyProtection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 applyProtection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7" zoomScaleNormal="100" workbookViewId="0">
      <selection activeCell="E21" sqref="E21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3</v>
      </c>
    </row>
    <row r="4" spans="1:6">
      <c r="A4" s="1" t="s">
        <v>4</v>
      </c>
      <c r="C4" s="1" t="s">
        <v>5</v>
      </c>
    </row>
    <row r="5" spans="1:6">
      <c r="A5" s="1" t="s">
        <v>6</v>
      </c>
      <c r="C5" s="1" t="s">
        <v>7</v>
      </c>
    </row>
    <row r="6" spans="1:6">
      <c r="A6" s="1" t="s">
        <v>8</v>
      </c>
      <c r="C6" s="46">
        <v>44714</v>
      </c>
    </row>
    <row r="7" spans="1:6">
      <c r="A7" s="1" t="s">
        <v>9</v>
      </c>
      <c r="C7" s="47" t="s">
        <v>10</v>
      </c>
      <c r="D7" s="46">
        <v>44738</v>
      </c>
      <c r="E7" s="1" t="s">
        <v>11</v>
      </c>
      <c r="F7" s="46">
        <v>44714</v>
      </c>
    </row>
    <row r="9" spans="1:6">
      <c r="A9" s="49" t="s">
        <v>12</v>
      </c>
      <c r="B9" s="49" t="s">
        <v>13</v>
      </c>
      <c r="C9" s="49" t="s">
        <v>14</v>
      </c>
      <c r="D9" s="49" t="s">
        <v>15</v>
      </c>
      <c r="E9" s="49" t="s">
        <v>16</v>
      </c>
      <c r="F9" s="49" t="s">
        <v>17</v>
      </c>
    </row>
    <row r="10" spans="1:6">
      <c r="A10" s="1">
        <v>1</v>
      </c>
      <c r="B10" s="51" t="s">
        <v>18</v>
      </c>
      <c r="C10" s="51" t="s">
        <v>19</v>
      </c>
      <c r="D10" s="55">
        <v>107</v>
      </c>
      <c r="E10" s="54">
        <v>700</v>
      </c>
      <c r="F10" s="68">
        <f>D10*E10</f>
        <v>74900</v>
      </c>
    </row>
    <row r="11" spans="1:6">
      <c r="A11" s="1">
        <v>2</v>
      </c>
      <c r="B11" s="51" t="s">
        <v>18</v>
      </c>
      <c r="C11" s="51" t="s">
        <v>20</v>
      </c>
      <c r="D11" s="55">
        <v>30</v>
      </c>
      <c r="E11" s="54">
        <v>550</v>
      </c>
      <c r="F11" s="68">
        <f t="shared" ref="F11:F23" si="0">D11*E11</f>
        <v>16500</v>
      </c>
    </row>
    <row r="12" spans="1:6">
      <c r="A12" s="1">
        <v>3</v>
      </c>
      <c r="B12" s="51" t="s">
        <v>18</v>
      </c>
      <c r="C12" s="51" t="s">
        <v>21</v>
      </c>
      <c r="D12" s="55">
        <v>49</v>
      </c>
      <c r="E12" s="54">
        <v>500</v>
      </c>
      <c r="F12" s="68">
        <f t="shared" si="0"/>
        <v>24500</v>
      </c>
    </row>
    <row r="13" spans="1:6">
      <c r="A13" s="1">
        <v>4</v>
      </c>
      <c r="B13" s="51" t="s">
        <v>22</v>
      </c>
      <c r="C13" s="51" t="s">
        <v>19</v>
      </c>
      <c r="D13" s="55">
        <v>50</v>
      </c>
      <c r="E13" s="54">
        <v>700</v>
      </c>
      <c r="F13" s="68">
        <f t="shared" si="0"/>
        <v>35000</v>
      </c>
    </row>
    <row r="14" spans="1:6">
      <c r="A14" s="1">
        <v>5</v>
      </c>
      <c r="B14" s="51" t="s">
        <v>22</v>
      </c>
      <c r="C14" s="51" t="s">
        <v>20</v>
      </c>
      <c r="D14" s="55">
        <v>22</v>
      </c>
      <c r="E14" s="54">
        <v>550</v>
      </c>
      <c r="F14" s="68">
        <f t="shared" si="0"/>
        <v>12100</v>
      </c>
    </row>
    <row r="15" spans="1:6">
      <c r="A15" s="1">
        <v>6</v>
      </c>
      <c r="B15" s="51" t="s">
        <v>22</v>
      </c>
      <c r="C15" s="51" t="s">
        <v>21</v>
      </c>
      <c r="D15" s="55"/>
      <c r="E15" s="54">
        <v>300</v>
      </c>
      <c r="F15" s="68">
        <f t="shared" si="0"/>
        <v>0</v>
      </c>
    </row>
    <row r="16" spans="1:6">
      <c r="A16" s="1">
        <v>7</v>
      </c>
      <c r="B16" s="51" t="s">
        <v>23</v>
      </c>
      <c r="C16" s="51" t="s">
        <v>19</v>
      </c>
      <c r="D16" s="55"/>
      <c r="E16" s="54">
        <v>450</v>
      </c>
      <c r="F16" s="68">
        <f t="shared" si="0"/>
        <v>0</v>
      </c>
    </row>
    <row r="17" spans="1:6">
      <c r="A17" s="1">
        <v>8</v>
      </c>
      <c r="B17" s="51" t="s">
        <v>23</v>
      </c>
      <c r="C17" s="51" t="s">
        <v>20</v>
      </c>
      <c r="D17" s="55">
        <v>21</v>
      </c>
      <c r="E17" s="54">
        <v>550</v>
      </c>
      <c r="F17" s="68">
        <f t="shared" si="0"/>
        <v>11550</v>
      </c>
    </row>
    <row r="18" spans="1:6">
      <c r="A18" s="1">
        <v>9</v>
      </c>
      <c r="B18" s="51" t="s">
        <v>23</v>
      </c>
      <c r="C18" s="51" t="s">
        <v>21</v>
      </c>
      <c r="D18" s="55"/>
      <c r="E18" s="54">
        <v>500</v>
      </c>
      <c r="F18" s="68">
        <f t="shared" si="0"/>
        <v>0</v>
      </c>
    </row>
    <row r="19" spans="1:6">
      <c r="A19" s="1">
        <v>10</v>
      </c>
      <c r="B19" s="51" t="s">
        <v>24</v>
      </c>
      <c r="C19" s="51" t="s">
        <v>19</v>
      </c>
      <c r="D19" s="55"/>
      <c r="E19" s="54">
        <v>550</v>
      </c>
      <c r="F19" s="68">
        <f t="shared" si="0"/>
        <v>0</v>
      </c>
    </row>
    <row r="20" spans="1:6">
      <c r="A20" s="1">
        <v>11</v>
      </c>
      <c r="B20" s="51" t="s">
        <v>24</v>
      </c>
      <c r="C20" s="51" t="s">
        <v>20</v>
      </c>
      <c r="D20" s="55">
        <v>0</v>
      </c>
      <c r="E20" s="54">
        <v>450</v>
      </c>
      <c r="F20" s="68">
        <f t="shared" si="0"/>
        <v>0</v>
      </c>
    </row>
    <row r="21" spans="1:6">
      <c r="A21" s="1">
        <v>12</v>
      </c>
      <c r="B21" s="51" t="s">
        <v>25</v>
      </c>
      <c r="C21" s="51" t="s">
        <v>26</v>
      </c>
      <c r="D21" s="55"/>
      <c r="E21" s="54">
        <v>450</v>
      </c>
      <c r="F21" s="68">
        <f t="shared" si="0"/>
        <v>0</v>
      </c>
    </row>
    <row r="22" spans="1:6">
      <c r="A22" s="1">
        <v>13</v>
      </c>
      <c r="B22" s="51"/>
      <c r="C22" s="51" t="s">
        <v>21</v>
      </c>
      <c r="D22" s="55"/>
      <c r="E22" s="54">
        <v>400</v>
      </c>
      <c r="F22" s="68">
        <f t="shared" si="0"/>
        <v>0</v>
      </c>
    </row>
    <row r="23" spans="1:6">
      <c r="A23" s="1">
        <v>14</v>
      </c>
      <c r="B23" s="51"/>
      <c r="C23" s="51"/>
      <c r="D23" s="55"/>
      <c r="E23" s="54"/>
      <c r="F23" s="68">
        <f t="shared" si="0"/>
        <v>0</v>
      </c>
    </row>
    <row r="24" spans="1:6">
      <c r="A24" s="1">
        <v>15</v>
      </c>
      <c r="B24" s="51"/>
      <c r="C24" s="51"/>
      <c r="D24" s="55"/>
      <c r="E24" s="54"/>
      <c r="F24" s="68"/>
    </row>
    <row r="25" spans="1:6">
      <c r="A25" s="1">
        <v>16</v>
      </c>
      <c r="B25" s="51"/>
      <c r="C25" s="51"/>
      <c r="D25" s="55"/>
      <c r="E25" s="54"/>
      <c r="F25" s="68"/>
    </row>
    <row r="26" spans="1:6">
      <c r="A26" s="50"/>
      <c r="B26" s="50" t="s">
        <v>27</v>
      </c>
      <c r="C26" s="50"/>
      <c r="D26" s="50"/>
      <c r="E26" s="50"/>
      <c r="F26" s="69">
        <f>SUM(F10:F23)</f>
        <v>174550</v>
      </c>
    </row>
    <row r="27" spans="1:6">
      <c r="A27" s="48"/>
      <c r="B27" s="48" t="s">
        <v>28</v>
      </c>
      <c r="C27" s="48"/>
      <c r="D27" s="48"/>
      <c r="E27" s="48"/>
      <c r="F27" s="62"/>
    </row>
    <row r="28" spans="1:6">
      <c r="A28" s="48"/>
      <c r="B28" s="48" t="s">
        <v>29</v>
      </c>
      <c r="C28" s="48"/>
      <c r="D28" s="48"/>
      <c r="E28" s="48"/>
      <c r="F28" s="62"/>
    </row>
    <row r="29" spans="1:6">
      <c r="A29" s="50"/>
      <c r="B29" s="50" t="s">
        <v>30</v>
      </c>
      <c r="C29" s="50"/>
      <c r="D29" s="50" t="s">
        <v>31</v>
      </c>
      <c r="E29" s="50"/>
      <c r="F29" s="50" t="s">
        <v>32</v>
      </c>
    </row>
    <row r="30" spans="1:6">
      <c r="A30" s="57" t="s">
        <v>33</v>
      </c>
      <c r="B30" s="58" t="s">
        <v>34</v>
      </c>
      <c r="C30" s="59"/>
      <c r="D30" s="58"/>
      <c r="E30" s="59"/>
      <c r="F30" s="70"/>
    </row>
    <row r="31" spans="1:6">
      <c r="A31" s="60" t="s">
        <v>35</v>
      </c>
      <c r="B31" s="61"/>
      <c r="C31" s="63"/>
      <c r="D31" s="61"/>
      <c r="E31" s="63"/>
      <c r="F31" s="71"/>
    </row>
    <row r="32" spans="1:6">
      <c r="A32" s="64" t="s">
        <v>36</v>
      </c>
      <c r="B32" s="46">
        <v>44714</v>
      </c>
      <c r="C32" s="66"/>
      <c r="D32" s="67"/>
      <c r="E32" s="66"/>
      <c r="F32" s="72"/>
    </row>
    <row r="33" spans="1:6">
      <c r="A33" s="48"/>
      <c r="B33" s="48"/>
      <c r="C33" s="48"/>
      <c r="D33" s="48"/>
      <c r="E33" s="48"/>
      <c r="F33" s="48"/>
    </row>
    <row r="34" spans="1:6">
      <c r="A34" s="1" t="s">
        <v>37</v>
      </c>
    </row>
    <row r="35" spans="1:6">
      <c r="A35" s="1" t="s">
        <v>38</v>
      </c>
    </row>
    <row r="36" spans="1:6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13" workbookViewId="0">
      <selection activeCell="C15" sqref="C15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3</v>
      </c>
    </row>
    <row r="4" spans="1:6">
      <c r="A4" s="1" t="s">
        <v>4</v>
      </c>
      <c r="C4" s="1" t="s">
        <v>5</v>
      </c>
    </row>
    <row r="5" spans="1:6">
      <c r="A5" s="1" t="s">
        <v>6</v>
      </c>
      <c r="C5" s="1" t="s">
        <v>7</v>
      </c>
    </row>
    <row r="6" spans="1:6">
      <c r="A6" s="1" t="s">
        <v>8</v>
      </c>
      <c r="C6" s="46">
        <f>'Anx - A - Attendance details'!C6</f>
        <v>44714</v>
      </c>
    </row>
    <row r="7" spans="1:6">
      <c r="A7" s="1" t="s">
        <v>9</v>
      </c>
      <c r="C7" s="47" t="s">
        <v>10</v>
      </c>
      <c r="D7" s="46">
        <f>'Anx - A - Attendance details'!D7</f>
        <v>44738</v>
      </c>
      <c r="E7" s="1" t="s">
        <v>11</v>
      </c>
      <c r="F7" s="46">
        <f>'Anx - A - Attendance details'!F7</f>
        <v>44714</v>
      </c>
    </row>
    <row r="9" spans="1:6">
      <c r="A9" s="49" t="s">
        <v>12</v>
      </c>
      <c r="B9" s="49" t="s">
        <v>42</v>
      </c>
      <c r="C9" s="49" t="s">
        <v>15</v>
      </c>
      <c r="D9" s="49" t="s">
        <v>16</v>
      </c>
      <c r="E9" s="49" t="s">
        <v>43</v>
      </c>
      <c r="F9" s="49" t="s">
        <v>17</v>
      </c>
    </row>
    <row r="10" spans="1:6">
      <c r="A10" s="1">
        <v>1</v>
      </c>
      <c r="B10" s="51" t="s">
        <v>44</v>
      </c>
      <c r="C10" s="54"/>
      <c r="D10" s="54">
        <v>3000</v>
      </c>
      <c r="E10" s="54" t="s">
        <v>45</v>
      </c>
      <c r="F10" s="68">
        <f>C10*D10</f>
        <v>0</v>
      </c>
    </row>
    <row r="11" spans="1:6">
      <c r="A11" s="1">
        <v>2</v>
      </c>
      <c r="B11" s="51" t="s">
        <v>46</v>
      </c>
      <c r="C11" s="54"/>
      <c r="D11" s="54">
        <v>350</v>
      </c>
      <c r="E11" s="54" t="s">
        <v>47</v>
      </c>
      <c r="F11" s="68">
        <f t="shared" ref="F11:F34" si="0">C11*D11</f>
        <v>0</v>
      </c>
    </row>
    <row r="12" spans="1:6">
      <c r="A12" s="1">
        <v>3</v>
      </c>
      <c r="B12" s="51" t="s">
        <v>48</v>
      </c>
      <c r="C12" s="54"/>
      <c r="D12" s="54">
        <v>1900</v>
      </c>
      <c r="E12" s="54" t="s">
        <v>45</v>
      </c>
      <c r="F12" s="68">
        <f t="shared" si="0"/>
        <v>0</v>
      </c>
    </row>
    <row r="13" spans="1:6">
      <c r="A13" s="1">
        <v>4</v>
      </c>
      <c r="B13" s="51" t="s">
        <v>49</v>
      </c>
      <c r="C13" s="54"/>
      <c r="D13" s="54">
        <v>800</v>
      </c>
      <c r="E13" s="54" t="s">
        <v>45</v>
      </c>
      <c r="F13" s="68">
        <f t="shared" si="0"/>
        <v>0</v>
      </c>
    </row>
    <row r="14" spans="1:6">
      <c r="A14" s="1">
        <v>5</v>
      </c>
      <c r="B14" s="51" t="s">
        <v>50</v>
      </c>
      <c r="C14" s="54"/>
      <c r="D14" s="54">
        <v>18000</v>
      </c>
      <c r="E14" s="54" t="s">
        <v>51</v>
      </c>
      <c r="F14" s="68">
        <f t="shared" si="0"/>
        <v>0</v>
      </c>
    </row>
    <row r="15" spans="1:6">
      <c r="A15" s="1">
        <v>6</v>
      </c>
      <c r="B15" s="51" t="s">
        <v>52</v>
      </c>
      <c r="C15" s="54">
        <v>6</v>
      </c>
      <c r="D15" s="54">
        <v>600</v>
      </c>
      <c r="E15" s="54" t="s">
        <v>53</v>
      </c>
      <c r="F15" s="68">
        <f t="shared" si="0"/>
        <v>3600</v>
      </c>
    </row>
    <row r="16" spans="1:6">
      <c r="A16" s="1">
        <v>7</v>
      </c>
      <c r="B16" s="51"/>
      <c r="C16" s="54"/>
      <c r="D16" s="54"/>
      <c r="E16" s="54"/>
      <c r="F16" s="68">
        <f t="shared" si="0"/>
        <v>0</v>
      </c>
    </row>
    <row r="17" spans="1:7">
      <c r="A17" s="1">
        <v>8</v>
      </c>
      <c r="B17" s="51"/>
      <c r="C17" s="54"/>
      <c r="D17" s="54"/>
      <c r="E17" s="54"/>
      <c r="F17" s="68">
        <f t="shared" si="0"/>
        <v>0</v>
      </c>
    </row>
    <row r="18" spans="1:7">
      <c r="A18" s="1">
        <v>9</v>
      </c>
      <c r="B18" s="51"/>
      <c r="C18" s="54"/>
      <c r="D18" s="54"/>
      <c r="E18" s="54"/>
      <c r="F18" s="68">
        <f t="shared" si="0"/>
        <v>0</v>
      </c>
    </row>
    <row r="19" spans="1:7">
      <c r="A19" s="1">
        <v>10</v>
      </c>
      <c r="B19" s="51"/>
      <c r="C19" s="54"/>
      <c r="D19" s="54"/>
      <c r="E19" s="54"/>
      <c r="F19" s="68">
        <f t="shared" si="0"/>
        <v>0</v>
      </c>
    </row>
    <row r="20" spans="1:7">
      <c r="A20" s="1">
        <v>11</v>
      </c>
      <c r="B20" s="51"/>
      <c r="C20" s="54"/>
      <c r="D20" s="54"/>
      <c r="E20" s="54"/>
      <c r="F20" s="68">
        <f t="shared" si="0"/>
        <v>0</v>
      </c>
    </row>
    <row r="21" spans="1:7">
      <c r="A21" s="1">
        <v>12</v>
      </c>
      <c r="B21" s="51"/>
      <c r="C21" s="54"/>
      <c r="D21" s="54"/>
      <c r="E21" s="54"/>
      <c r="F21" s="68">
        <f t="shared" si="0"/>
        <v>0</v>
      </c>
    </row>
    <row r="22" spans="1:7">
      <c r="A22" s="1">
        <v>13</v>
      </c>
      <c r="B22" s="51"/>
      <c r="C22" s="54"/>
      <c r="D22" s="54"/>
      <c r="E22" s="54"/>
      <c r="F22" s="68">
        <f t="shared" si="0"/>
        <v>0</v>
      </c>
    </row>
    <row r="23" spans="1:7">
      <c r="A23" s="1">
        <v>14</v>
      </c>
      <c r="B23" s="51"/>
      <c r="C23" s="54"/>
      <c r="D23" s="54"/>
      <c r="E23" s="54"/>
      <c r="F23" s="68">
        <f t="shared" si="0"/>
        <v>0</v>
      </c>
    </row>
    <row r="24" spans="1:7">
      <c r="A24" s="1">
        <v>15</v>
      </c>
      <c r="B24" s="51"/>
      <c r="C24" s="54"/>
      <c r="D24" s="54"/>
      <c r="E24" s="54"/>
      <c r="F24" s="68">
        <f t="shared" si="0"/>
        <v>0</v>
      </c>
    </row>
    <row r="25" spans="1:7">
      <c r="A25" s="1">
        <v>16</v>
      </c>
      <c r="B25" s="51"/>
      <c r="C25" s="54"/>
      <c r="D25" s="54"/>
      <c r="E25" s="54"/>
      <c r="F25" s="68">
        <f t="shared" si="0"/>
        <v>0</v>
      </c>
    </row>
    <row r="26" spans="1:7">
      <c r="A26" s="1">
        <v>17</v>
      </c>
      <c r="B26" s="51"/>
      <c r="C26" s="54"/>
      <c r="D26" s="54"/>
      <c r="E26" s="54"/>
      <c r="F26" s="68">
        <f t="shared" si="0"/>
        <v>0</v>
      </c>
      <c r="G26" s="48"/>
    </row>
    <row r="27" spans="1:7">
      <c r="A27" s="1">
        <v>18</v>
      </c>
      <c r="B27" s="51"/>
      <c r="C27" s="54"/>
      <c r="D27" s="54"/>
      <c r="E27" s="54"/>
      <c r="F27" s="68">
        <f t="shared" si="0"/>
        <v>0</v>
      </c>
      <c r="G27" s="48"/>
    </row>
    <row r="28" spans="1:7">
      <c r="A28" s="1">
        <v>19</v>
      </c>
      <c r="B28" s="51"/>
      <c r="C28" s="54"/>
      <c r="D28" s="54"/>
      <c r="E28" s="54"/>
      <c r="F28" s="68">
        <f t="shared" si="0"/>
        <v>0</v>
      </c>
      <c r="G28" s="48"/>
    </row>
    <row r="29" spans="1:7">
      <c r="A29" s="1">
        <v>20</v>
      </c>
      <c r="B29" s="51"/>
      <c r="C29" s="54"/>
      <c r="D29" s="54"/>
      <c r="E29" s="54"/>
      <c r="F29" s="68">
        <f t="shared" si="0"/>
        <v>0</v>
      </c>
      <c r="G29" s="48"/>
    </row>
    <row r="30" spans="1:7">
      <c r="A30" s="1">
        <v>21</v>
      </c>
      <c r="B30" s="51"/>
      <c r="C30" s="54"/>
      <c r="D30" s="54"/>
      <c r="E30" s="54"/>
      <c r="F30" s="68">
        <f t="shared" si="0"/>
        <v>0</v>
      </c>
      <c r="G30" s="48"/>
    </row>
    <row r="31" spans="1:7">
      <c r="A31" s="1">
        <v>22</v>
      </c>
      <c r="B31" s="51"/>
      <c r="C31" s="54"/>
      <c r="D31" s="54"/>
      <c r="E31" s="54"/>
      <c r="F31" s="68">
        <f t="shared" si="0"/>
        <v>0</v>
      </c>
    </row>
    <row r="32" spans="1:7">
      <c r="A32" s="1">
        <v>23</v>
      </c>
      <c r="B32" s="51"/>
      <c r="C32" s="54"/>
      <c r="D32" s="54"/>
      <c r="E32" s="54"/>
      <c r="F32" s="68">
        <f t="shared" si="0"/>
        <v>0</v>
      </c>
    </row>
    <row r="33" spans="1:6">
      <c r="A33" s="1">
        <v>24</v>
      </c>
      <c r="B33" s="51"/>
      <c r="C33" s="54"/>
      <c r="D33" s="54"/>
      <c r="E33" s="54"/>
      <c r="F33" s="68">
        <f t="shared" si="0"/>
        <v>0</v>
      </c>
    </row>
    <row r="34" spans="1:6">
      <c r="A34" s="1">
        <v>25</v>
      </c>
      <c r="B34" s="51"/>
      <c r="C34" s="54"/>
      <c r="D34" s="54"/>
      <c r="E34" s="54"/>
      <c r="F34" s="68">
        <f t="shared" si="0"/>
        <v>0</v>
      </c>
    </row>
    <row r="35" spans="1:6">
      <c r="A35" s="50"/>
      <c r="B35" s="50" t="s">
        <v>27</v>
      </c>
      <c r="C35" s="50"/>
      <c r="D35" s="50"/>
      <c r="E35" s="50"/>
      <c r="F35" s="69">
        <f>SUM(F10:F34)</f>
        <v>3600</v>
      </c>
    </row>
    <row r="36" spans="1:6">
      <c r="A36" s="48"/>
      <c r="B36" s="48" t="s">
        <v>28</v>
      </c>
      <c r="C36" s="48"/>
      <c r="D36" s="48"/>
      <c r="E36" s="48"/>
      <c r="F36" s="62"/>
    </row>
    <row r="37" spans="1:6">
      <c r="A37" s="48"/>
      <c r="B37" s="48" t="s">
        <v>29</v>
      </c>
      <c r="C37" s="48"/>
      <c r="D37" s="48"/>
      <c r="E37" s="48"/>
      <c r="F37" s="62"/>
    </row>
    <row r="38" spans="1:6">
      <c r="A38" s="50"/>
      <c r="B38" s="50" t="s">
        <v>30</v>
      </c>
      <c r="C38" s="50"/>
      <c r="D38" s="50" t="s">
        <v>31</v>
      </c>
      <c r="E38" s="50"/>
      <c r="F38" s="50" t="s">
        <v>32</v>
      </c>
    </row>
    <row r="39" spans="1:6">
      <c r="A39" s="57" t="s">
        <v>33</v>
      </c>
      <c r="B39" s="58" t="s">
        <v>34</v>
      </c>
      <c r="C39" s="59"/>
      <c r="D39" s="58"/>
      <c r="E39" s="59"/>
      <c r="F39" s="70"/>
    </row>
    <row r="40" spans="1:6">
      <c r="A40" s="60" t="s">
        <v>35</v>
      </c>
      <c r="B40" s="61"/>
      <c r="C40" s="63"/>
      <c r="D40" s="61"/>
      <c r="E40" s="63"/>
      <c r="F40" s="71"/>
    </row>
    <row r="41" spans="1:6">
      <c r="A41" s="64" t="s">
        <v>36</v>
      </c>
      <c r="B41" s="46">
        <f>'Anx - A - Attendance details'!B32</f>
        <v>44714</v>
      </c>
      <c r="C41" s="66"/>
      <c r="D41" s="67"/>
      <c r="E41" s="66"/>
      <c r="F41" s="72"/>
    </row>
    <row r="42" spans="1:6">
      <c r="A42" s="48"/>
      <c r="B42" s="48"/>
      <c r="C42" s="48"/>
      <c r="D42" s="48"/>
      <c r="E42" s="48"/>
      <c r="F42" s="48"/>
    </row>
    <row r="43" spans="1:6">
      <c r="A43" s="1" t="s">
        <v>37</v>
      </c>
    </row>
    <row r="44" spans="1:6">
      <c r="A44" s="1" t="s">
        <v>54</v>
      </c>
    </row>
    <row r="45" spans="1:6">
      <c r="A45" s="1" t="s">
        <v>55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tabSelected="1" view="pageBreakPreview" topLeftCell="A13" zoomScaleNormal="100" workbookViewId="0">
      <selection activeCell="G18" sqref="G18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4.54296875" style="1" customWidth="1"/>
    <col min="7" max="7" width="11" style="1" customWidth="1"/>
    <col min="8" max="8" width="12.81640625" style="1" customWidth="1"/>
    <col min="9" max="16384" width="8.81640625" style="1"/>
  </cols>
  <sheetData>
    <row r="1" spans="1:9">
      <c r="A1" s="1" t="s">
        <v>56</v>
      </c>
    </row>
    <row r="2" spans="1:9">
      <c r="A2" s="1" t="s">
        <v>57</v>
      </c>
    </row>
    <row r="3" spans="1:9">
      <c r="A3" s="1" t="s">
        <v>2</v>
      </c>
      <c r="C3" s="1" t="s">
        <v>3</v>
      </c>
    </row>
    <row r="4" spans="1:9">
      <c r="A4" s="1" t="s">
        <v>4</v>
      </c>
      <c r="C4" s="1" t="s">
        <v>5</v>
      </c>
    </row>
    <row r="5" spans="1:9">
      <c r="A5" s="1" t="s">
        <v>6</v>
      </c>
      <c r="C5" s="1" t="s">
        <v>7</v>
      </c>
    </row>
    <row r="6" spans="1:9">
      <c r="A6" s="1" t="s">
        <v>8</v>
      </c>
      <c r="C6" s="46">
        <v>44714</v>
      </c>
    </row>
    <row r="7" spans="1:9">
      <c r="A7" s="1" t="s">
        <v>9</v>
      </c>
      <c r="C7" s="47" t="s">
        <v>58</v>
      </c>
      <c r="D7" s="46">
        <v>44707</v>
      </c>
      <c r="E7" s="1" t="s">
        <v>11</v>
      </c>
      <c r="F7" s="46">
        <v>44714</v>
      </c>
    </row>
    <row r="8" spans="1:9">
      <c r="G8" s="48"/>
      <c r="H8" s="48"/>
    </row>
    <row r="9" spans="1:9">
      <c r="A9" s="49" t="s">
        <v>12</v>
      </c>
      <c r="B9" s="49" t="s">
        <v>59</v>
      </c>
      <c r="C9" s="49" t="s">
        <v>60</v>
      </c>
      <c r="D9" s="49" t="s">
        <v>61</v>
      </c>
      <c r="E9" s="49" t="s">
        <v>15</v>
      </c>
      <c r="F9" s="49" t="s">
        <v>43</v>
      </c>
      <c r="G9" s="50" t="s">
        <v>62</v>
      </c>
      <c r="H9" s="50" t="s">
        <v>17</v>
      </c>
    </row>
    <row r="10" spans="1:9">
      <c r="A10" s="1">
        <v>1</v>
      </c>
      <c r="B10" s="51" t="s">
        <v>117</v>
      </c>
      <c r="C10" s="52">
        <v>44707</v>
      </c>
      <c r="D10" s="53" t="s">
        <v>118</v>
      </c>
      <c r="E10" s="54">
        <v>450</v>
      </c>
      <c r="F10" s="55" t="s">
        <v>119</v>
      </c>
      <c r="G10" s="55">
        <v>25</v>
      </c>
      <c r="H10" s="68">
        <f>G10*E10</f>
        <v>11250</v>
      </c>
    </row>
    <row r="11" spans="1:9">
      <c r="A11" s="1">
        <v>3</v>
      </c>
      <c r="B11" s="51" t="s">
        <v>120</v>
      </c>
      <c r="C11" s="9">
        <v>44710</v>
      </c>
      <c r="D11" s="7">
        <v>1862</v>
      </c>
      <c r="E11" s="54">
        <v>6</v>
      </c>
      <c r="F11" s="55" t="s">
        <v>122</v>
      </c>
      <c r="G11" s="55">
        <v>4100</v>
      </c>
      <c r="H11" s="68">
        <f t="shared" ref="H11:H22" si="0">G11*E11</f>
        <v>24600</v>
      </c>
    </row>
    <row r="12" spans="1:9">
      <c r="A12" s="1">
        <v>4</v>
      </c>
      <c r="B12" s="51" t="s">
        <v>123</v>
      </c>
      <c r="C12" s="9">
        <v>44710</v>
      </c>
      <c r="D12" s="53" t="s">
        <v>121</v>
      </c>
      <c r="E12" s="54">
        <v>3.5</v>
      </c>
      <c r="F12" s="55" t="s">
        <v>122</v>
      </c>
      <c r="G12" s="55">
        <v>4100</v>
      </c>
      <c r="H12" s="68">
        <f t="shared" si="0"/>
        <v>14350</v>
      </c>
    </row>
    <row r="13" spans="1:9">
      <c r="A13" s="1">
        <v>5</v>
      </c>
      <c r="B13" s="51" t="s">
        <v>124</v>
      </c>
      <c r="C13" s="52">
        <v>44713</v>
      </c>
      <c r="D13" s="53" t="s">
        <v>125</v>
      </c>
      <c r="E13" s="54">
        <v>200</v>
      </c>
      <c r="F13" s="55" t="s">
        <v>126</v>
      </c>
      <c r="G13" s="55">
        <v>280</v>
      </c>
      <c r="H13" s="68">
        <f t="shared" si="0"/>
        <v>56000</v>
      </c>
      <c r="I13" s="48"/>
    </row>
    <row r="14" spans="1:9">
      <c r="A14" s="1">
        <v>6</v>
      </c>
      <c r="B14" s="51" t="s">
        <v>124</v>
      </c>
      <c r="C14" s="52">
        <v>44713</v>
      </c>
      <c r="D14" s="53" t="s">
        <v>127</v>
      </c>
      <c r="E14" s="54">
        <v>600</v>
      </c>
      <c r="F14" s="55" t="s">
        <v>126</v>
      </c>
      <c r="G14" s="55">
        <v>280</v>
      </c>
      <c r="H14" s="68">
        <f t="shared" si="0"/>
        <v>168000</v>
      </c>
      <c r="I14" s="48"/>
    </row>
    <row r="15" spans="1:9">
      <c r="A15" s="1">
        <v>7</v>
      </c>
      <c r="B15" s="51" t="s">
        <v>128</v>
      </c>
      <c r="C15" s="52">
        <v>44713</v>
      </c>
      <c r="D15" s="53" t="s">
        <v>129</v>
      </c>
      <c r="E15" s="54">
        <v>500</v>
      </c>
      <c r="F15" s="55" t="s">
        <v>119</v>
      </c>
      <c r="G15" s="55">
        <v>21</v>
      </c>
      <c r="H15" s="68">
        <f t="shared" si="0"/>
        <v>10500</v>
      </c>
      <c r="I15" s="48"/>
    </row>
    <row r="16" spans="1:9">
      <c r="A16" s="1">
        <v>8</v>
      </c>
      <c r="B16" s="51" t="s">
        <v>128</v>
      </c>
      <c r="C16" s="52">
        <v>44713</v>
      </c>
      <c r="D16" s="53" t="s">
        <v>130</v>
      </c>
      <c r="E16" s="54">
        <v>500</v>
      </c>
      <c r="F16" s="55" t="s">
        <v>119</v>
      </c>
      <c r="G16" s="55">
        <v>21</v>
      </c>
      <c r="H16" s="68">
        <f t="shared" si="0"/>
        <v>10500</v>
      </c>
      <c r="I16" s="48"/>
    </row>
    <row r="17" spans="1:10">
      <c r="A17" s="1">
        <v>9</v>
      </c>
      <c r="B17" s="51" t="s">
        <v>131</v>
      </c>
      <c r="C17" s="52">
        <v>44708</v>
      </c>
      <c r="D17" s="53" t="s">
        <v>132</v>
      </c>
      <c r="E17" s="54">
        <v>400</v>
      </c>
      <c r="F17" s="55" t="s">
        <v>133</v>
      </c>
      <c r="G17" s="55">
        <v>40</v>
      </c>
      <c r="H17" s="68">
        <f t="shared" si="0"/>
        <v>16000</v>
      </c>
      <c r="I17" s="48"/>
      <c r="J17" s="1" t="s">
        <v>63</v>
      </c>
    </row>
    <row r="18" spans="1:10">
      <c r="A18" s="1">
        <v>10</v>
      </c>
      <c r="B18" s="51"/>
      <c r="C18" s="52"/>
      <c r="D18" s="53"/>
      <c r="E18" s="54"/>
      <c r="F18" s="55"/>
      <c r="G18" s="55"/>
      <c r="H18" s="68">
        <f t="shared" si="0"/>
        <v>0</v>
      </c>
      <c r="I18" s="48"/>
    </row>
    <row r="19" spans="1:10">
      <c r="A19" s="1">
        <v>11</v>
      </c>
      <c r="B19" s="51"/>
      <c r="C19" s="52"/>
      <c r="D19" s="53"/>
      <c r="E19" s="54"/>
      <c r="F19" s="55"/>
      <c r="G19" s="74"/>
      <c r="H19" s="68">
        <f t="shared" si="0"/>
        <v>0</v>
      </c>
      <c r="I19" s="48"/>
    </row>
    <row r="20" spans="1:10">
      <c r="A20" s="1">
        <v>12</v>
      </c>
      <c r="B20" s="51"/>
      <c r="C20" s="52"/>
      <c r="D20" s="53"/>
      <c r="E20" s="54"/>
      <c r="F20" s="55"/>
      <c r="G20" s="74"/>
      <c r="H20" s="68">
        <f t="shared" si="0"/>
        <v>0</v>
      </c>
      <c r="I20" s="48"/>
    </row>
    <row r="21" spans="1:10">
      <c r="A21" s="1">
        <v>13</v>
      </c>
      <c r="B21" s="51"/>
      <c r="C21" s="52"/>
      <c r="D21" s="53"/>
      <c r="E21" s="54"/>
      <c r="F21" s="55"/>
      <c r="G21" s="74"/>
      <c r="H21" s="68">
        <f t="shared" si="0"/>
        <v>0</v>
      </c>
      <c r="I21" s="48"/>
    </row>
    <row r="22" spans="1:10">
      <c r="A22" s="1">
        <v>14</v>
      </c>
      <c r="B22" s="51"/>
      <c r="C22" s="52"/>
      <c r="D22" s="7"/>
      <c r="F22" s="55"/>
      <c r="G22" s="74"/>
      <c r="H22" s="68">
        <f t="shared" si="0"/>
        <v>0</v>
      </c>
      <c r="I22" s="48"/>
    </row>
    <row r="23" spans="1:10">
      <c r="A23" s="1">
        <v>15</v>
      </c>
      <c r="B23" s="51"/>
      <c r="C23" s="52"/>
      <c r="D23" s="53"/>
      <c r="E23" s="54"/>
      <c r="F23" s="55"/>
      <c r="G23" s="74"/>
      <c r="H23" s="68">
        <f t="shared" ref="H23:H26" si="1">G23*E23</f>
        <v>0</v>
      </c>
      <c r="I23" s="48"/>
    </row>
    <row r="24" spans="1:10">
      <c r="A24" s="50"/>
      <c r="B24" s="50"/>
      <c r="C24" s="73"/>
      <c r="D24" s="50"/>
      <c r="E24" s="50"/>
      <c r="F24" s="55"/>
      <c r="G24" s="75"/>
      <c r="H24" s="68">
        <f t="shared" si="1"/>
        <v>0</v>
      </c>
    </row>
    <row r="25" spans="1:10">
      <c r="A25" s="48"/>
      <c r="B25" s="48" t="s">
        <v>28</v>
      </c>
      <c r="C25" s="48"/>
      <c r="D25" s="48"/>
      <c r="E25" s="48"/>
      <c r="F25" s="55"/>
      <c r="G25" s="68"/>
      <c r="H25" s="68">
        <f t="shared" si="1"/>
        <v>0</v>
      </c>
    </row>
    <row r="26" spans="1:10">
      <c r="A26" s="48"/>
      <c r="B26" s="48" t="s">
        <v>29</v>
      </c>
      <c r="C26" s="48"/>
      <c r="D26" s="48"/>
      <c r="E26" s="48"/>
      <c r="F26" s="55"/>
      <c r="H26" s="68">
        <f t="shared" si="1"/>
        <v>0</v>
      </c>
    </row>
    <row r="27" spans="1:10">
      <c r="A27" s="50"/>
      <c r="B27" s="50" t="s">
        <v>30</v>
      </c>
      <c r="C27" s="50"/>
      <c r="D27" s="50"/>
      <c r="E27" s="50" t="s">
        <v>31</v>
      </c>
      <c r="F27" s="55"/>
      <c r="G27" s="56" t="s">
        <v>32</v>
      </c>
      <c r="H27" s="76">
        <f>SUM(H10:H26)</f>
        <v>311200</v>
      </c>
    </row>
    <row r="28" spans="1:10">
      <c r="A28" s="57" t="s">
        <v>33</v>
      </c>
      <c r="B28" s="58" t="s">
        <v>34</v>
      </c>
      <c r="C28" s="51"/>
      <c r="D28" s="51"/>
      <c r="E28" s="58"/>
      <c r="F28" s="55"/>
      <c r="G28" s="58"/>
      <c r="H28" s="59"/>
    </row>
    <row r="29" spans="1:10">
      <c r="A29" s="60" t="s">
        <v>35</v>
      </c>
      <c r="B29" s="61"/>
      <c r="C29" s="62"/>
      <c r="D29" s="63"/>
      <c r="E29" s="61"/>
      <c r="F29" s="62"/>
      <c r="G29" s="61"/>
      <c r="H29" s="63"/>
    </row>
    <row r="30" spans="1:10">
      <c r="A30" s="64" t="s">
        <v>36</v>
      </c>
      <c r="B30" s="46">
        <v>44714</v>
      </c>
      <c r="C30" s="65"/>
      <c r="D30" s="66"/>
      <c r="E30" s="67"/>
      <c r="F30" s="65"/>
      <c r="G30" s="67"/>
      <c r="H30" s="66"/>
    </row>
    <row r="31" spans="1:10">
      <c r="A31" s="48"/>
      <c r="B31" s="48"/>
      <c r="C31" s="48"/>
      <c r="D31" s="48"/>
      <c r="E31" s="48"/>
      <c r="F31" s="48"/>
    </row>
    <row r="32" spans="1:10">
      <c r="A32" s="1" t="s">
        <v>37</v>
      </c>
    </row>
    <row r="33" spans="1:1">
      <c r="A33" s="1" t="s">
        <v>64</v>
      </c>
    </row>
    <row r="34" spans="1:1">
      <c r="A34" s="1" t="s">
        <v>65</v>
      </c>
    </row>
    <row r="35" spans="1:1">
      <c r="A35" s="1" t="s">
        <v>66</v>
      </c>
    </row>
    <row r="36" spans="1:1">
      <c r="A36" s="1" t="s">
        <v>67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2"/>
    <col min="3" max="4" width="9" style="2" customWidth="1"/>
    <col min="5" max="5" width="11.1796875" style="36" customWidth="1"/>
    <col min="6" max="13" width="11" style="36" customWidth="1"/>
    <col min="14" max="16384" width="8" style="2"/>
  </cols>
  <sheetData>
    <row r="1" spans="1:13" s="1" customFormat="1">
      <c r="A1" s="1" t="s">
        <v>68</v>
      </c>
    </row>
    <row r="2" spans="1:13">
      <c r="A2" s="2" t="s">
        <v>69</v>
      </c>
    </row>
    <row r="3" spans="1:13">
      <c r="A3" s="2" t="s">
        <v>2</v>
      </c>
      <c r="E3" s="1" t="s">
        <v>3</v>
      </c>
    </row>
    <row r="4" spans="1:13">
      <c r="A4" s="2" t="s">
        <v>4</v>
      </c>
      <c r="E4" s="1" t="s">
        <v>5</v>
      </c>
    </row>
    <row r="5" spans="1:13">
      <c r="A5" s="2" t="s">
        <v>6</v>
      </c>
      <c r="D5" s="8"/>
      <c r="E5" s="1" t="s">
        <v>7</v>
      </c>
    </row>
    <row r="6" spans="1:13">
      <c r="A6" s="2" t="s">
        <v>8</v>
      </c>
      <c r="E6" s="16">
        <v>43951</v>
      </c>
    </row>
    <row r="8" spans="1:13" s="15" customFormat="1" ht="39">
      <c r="A8" s="37" t="s">
        <v>70</v>
      </c>
      <c r="B8" s="37" t="s">
        <v>71</v>
      </c>
      <c r="C8" s="37" t="s">
        <v>72</v>
      </c>
      <c r="D8" s="38" t="s">
        <v>73</v>
      </c>
      <c r="E8" s="39" t="s">
        <v>74</v>
      </c>
      <c r="F8" s="39" t="s">
        <v>75</v>
      </c>
      <c r="G8" s="39" t="s">
        <v>76</v>
      </c>
      <c r="H8" s="39" t="s">
        <v>77</v>
      </c>
      <c r="I8" s="39" t="s">
        <v>78</v>
      </c>
      <c r="J8" s="39" t="s">
        <v>79</v>
      </c>
      <c r="K8" s="39" t="s">
        <v>80</v>
      </c>
      <c r="L8" s="39" t="s">
        <v>81</v>
      </c>
      <c r="M8" s="39" t="s">
        <v>82</v>
      </c>
    </row>
    <row r="9" spans="1:13">
      <c r="B9" s="26"/>
      <c r="C9" s="27"/>
      <c r="D9" s="32"/>
      <c r="E9" s="33"/>
      <c r="F9" s="40"/>
      <c r="G9" s="40"/>
      <c r="H9" s="40"/>
      <c r="I9" s="40"/>
      <c r="J9" s="40"/>
      <c r="K9" s="40"/>
      <c r="L9" s="42"/>
      <c r="M9" s="43"/>
    </row>
    <row r="10" spans="1:13">
      <c r="B10" s="26"/>
      <c r="C10" s="27"/>
      <c r="D10" s="32"/>
      <c r="E10" s="33"/>
      <c r="F10" s="40"/>
      <c r="G10" s="40"/>
      <c r="H10" s="40"/>
      <c r="I10" s="40"/>
      <c r="J10" s="40"/>
      <c r="K10" s="40"/>
      <c r="L10" s="42"/>
      <c r="M10" s="43"/>
    </row>
    <row r="11" spans="1:13">
      <c r="B11" s="26"/>
      <c r="C11" s="27"/>
      <c r="D11" s="32"/>
      <c r="E11" s="33"/>
      <c r="F11" s="40"/>
      <c r="G11" s="40"/>
      <c r="H11" s="40"/>
      <c r="I11" s="40"/>
      <c r="J11" s="40"/>
      <c r="K11" s="40"/>
      <c r="L11" s="42"/>
      <c r="M11" s="43"/>
    </row>
    <row r="12" spans="1:13">
      <c r="B12" s="26"/>
      <c r="C12" s="27"/>
      <c r="D12" s="32"/>
      <c r="E12" s="33"/>
      <c r="F12" s="40"/>
      <c r="G12" s="40"/>
      <c r="H12" s="40"/>
      <c r="I12" s="40"/>
      <c r="J12" s="40"/>
      <c r="K12" s="40"/>
      <c r="L12" s="42"/>
      <c r="M12" s="43"/>
    </row>
    <row r="13" spans="1:13">
      <c r="B13" s="26"/>
      <c r="C13" s="27"/>
      <c r="D13" s="32"/>
      <c r="E13" s="33"/>
      <c r="F13" s="40"/>
      <c r="G13" s="40"/>
      <c r="H13" s="40"/>
      <c r="I13" s="40"/>
      <c r="J13" s="40"/>
      <c r="K13" s="40"/>
      <c r="L13" s="42"/>
      <c r="M13" s="43"/>
    </row>
    <row r="14" spans="1:13">
      <c r="B14" s="26"/>
      <c r="C14" s="27"/>
      <c r="D14" s="32"/>
      <c r="E14" s="33"/>
      <c r="F14" s="40"/>
      <c r="G14" s="40"/>
      <c r="H14" s="40"/>
      <c r="I14" s="40"/>
      <c r="J14" s="40"/>
      <c r="K14" s="40"/>
      <c r="L14" s="42"/>
      <c r="M14" s="43"/>
    </row>
    <row r="15" spans="1:13">
      <c r="B15" s="27"/>
      <c r="C15" s="27"/>
      <c r="D15" s="32"/>
      <c r="E15" s="33"/>
      <c r="F15" s="40"/>
      <c r="G15" s="40"/>
      <c r="H15" s="40"/>
      <c r="I15" s="40"/>
      <c r="J15" s="40"/>
      <c r="K15" s="40"/>
      <c r="L15" s="42"/>
      <c r="M15" s="43"/>
    </row>
    <row r="16" spans="1:13">
      <c r="B16" s="27"/>
      <c r="C16" s="27"/>
      <c r="D16" s="32"/>
      <c r="E16" s="33"/>
      <c r="F16" s="40"/>
      <c r="G16" s="40"/>
      <c r="H16" s="40"/>
      <c r="I16" s="40"/>
      <c r="J16" s="40"/>
      <c r="K16" s="40"/>
      <c r="L16" s="42"/>
      <c r="M16" s="43"/>
    </row>
    <row r="17" spans="2:13">
      <c r="B17" s="27"/>
      <c r="C17" s="27"/>
      <c r="D17" s="32"/>
      <c r="E17" s="33"/>
      <c r="F17" s="40"/>
      <c r="G17" s="40"/>
      <c r="H17" s="40"/>
      <c r="I17" s="40"/>
      <c r="J17" s="40"/>
      <c r="K17" s="40"/>
      <c r="L17" s="42"/>
      <c r="M17" s="43"/>
    </row>
    <row r="18" spans="2:13">
      <c r="B18" s="27"/>
      <c r="C18" s="27"/>
      <c r="D18" s="32"/>
      <c r="E18" s="33"/>
      <c r="F18" s="40"/>
      <c r="G18" s="40"/>
      <c r="H18" s="40"/>
      <c r="I18" s="40"/>
      <c r="J18" s="40"/>
      <c r="K18" s="40"/>
      <c r="L18" s="42"/>
      <c r="M18" s="43"/>
    </row>
    <row r="19" spans="2:13">
      <c r="B19" s="27"/>
      <c r="C19" s="27"/>
      <c r="D19" s="32"/>
      <c r="E19" s="33"/>
      <c r="F19" s="40"/>
      <c r="G19" s="40"/>
      <c r="H19" s="40"/>
      <c r="I19" s="40"/>
      <c r="J19" s="40"/>
      <c r="K19" s="44"/>
      <c r="L19" s="42"/>
      <c r="M19" s="43"/>
    </row>
    <row r="20" spans="2:13">
      <c r="B20" s="27"/>
      <c r="C20" s="27"/>
      <c r="D20" s="32"/>
      <c r="E20" s="33"/>
      <c r="F20" s="40"/>
      <c r="G20" s="40"/>
      <c r="H20" s="40"/>
      <c r="I20" s="40"/>
      <c r="J20" s="40"/>
      <c r="K20" s="40"/>
      <c r="L20" s="42"/>
      <c r="M20" s="43"/>
    </row>
    <row r="21" spans="2:13">
      <c r="B21" s="27"/>
      <c r="C21" s="27"/>
      <c r="D21" s="32"/>
      <c r="E21" s="33"/>
      <c r="F21" s="40"/>
      <c r="G21" s="40"/>
      <c r="H21" s="40"/>
      <c r="I21" s="40"/>
      <c r="J21" s="40"/>
      <c r="K21" s="40"/>
      <c r="L21" s="42"/>
      <c r="M21" s="43"/>
    </row>
    <row r="22" spans="2:13">
      <c r="B22" s="27"/>
      <c r="C22" s="27"/>
      <c r="D22" s="32"/>
      <c r="E22" s="33"/>
      <c r="F22" s="40"/>
      <c r="G22" s="40"/>
      <c r="H22" s="40"/>
      <c r="I22" s="40"/>
      <c r="J22" s="40"/>
      <c r="K22" s="40"/>
      <c r="L22" s="42"/>
      <c r="M22" s="43"/>
    </row>
    <row r="23" spans="2:13">
      <c r="B23" s="27"/>
      <c r="C23" s="27"/>
      <c r="D23" s="32"/>
      <c r="E23" s="33"/>
      <c r="F23" s="40"/>
      <c r="G23" s="40"/>
      <c r="H23" s="40"/>
      <c r="I23" s="40"/>
      <c r="J23" s="40"/>
      <c r="K23" s="40"/>
      <c r="L23" s="42"/>
      <c r="M23" s="43"/>
    </row>
    <row r="24" spans="2:13">
      <c r="B24" s="27"/>
      <c r="C24" s="27"/>
      <c r="D24" s="32"/>
      <c r="E24" s="33"/>
      <c r="F24" s="40"/>
      <c r="G24" s="40"/>
      <c r="H24" s="40"/>
      <c r="I24" s="40"/>
      <c r="J24" s="40"/>
      <c r="K24" s="40"/>
      <c r="L24" s="42"/>
      <c r="M24" s="43"/>
    </row>
    <row r="25" spans="2:13">
      <c r="B25" s="27"/>
      <c r="C25" s="27"/>
      <c r="D25" s="32"/>
      <c r="E25" s="33"/>
      <c r="F25" s="40"/>
      <c r="G25" s="40"/>
      <c r="H25" s="40"/>
      <c r="I25" s="40"/>
      <c r="J25" s="40"/>
      <c r="K25" s="40"/>
      <c r="L25" s="42"/>
      <c r="M25" s="43"/>
    </row>
    <row r="26" spans="2:13">
      <c r="B26" s="27"/>
      <c r="C26" s="27"/>
      <c r="D26" s="32"/>
      <c r="E26" s="33"/>
      <c r="F26" s="40"/>
      <c r="G26" s="40"/>
      <c r="H26" s="40"/>
      <c r="I26" s="40"/>
      <c r="J26" s="40"/>
      <c r="K26" s="40"/>
      <c r="L26" s="42"/>
      <c r="M26" s="43"/>
    </row>
    <row r="27" spans="2:13">
      <c r="B27" s="27"/>
      <c r="C27" s="27"/>
      <c r="D27" s="32"/>
      <c r="E27" s="33"/>
      <c r="F27" s="40"/>
      <c r="G27" s="40"/>
      <c r="H27" s="40"/>
      <c r="I27" s="40"/>
      <c r="J27" s="40"/>
      <c r="K27" s="40"/>
      <c r="L27" s="42"/>
      <c r="M27" s="43"/>
    </row>
    <row r="28" spans="2:13">
      <c r="B28" s="27"/>
      <c r="C28" s="27"/>
      <c r="D28" s="32"/>
      <c r="E28" s="33"/>
      <c r="F28" s="40"/>
      <c r="G28" s="40"/>
      <c r="H28" s="40"/>
      <c r="I28" s="40"/>
      <c r="J28" s="40"/>
      <c r="K28" s="40"/>
      <c r="L28" s="42"/>
      <c r="M28" s="43"/>
    </row>
    <row r="29" spans="2:13">
      <c r="B29" s="27"/>
      <c r="C29" s="27"/>
      <c r="D29" s="32"/>
      <c r="E29" s="33"/>
      <c r="F29" s="40"/>
      <c r="G29" s="40"/>
      <c r="H29" s="40"/>
      <c r="I29" s="40"/>
      <c r="J29" s="40"/>
      <c r="K29" s="40"/>
      <c r="L29" s="42"/>
      <c r="M29" s="43"/>
    </row>
    <row r="30" spans="2:13">
      <c r="B30" s="27"/>
      <c r="C30" s="27"/>
      <c r="D30" s="32"/>
      <c r="E30" s="33"/>
      <c r="F30" s="40"/>
      <c r="G30" s="40"/>
      <c r="H30" s="40"/>
      <c r="I30" s="40"/>
      <c r="J30" s="40"/>
      <c r="K30" s="40"/>
      <c r="L30" s="42"/>
      <c r="M30" s="43"/>
    </row>
    <row r="31" spans="2:13">
      <c r="B31" s="27"/>
      <c r="C31" s="27"/>
      <c r="D31" s="32"/>
      <c r="E31" s="33"/>
      <c r="F31" s="40"/>
      <c r="G31" s="40"/>
      <c r="H31" s="40"/>
      <c r="I31" s="40"/>
      <c r="J31" s="40"/>
      <c r="K31" s="40"/>
      <c r="L31" s="42"/>
      <c r="M31" s="43"/>
    </row>
    <row r="32" spans="2:13">
      <c r="B32" s="27"/>
      <c r="C32" s="27"/>
      <c r="D32" s="32"/>
      <c r="E32" s="33"/>
      <c r="F32" s="33"/>
      <c r="G32" s="40"/>
      <c r="H32" s="40"/>
      <c r="I32" s="40"/>
      <c r="J32" s="40"/>
      <c r="K32" s="40"/>
      <c r="L32" s="42"/>
      <c r="M32" s="43"/>
    </row>
    <row r="33" spans="2:13">
      <c r="B33" s="27"/>
      <c r="C33" s="27"/>
      <c r="D33" s="32"/>
      <c r="E33" s="33"/>
      <c r="F33" s="40"/>
      <c r="G33" s="40"/>
      <c r="H33" s="40"/>
      <c r="I33" s="40"/>
      <c r="J33" s="40"/>
      <c r="K33" s="40"/>
      <c r="L33" s="42"/>
      <c r="M33" s="43"/>
    </row>
    <row r="34" spans="2:13">
      <c r="B34" s="27"/>
      <c r="C34" s="27"/>
      <c r="D34" s="32"/>
      <c r="E34" s="33"/>
      <c r="F34" s="40"/>
      <c r="G34" s="40"/>
      <c r="H34" s="40"/>
      <c r="I34" s="40"/>
      <c r="J34" s="40"/>
      <c r="K34" s="40"/>
      <c r="L34" s="42"/>
      <c r="M34" s="43"/>
    </row>
    <row r="35" spans="2:13">
      <c r="B35" s="27"/>
      <c r="C35" s="27"/>
      <c r="D35" s="32"/>
      <c r="E35" s="33"/>
      <c r="F35" s="40"/>
      <c r="G35" s="40"/>
      <c r="H35" s="40"/>
      <c r="I35" s="40"/>
      <c r="J35" s="40"/>
      <c r="K35" s="40"/>
      <c r="L35" s="42"/>
      <c r="M35" s="43"/>
    </row>
    <row r="36" spans="2:13">
      <c r="B36" s="27"/>
      <c r="C36" s="27"/>
      <c r="D36" s="32"/>
      <c r="E36" s="33"/>
      <c r="F36" s="40"/>
      <c r="G36" s="40"/>
      <c r="H36" s="40"/>
      <c r="I36" s="40"/>
      <c r="J36" s="40"/>
      <c r="K36" s="40"/>
      <c r="L36" s="42"/>
      <c r="M36" s="43"/>
    </row>
    <row r="37" spans="2:13">
      <c r="B37" s="27"/>
      <c r="C37" s="27"/>
      <c r="D37" s="32"/>
      <c r="E37" s="33"/>
      <c r="F37" s="40"/>
      <c r="G37" s="40"/>
      <c r="H37" s="40"/>
      <c r="I37" s="40"/>
      <c r="J37" s="40"/>
      <c r="K37" s="40"/>
      <c r="L37" s="42"/>
      <c r="M37" s="43"/>
    </row>
    <row r="38" spans="2:13">
      <c r="B38" s="27"/>
      <c r="C38" s="27"/>
      <c r="D38" s="32"/>
      <c r="E38" s="33"/>
      <c r="F38" s="40"/>
      <c r="G38" s="40"/>
      <c r="H38" s="40"/>
      <c r="I38" s="40"/>
      <c r="J38" s="40"/>
      <c r="K38" s="40"/>
      <c r="L38" s="42"/>
      <c r="M38" s="43"/>
    </row>
    <row r="39" spans="2:13">
      <c r="B39" s="27"/>
      <c r="C39" s="27"/>
      <c r="D39" s="32"/>
      <c r="E39" s="33"/>
      <c r="F39" s="41"/>
      <c r="G39" s="42"/>
      <c r="H39" s="42"/>
      <c r="I39" s="40"/>
      <c r="J39" s="40"/>
      <c r="K39" s="40"/>
      <c r="L39" s="40"/>
      <c r="M39" s="42"/>
    </row>
    <row r="40" spans="2:13">
      <c r="B40" s="27"/>
      <c r="C40" s="27"/>
      <c r="D40" s="32"/>
      <c r="E40" s="33"/>
      <c r="F40" s="33"/>
      <c r="G40" s="42"/>
      <c r="H40" s="42"/>
      <c r="I40" s="40"/>
      <c r="J40" s="43"/>
      <c r="K40" s="40"/>
      <c r="L40" s="40"/>
      <c r="M40" s="42"/>
    </row>
    <row r="41" spans="2:13">
      <c r="B41" s="27"/>
      <c r="C41" s="27"/>
      <c r="D41" s="32"/>
      <c r="E41" s="33"/>
      <c r="F41" s="43"/>
      <c r="G41" s="42"/>
      <c r="H41" s="42"/>
      <c r="I41" s="40"/>
      <c r="J41" s="40"/>
      <c r="K41" s="40"/>
      <c r="L41" s="40"/>
      <c r="M41" s="42"/>
    </row>
    <row r="42" spans="2:13">
      <c r="B42" s="27"/>
      <c r="C42" s="27"/>
      <c r="D42" s="32"/>
      <c r="E42" s="33"/>
      <c r="F42" s="43"/>
      <c r="G42" s="42"/>
      <c r="H42" s="42"/>
      <c r="I42" s="40"/>
      <c r="J42" s="40"/>
      <c r="K42" s="40"/>
      <c r="L42" s="40"/>
      <c r="M42" s="42"/>
    </row>
    <row r="43" spans="2:13">
      <c r="B43" s="27"/>
      <c r="C43" s="27"/>
      <c r="D43" s="32"/>
      <c r="E43" s="41"/>
      <c r="F43" s="43"/>
      <c r="G43" s="42"/>
      <c r="H43" s="42"/>
      <c r="I43" s="40"/>
      <c r="J43" s="40"/>
      <c r="K43" s="40"/>
      <c r="L43" s="40"/>
      <c r="M43" s="42"/>
    </row>
    <row r="44" spans="2:13">
      <c r="B44" s="27"/>
      <c r="C44" s="27"/>
      <c r="D44" s="32"/>
      <c r="E44" s="33"/>
      <c r="F44" s="33"/>
      <c r="G44" s="42"/>
      <c r="H44" s="42"/>
      <c r="I44" s="40"/>
      <c r="J44" s="40"/>
      <c r="K44" s="40"/>
      <c r="L44" s="40"/>
      <c r="M44" s="42"/>
    </row>
    <row r="45" spans="2:13">
      <c r="B45" s="27"/>
      <c r="C45" s="27"/>
      <c r="D45" s="32"/>
      <c r="E45" s="33"/>
      <c r="F45" s="40"/>
      <c r="G45" s="40"/>
      <c r="H45" s="43"/>
      <c r="I45" s="43"/>
      <c r="J45" s="43"/>
      <c r="K45" s="43"/>
      <c r="L45" s="43"/>
      <c r="M45" s="43"/>
    </row>
    <row r="46" spans="2:13">
      <c r="B46" s="27"/>
      <c r="C46" s="27"/>
      <c r="D46" s="32"/>
      <c r="E46" s="33"/>
      <c r="F46" s="40"/>
      <c r="G46" s="40"/>
      <c r="H46" s="40"/>
      <c r="I46" s="40"/>
      <c r="J46" s="40"/>
      <c r="K46" s="40"/>
      <c r="L46" s="40"/>
      <c r="M46" s="42"/>
    </row>
    <row r="47" spans="2:13">
      <c r="B47" s="27"/>
      <c r="C47" s="27"/>
      <c r="D47" s="32"/>
      <c r="E47" s="33"/>
      <c r="F47" s="33"/>
      <c r="G47" s="42"/>
      <c r="H47" s="40"/>
      <c r="I47" s="43"/>
      <c r="J47" s="43"/>
      <c r="K47" s="43"/>
      <c r="L47" s="43"/>
      <c r="M47" s="43"/>
    </row>
    <row r="48" spans="2:13">
      <c r="B48" s="27"/>
      <c r="C48" s="27"/>
      <c r="D48" s="32"/>
      <c r="E48" s="41"/>
      <c r="F48" s="42"/>
      <c r="G48" s="42"/>
      <c r="H48" s="40"/>
      <c r="I48" s="40"/>
      <c r="J48" s="40"/>
      <c r="K48" s="40"/>
      <c r="L48" s="42"/>
      <c r="M48" s="43"/>
    </row>
    <row r="49" spans="2:13">
      <c r="B49" s="27"/>
      <c r="C49" s="27"/>
      <c r="D49" s="32"/>
      <c r="E49" s="41"/>
      <c r="F49" s="42"/>
      <c r="G49" s="42"/>
      <c r="H49" s="40"/>
      <c r="I49" s="40"/>
      <c r="J49" s="40"/>
      <c r="K49" s="40"/>
      <c r="L49" s="42"/>
      <c r="M49" s="43"/>
    </row>
    <row r="50" spans="2:13">
      <c r="B50" s="27"/>
      <c r="C50" s="27"/>
      <c r="D50" s="32"/>
      <c r="E50" s="41"/>
      <c r="F50" s="42"/>
      <c r="G50" s="42"/>
      <c r="H50" s="40"/>
      <c r="I50" s="40"/>
      <c r="J50" s="40"/>
      <c r="K50" s="40"/>
      <c r="L50" s="42"/>
      <c r="M50" s="43"/>
    </row>
    <row r="51" spans="2:13">
      <c r="B51" s="27"/>
      <c r="C51" s="27"/>
      <c r="D51" s="32"/>
      <c r="E51" s="41"/>
      <c r="F51" s="42"/>
      <c r="G51" s="42"/>
      <c r="H51" s="40"/>
      <c r="I51" s="40"/>
      <c r="J51" s="40"/>
      <c r="K51" s="40"/>
      <c r="L51" s="42"/>
      <c r="M51" s="43"/>
    </row>
    <row r="52" spans="2:13">
      <c r="B52" s="27"/>
      <c r="C52" s="27"/>
      <c r="D52" s="32"/>
      <c r="E52" s="33"/>
      <c r="F52" s="33"/>
      <c r="G52" s="42"/>
      <c r="H52" s="40"/>
      <c r="I52" s="40"/>
      <c r="J52" s="40"/>
      <c r="K52" s="40"/>
      <c r="L52" s="42"/>
      <c r="M52" s="43"/>
    </row>
    <row r="53" spans="2:13">
      <c r="B53" s="27"/>
      <c r="C53" s="27"/>
      <c r="D53" s="32"/>
      <c r="E53" s="33"/>
      <c r="F53" s="40"/>
      <c r="G53" s="40"/>
      <c r="H53" s="40"/>
      <c r="I53" s="40"/>
      <c r="J53" s="40"/>
      <c r="K53" s="40"/>
      <c r="L53" s="42"/>
      <c r="M53" s="43"/>
    </row>
    <row r="54" spans="2:13">
      <c r="B54" s="27"/>
      <c r="C54" s="27"/>
      <c r="D54" s="32"/>
      <c r="E54" s="33"/>
      <c r="F54" s="40"/>
      <c r="G54" s="40"/>
      <c r="H54" s="40"/>
      <c r="I54" s="40"/>
      <c r="J54" s="40"/>
      <c r="K54" s="40"/>
      <c r="L54" s="42"/>
      <c r="M54" s="43"/>
    </row>
    <row r="55" spans="2:13">
      <c r="B55" s="27"/>
      <c r="C55" s="27"/>
      <c r="D55" s="32"/>
      <c r="E55" s="33"/>
      <c r="F55" s="40"/>
      <c r="G55" s="40"/>
      <c r="H55" s="40"/>
      <c r="I55" s="40"/>
      <c r="J55" s="40"/>
      <c r="K55" s="40"/>
      <c r="L55" s="42"/>
      <c r="M55" s="43"/>
    </row>
    <row r="56" spans="2:13">
      <c r="B56" s="27"/>
      <c r="C56" s="27"/>
      <c r="D56" s="32"/>
      <c r="E56" s="33"/>
      <c r="F56" s="40"/>
      <c r="G56" s="40"/>
      <c r="H56" s="43"/>
      <c r="I56" s="40"/>
      <c r="J56" s="40"/>
      <c r="K56" s="40"/>
      <c r="L56" s="42"/>
      <c r="M56" s="43"/>
    </row>
    <row r="57" spans="2:13">
      <c r="B57" s="27"/>
      <c r="C57" s="27"/>
      <c r="D57" s="32"/>
      <c r="E57" s="33"/>
      <c r="F57" s="40"/>
      <c r="G57" s="40"/>
      <c r="H57" s="43"/>
      <c r="I57" s="40"/>
      <c r="J57" s="40"/>
      <c r="K57" s="40"/>
      <c r="L57" s="42"/>
      <c r="M57" s="43"/>
    </row>
    <row r="58" spans="2:13">
      <c r="B58" s="27"/>
      <c r="C58" s="27"/>
      <c r="D58" s="32"/>
      <c r="E58" s="33"/>
      <c r="F58" s="40"/>
      <c r="G58" s="40"/>
      <c r="H58" s="43"/>
      <c r="I58" s="40"/>
      <c r="J58" s="40"/>
      <c r="K58" s="40"/>
      <c r="L58" s="42"/>
      <c r="M58" s="43"/>
    </row>
    <row r="59" spans="2:13">
      <c r="B59" s="27"/>
      <c r="C59" s="27"/>
      <c r="D59" s="32"/>
      <c r="E59" s="33"/>
      <c r="F59" s="40"/>
      <c r="G59" s="40"/>
      <c r="H59" s="43"/>
      <c r="I59" s="40"/>
      <c r="J59" s="40"/>
      <c r="K59" s="40"/>
      <c r="L59" s="42"/>
      <c r="M59" s="43"/>
    </row>
    <row r="60" spans="2:13">
      <c r="B60" s="27"/>
      <c r="C60" s="27"/>
      <c r="D60" s="32"/>
      <c r="E60" s="33"/>
      <c r="F60" s="40"/>
      <c r="G60" s="40"/>
      <c r="H60" s="43"/>
      <c r="I60" s="40"/>
      <c r="J60" s="40"/>
      <c r="K60" s="40"/>
      <c r="L60" s="42"/>
      <c r="M60" s="43"/>
    </row>
    <row r="61" spans="2:13">
      <c r="B61" s="27"/>
      <c r="C61" s="27"/>
      <c r="D61" s="32"/>
      <c r="E61" s="33"/>
      <c r="F61" s="40"/>
      <c r="G61" s="40"/>
      <c r="H61" s="43"/>
      <c r="I61" s="40"/>
      <c r="J61" s="40"/>
      <c r="K61" s="40"/>
      <c r="L61" s="42"/>
      <c r="M61" s="43"/>
    </row>
    <row r="62" spans="2:13">
      <c r="B62" s="27"/>
      <c r="C62" s="27"/>
      <c r="D62" s="32"/>
      <c r="E62" s="33"/>
      <c r="F62" s="40"/>
      <c r="G62" s="43"/>
      <c r="H62" s="43"/>
      <c r="I62" s="40"/>
      <c r="J62" s="40"/>
      <c r="K62" s="40"/>
      <c r="L62" s="42"/>
      <c r="M62" s="43"/>
    </row>
    <row r="63" spans="2:13">
      <c r="B63" s="27"/>
      <c r="C63" s="27"/>
      <c r="D63" s="32"/>
      <c r="E63" s="33"/>
      <c r="F63" s="40"/>
      <c r="G63" s="43"/>
      <c r="H63" s="43"/>
      <c r="I63" s="40"/>
      <c r="J63" s="40"/>
      <c r="K63" s="40"/>
      <c r="L63" s="42"/>
      <c r="M63" s="43"/>
    </row>
    <row r="64" spans="2:13">
      <c r="B64" s="27"/>
      <c r="C64" s="27"/>
      <c r="D64" s="32"/>
      <c r="E64" s="33"/>
      <c r="F64" s="40"/>
      <c r="G64" s="40"/>
      <c r="H64" s="40"/>
      <c r="I64" s="40"/>
      <c r="J64" s="40"/>
      <c r="K64" s="40"/>
      <c r="L64" s="42"/>
      <c r="M64" s="43"/>
    </row>
    <row r="65" spans="2:13">
      <c r="B65" s="27"/>
      <c r="C65" s="27"/>
      <c r="D65" s="32"/>
      <c r="E65" s="33"/>
      <c r="F65" s="40"/>
      <c r="G65" s="40"/>
      <c r="H65" s="40"/>
      <c r="I65" s="40"/>
      <c r="J65" s="40"/>
      <c r="K65" s="40"/>
      <c r="L65" s="42"/>
      <c r="M65" s="43"/>
    </row>
    <row r="66" spans="2:13">
      <c r="B66" s="27"/>
      <c r="C66" s="27"/>
      <c r="D66" s="32"/>
      <c r="E66" s="33"/>
      <c r="F66" s="40"/>
      <c r="G66" s="40"/>
      <c r="H66" s="40"/>
      <c r="I66" s="40"/>
      <c r="J66" s="40"/>
      <c r="K66" s="40"/>
      <c r="L66" s="42"/>
      <c r="M66" s="43"/>
    </row>
    <row r="67" spans="2:13">
      <c r="B67" s="27"/>
      <c r="C67" s="27"/>
      <c r="D67" s="32"/>
      <c r="E67" s="33"/>
      <c r="F67" s="40"/>
      <c r="G67" s="40"/>
      <c r="H67" s="40"/>
      <c r="I67" s="40"/>
      <c r="J67" s="40"/>
      <c r="K67" s="40"/>
      <c r="L67" s="42"/>
      <c r="M67" s="43"/>
    </row>
    <row r="68" spans="2:13">
      <c r="B68" s="27"/>
      <c r="C68" s="27"/>
      <c r="D68" s="32"/>
      <c r="E68" s="33"/>
      <c r="F68" s="40"/>
      <c r="G68" s="40"/>
      <c r="H68" s="40"/>
      <c r="I68" s="40"/>
      <c r="J68" s="43"/>
      <c r="K68" s="40"/>
      <c r="L68" s="42"/>
      <c r="M68" s="43"/>
    </row>
    <row r="69" spans="2:13">
      <c r="B69" s="27"/>
      <c r="C69" s="27"/>
      <c r="D69" s="32"/>
      <c r="E69" s="33"/>
      <c r="F69" s="40"/>
      <c r="G69" s="40"/>
      <c r="H69" s="40"/>
      <c r="I69" s="40"/>
      <c r="J69" s="43"/>
      <c r="K69" s="40"/>
      <c r="L69" s="42"/>
      <c r="M69" s="43"/>
    </row>
    <row r="70" spans="2:13">
      <c r="B70" s="27"/>
      <c r="C70" s="27"/>
      <c r="D70" s="32"/>
      <c r="E70" s="33"/>
      <c r="F70" s="40"/>
      <c r="G70" s="40"/>
      <c r="H70" s="40"/>
      <c r="I70" s="40"/>
      <c r="J70" s="43"/>
      <c r="K70" s="40"/>
      <c r="L70" s="42"/>
      <c r="M70" s="43"/>
    </row>
    <row r="71" spans="2:13">
      <c r="B71" s="27"/>
      <c r="C71" s="27"/>
      <c r="D71" s="32"/>
      <c r="E71" s="33"/>
      <c r="F71" s="40"/>
      <c r="G71" s="40"/>
      <c r="H71" s="40"/>
      <c r="I71" s="40"/>
      <c r="J71" s="43"/>
      <c r="K71" s="40"/>
      <c r="L71" s="42"/>
      <c r="M71" s="43"/>
    </row>
    <row r="72" spans="2:13">
      <c r="B72" s="27"/>
      <c r="C72" s="27"/>
      <c r="D72" s="32"/>
      <c r="E72" s="33"/>
      <c r="F72" s="40"/>
      <c r="G72" s="40"/>
      <c r="H72" s="40"/>
      <c r="I72" s="40"/>
      <c r="J72" s="43"/>
      <c r="K72" s="40"/>
      <c r="L72" s="42"/>
      <c r="M72" s="43"/>
    </row>
    <row r="73" spans="2:13">
      <c r="B73" s="27"/>
      <c r="C73" s="27"/>
      <c r="D73" s="32"/>
      <c r="E73" s="33"/>
      <c r="F73" s="40"/>
      <c r="G73" s="40"/>
      <c r="H73" s="40"/>
      <c r="I73" s="40"/>
      <c r="J73" s="43"/>
      <c r="K73" s="40"/>
      <c r="L73" s="42"/>
      <c r="M73" s="43"/>
    </row>
    <row r="74" spans="2:13">
      <c r="B74" s="27"/>
      <c r="C74" s="27"/>
      <c r="D74" s="32"/>
      <c r="E74" s="33"/>
      <c r="F74" s="40"/>
      <c r="G74" s="40"/>
      <c r="H74" s="40"/>
      <c r="I74" s="40"/>
      <c r="J74" s="43"/>
      <c r="K74" s="40"/>
      <c r="L74" s="42"/>
      <c r="M74" s="43"/>
    </row>
    <row r="75" spans="2:13">
      <c r="B75" s="27"/>
      <c r="C75" s="27"/>
      <c r="D75" s="32"/>
      <c r="E75" s="33"/>
      <c r="F75" s="40"/>
      <c r="G75" s="40"/>
      <c r="H75" s="40"/>
      <c r="I75" s="40"/>
      <c r="J75" s="43"/>
      <c r="K75" s="40"/>
      <c r="L75" s="42"/>
      <c r="M75" s="43"/>
    </row>
    <row r="76" spans="2:13">
      <c r="B76" s="27"/>
      <c r="C76" s="27"/>
      <c r="D76" s="32"/>
      <c r="E76" s="33"/>
      <c r="F76" s="40"/>
      <c r="G76" s="40"/>
      <c r="H76" s="40"/>
      <c r="I76" s="40"/>
      <c r="J76" s="43"/>
      <c r="K76" s="40"/>
      <c r="L76" s="42"/>
      <c r="M76" s="43"/>
    </row>
    <row r="77" spans="2:13">
      <c r="B77" s="27"/>
      <c r="C77" s="27"/>
      <c r="D77" s="32"/>
      <c r="E77" s="33"/>
      <c r="F77" s="40"/>
      <c r="G77" s="40"/>
      <c r="H77" s="40"/>
      <c r="I77" s="40"/>
      <c r="J77" s="43"/>
      <c r="K77" s="40"/>
      <c r="L77" s="42"/>
      <c r="M77" s="43"/>
    </row>
    <row r="78" spans="2:13">
      <c r="B78" s="27"/>
      <c r="C78" s="27"/>
      <c r="D78" s="32"/>
      <c r="E78" s="33"/>
      <c r="F78" s="40"/>
      <c r="G78" s="40"/>
      <c r="H78" s="40"/>
      <c r="I78" s="40"/>
      <c r="J78" s="43"/>
      <c r="K78" s="40"/>
      <c r="L78" s="42"/>
      <c r="M78" s="43"/>
    </row>
    <row r="79" spans="2:13">
      <c r="B79" s="27"/>
      <c r="C79" s="27"/>
      <c r="D79" s="32"/>
      <c r="E79" s="33"/>
      <c r="F79" s="40"/>
      <c r="G79" s="40"/>
      <c r="H79" s="40"/>
      <c r="I79" s="40"/>
      <c r="J79" s="43"/>
      <c r="K79" s="40"/>
      <c r="L79" s="42"/>
      <c r="M79" s="43"/>
    </row>
    <row r="80" spans="2:13">
      <c r="B80" s="27"/>
      <c r="C80" s="27"/>
      <c r="D80" s="32"/>
      <c r="E80" s="33"/>
      <c r="F80" s="40"/>
      <c r="G80" s="40"/>
      <c r="H80" s="40"/>
      <c r="I80" s="40"/>
      <c r="J80" s="43"/>
      <c r="K80" s="40"/>
      <c r="L80" s="42"/>
      <c r="M80" s="43"/>
    </row>
    <row r="81" spans="2:13">
      <c r="B81" s="27"/>
      <c r="C81" s="27"/>
      <c r="D81" s="32"/>
      <c r="E81" s="33"/>
      <c r="F81" s="33"/>
      <c r="G81" s="43"/>
      <c r="H81" s="45"/>
      <c r="I81" s="43"/>
      <c r="J81" s="45"/>
      <c r="K81" s="40"/>
      <c r="L81" s="42"/>
      <c r="M81" s="43"/>
    </row>
    <row r="82" spans="2:13">
      <c r="B82" s="27"/>
      <c r="C82" s="27"/>
      <c r="D82" s="32"/>
      <c r="E82" s="33"/>
      <c r="F82" s="33"/>
      <c r="G82" s="40"/>
      <c r="H82" s="40"/>
      <c r="I82" s="40"/>
      <c r="J82" s="45"/>
      <c r="K82" s="40"/>
      <c r="L82" s="42"/>
      <c r="M82" s="43"/>
    </row>
    <row r="83" spans="2:13">
      <c r="B83" s="27"/>
      <c r="C83" s="27"/>
      <c r="D83" s="32"/>
      <c r="E83" s="33"/>
      <c r="F83" s="33"/>
      <c r="G83" s="43"/>
      <c r="H83" s="43"/>
      <c r="I83" s="43"/>
      <c r="J83" s="45"/>
      <c r="K83" s="40"/>
      <c r="L83" s="42"/>
      <c r="M83" s="43"/>
    </row>
    <row r="84" spans="2:13">
      <c r="B84" s="27"/>
      <c r="C84" s="27"/>
      <c r="D84" s="32"/>
      <c r="E84" s="33"/>
      <c r="F84" s="43"/>
      <c r="G84" s="43"/>
      <c r="H84" s="43"/>
      <c r="I84" s="45"/>
      <c r="J84" s="43"/>
      <c r="K84" s="40"/>
      <c r="L84" s="42"/>
      <c r="M84" s="43"/>
    </row>
    <row r="85" spans="2:13">
      <c r="B85" s="27"/>
      <c r="C85" s="27"/>
      <c r="D85" s="32"/>
      <c r="E85" s="33"/>
      <c r="F85" s="40"/>
      <c r="G85" s="40"/>
      <c r="H85" s="40"/>
      <c r="I85" s="40"/>
      <c r="J85" s="43"/>
      <c r="K85" s="40"/>
      <c r="L85" s="42"/>
      <c r="M85" s="43"/>
    </row>
    <row r="86" spans="2:13">
      <c r="B86" s="27"/>
      <c r="C86" s="27"/>
      <c r="D86" s="32"/>
      <c r="E86" s="33"/>
      <c r="F86" s="40"/>
      <c r="G86" s="40"/>
      <c r="H86" s="40"/>
      <c r="I86" s="40"/>
      <c r="J86" s="43"/>
      <c r="K86" s="40"/>
      <c r="L86" s="42"/>
      <c r="M86" s="43"/>
    </row>
    <row r="87" spans="2:13">
      <c r="B87" s="35"/>
      <c r="C87" s="35"/>
      <c r="D87" s="35"/>
      <c r="E87" s="43"/>
      <c r="F87" s="43"/>
      <c r="G87" s="43"/>
      <c r="H87" s="43"/>
      <c r="I87" s="43"/>
      <c r="J87" s="43"/>
      <c r="K87" s="40"/>
      <c r="L87" s="42"/>
      <c r="M87" s="43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7" customWidth="1"/>
    <col min="2" max="2" width="7.453125" style="2" customWidth="1"/>
    <col min="3" max="3" width="8.54296875" style="2" customWidth="1"/>
    <col min="4" max="4" width="8.1796875" style="2" customWidth="1"/>
    <col min="5" max="5" width="11.1796875" style="8" customWidth="1"/>
    <col min="6" max="8" width="11" style="2" customWidth="1"/>
    <col min="9" max="9" width="10.453125" style="2" customWidth="1"/>
    <col min="10" max="13" width="11" style="2" customWidth="1"/>
    <col min="14" max="14" width="11" style="13" customWidth="1"/>
    <col min="15" max="16384" width="8" style="2"/>
  </cols>
  <sheetData>
    <row r="1" spans="1:17" s="1" customFormat="1">
      <c r="A1" s="7" t="s">
        <v>83</v>
      </c>
    </row>
    <row r="2" spans="1:17">
      <c r="A2" s="7" t="s">
        <v>84</v>
      </c>
    </row>
    <row r="3" spans="1:17">
      <c r="A3" s="7" t="s">
        <v>2</v>
      </c>
      <c r="E3" s="1" t="s">
        <v>3</v>
      </c>
    </row>
    <row r="4" spans="1:17">
      <c r="A4" s="7" t="s">
        <v>4</v>
      </c>
      <c r="E4" s="1" t="s">
        <v>5</v>
      </c>
    </row>
    <row r="5" spans="1:17">
      <c r="A5" s="7" t="s">
        <v>6</v>
      </c>
      <c r="E5" s="1" t="s">
        <v>7</v>
      </c>
    </row>
    <row r="6" spans="1:17">
      <c r="A6" s="7" t="s">
        <v>8</v>
      </c>
      <c r="C6" s="8"/>
      <c r="D6" s="8"/>
      <c r="E6" s="16">
        <v>43951</v>
      </c>
    </row>
    <row r="7" spans="1:17">
      <c r="A7" s="7" t="s">
        <v>85</v>
      </c>
      <c r="B7" s="2" t="s">
        <v>86</v>
      </c>
      <c r="M7" s="35"/>
      <c r="O7" s="13"/>
      <c r="P7" s="13"/>
      <c r="Q7" s="13"/>
    </row>
    <row r="8" spans="1:17" s="14" customFormat="1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/>
    </row>
    <row r="9" spans="1:17" s="15" customFormat="1" ht="52">
      <c r="A9" s="21" t="s">
        <v>70</v>
      </c>
      <c r="B9" s="22" t="s">
        <v>71</v>
      </c>
      <c r="C9" s="23" t="s">
        <v>72</v>
      </c>
      <c r="D9" s="24" t="s">
        <v>73</v>
      </c>
      <c r="E9" s="25" t="s">
        <v>74</v>
      </c>
      <c r="F9" s="24" t="s">
        <v>87</v>
      </c>
      <c r="G9" s="24" t="s">
        <v>88</v>
      </c>
      <c r="H9" s="24" t="s">
        <v>89</v>
      </c>
      <c r="I9" s="24" t="s">
        <v>90</v>
      </c>
      <c r="J9" s="24" t="s">
        <v>91</v>
      </c>
      <c r="K9" s="24" t="s">
        <v>92</v>
      </c>
      <c r="L9" s="24" t="s">
        <v>93</v>
      </c>
      <c r="M9" s="24" t="s">
        <v>94</v>
      </c>
      <c r="N9" s="24" t="s">
        <v>95</v>
      </c>
    </row>
    <row r="10" spans="1:17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f>D10*L10</f>
        <v>0</v>
      </c>
      <c r="N10" s="13">
        <f t="shared" ref="N10:N21" si="0">K10*M10/100</f>
        <v>0</v>
      </c>
    </row>
    <row r="11" spans="1:17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f t="shared" ref="M11:M21" si="1">D11*L11</f>
        <v>0</v>
      </c>
      <c r="N11" s="13">
        <f t="shared" si="0"/>
        <v>0</v>
      </c>
    </row>
    <row r="12" spans="1:17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>
        <f t="shared" si="1"/>
        <v>0</v>
      </c>
      <c r="N12" s="13">
        <f t="shared" si="0"/>
        <v>0</v>
      </c>
    </row>
    <row r="13" spans="1:17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>
        <f t="shared" si="1"/>
        <v>0</v>
      </c>
      <c r="N13" s="13">
        <f t="shared" si="0"/>
        <v>0</v>
      </c>
    </row>
    <row r="14" spans="1:17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>
        <f t="shared" si="1"/>
        <v>0</v>
      </c>
      <c r="N14" s="13">
        <f t="shared" si="0"/>
        <v>0</v>
      </c>
    </row>
    <row r="15" spans="1:17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>
        <f t="shared" si="1"/>
        <v>0</v>
      </c>
      <c r="N15" s="13">
        <f t="shared" si="0"/>
        <v>0</v>
      </c>
    </row>
    <row r="16" spans="1:17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>
        <f t="shared" si="1"/>
        <v>0</v>
      </c>
      <c r="N16" s="13">
        <f t="shared" si="0"/>
        <v>0</v>
      </c>
    </row>
    <row r="17" spans="1:14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>
        <f t="shared" si="1"/>
        <v>0</v>
      </c>
      <c r="N17" s="13">
        <f t="shared" si="0"/>
        <v>0</v>
      </c>
    </row>
    <row r="18" spans="1:14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>
        <f t="shared" si="1"/>
        <v>0</v>
      </c>
      <c r="N18" s="13">
        <f t="shared" si="0"/>
        <v>0</v>
      </c>
    </row>
    <row r="19" spans="1:14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>
        <f t="shared" si="1"/>
        <v>0</v>
      </c>
      <c r="N19" s="13">
        <f t="shared" si="0"/>
        <v>0</v>
      </c>
    </row>
    <row r="20" spans="1:14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>
        <f t="shared" si="1"/>
        <v>0</v>
      </c>
      <c r="N20" s="13">
        <f t="shared" si="0"/>
        <v>0</v>
      </c>
    </row>
    <row r="21" spans="1:14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>
        <f t="shared" si="1"/>
        <v>0</v>
      </c>
      <c r="N21" s="13">
        <f t="shared" si="0"/>
        <v>0</v>
      </c>
    </row>
    <row r="22" spans="1:14">
      <c r="B22" s="27"/>
      <c r="C22" s="27"/>
      <c r="D22" s="32"/>
      <c r="E22" s="33"/>
      <c r="F22" s="30"/>
      <c r="G22" s="30"/>
      <c r="H22" s="30"/>
      <c r="I22" s="30"/>
      <c r="J22" s="30"/>
      <c r="K22" s="13"/>
      <c r="L22" s="13"/>
      <c r="M22" s="13">
        <f t="shared" ref="M22" si="2">D22*L22</f>
        <v>0</v>
      </c>
      <c r="N22" s="13">
        <f t="shared" ref="N22:N23" si="3">K22*M22/100</f>
        <v>0</v>
      </c>
    </row>
    <row r="23" spans="1:14">
      <c r="B23" s="27"/>
      <c r="C23" s="27"/>
      <c r="D23" s="32"/>
      <c r="E23" s="33"/>
      <c r="F23" s="30"/>
      <c r="G23" s="30"/>
      <c r="H23" s="30"/>
      <c r="I23" s="30"/>
      <c r="J23" s="30"/>
      <c r="K23" s="13"/>
      <c r="L23" s="13"/>
      <c r="M23" s="13"/>
      <c r="N23" s="13">
        <f t="shared" si="3"/>
        <v>0</v>
      </c>
    </row>
    <row r="24" spans="1:14">
      <c r="A24" s="17"/>
      <c r="B24" s="18"/>
      <c r="C24" s="34" t="s">
        <v>27</v>
      </c>
      <c r="D24" s="19">
        <f t="shared" ref="D24:K24" si="4">SUM(D10:D23)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/>
      <c r="M24" s="19">
        <f>SUM(M10:M23)</f>
        <v>0</v>
      </c>
      <c r="N24" s="19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7" customWidth="1"/>
    <col min="2" max="2" width="7.453125" style="2" customWidth="1"/>
    <col min="3" max="3" width="8.54296875" style="2" customWidth="1"/>
    <col min="4" max="4" width="8.1796875" style="2" customWidth="1"/>
    <col min="5" max="5" width="11.1796875" style="8" customWidth="1"/>
    <col min="6" max="8" width="11" style="2" customWidth="1"/>
    <col min="9" max="9" width="10.453125" style="2" customWidth="1"/>
    <col min="10" max="10" width="8.81640625" style="2" customWidth="1"/>
    <col min="11" max="12" width="11" style="2" customWidth="1"/>
    <col min="13" max="13" width="8" style="2" customWidth="1"/>
    <col min="14" max="14" width="11" style="2" customWidth="1"/>
    <col min="15" max="15" width="11" style="13" customWidth="1"/>
    <col min="16" max="16" width="10.453125" style="13" customWidth="1"/>
    <col min="17" max="17" width="10.81640625" style="13" customWidth="1"/>
    <col min="18" max="16384" width="8" style="2"/>
  </cols>
  <sheetData>
    <row r="1" spans="1:17" s="1" customFormat="1">
      <c r="A1" s="7" t="s">
        <v>96</v>
      </c>
    </row>
    <row r="2" spans="1:17">
      <c r="A2" s="7" t="s">
        <v>84</v>
      </c>
    </row>
    <row r="3" spans="1:17">
      <c r="A3" s="7" t="s">
        <v>2</v>
      </c>
      <c r="E3" s="1" t="s">
        <v>3</v>
      </c>
    </row>
    <row r="4" spans="1:17">
      <c r="A4" s="7" t="s">
        <v>4</v>
      </c>
      <c r="E4" s="1" t="s">
        <v>5</v>
      </c>
    </row>
    <row r="5" spans="1:17">
      <c r="A5" s="7" t="s">
        <v>6</v>
      </c>
      <c r="E5" s="1" t="s">
        <v>7</v>
      </c>
    </row>
    <row r="6" spans="1:17">
      <c r="A6" s="7" t="s">
        <v>8</v>
      </c>
      <c r="C6" s="8"/>
      <c r="D6" s="8"/>
      <c r="E6" s="16">
        <v>43951</v>
      </c>
    </row>
    <row r="7" spans="1:17">
      <c r="A7" s="7" t="s">
        <v>85</v>
      </c>
      <c r="B7" s="2" t="s">
        <v>97</v>
      </c>
    </row>
    <row r="8" spans="1:17" s="14" customFormat="1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>
        <f>'Anx - E1 -Estimate of work done'!M7</f>
        <v>0</v>
      </c>
      <c r="O8" s="19"/>
      <c r="P8" s="19"/>
      <c r="Q8" s="19"/>
    </row>
    <row r="9" spans="1:17" s="15" customFormat="1" ht="52">
      <c r="A9" s="21" t="s">
        <v>70</v>
      </c>
      <c r="B9" s="22" t="s">
        <v>71</v>
      </c>
      <c r="C9" s="23" t="s">
        <v>72</v>
      </c>
      <c r="D9" s="24" t="s">
        <v>73</v>
      </c>
      <c r="E9" s="25" t="s">
        <v>74</v>
      </c>
      <c r="F9" s="24" t="s">
        <v>87</v>
      </c>
      <c r="G9" s="24" t="s">
        <v>88</v>
      </c>
      <c r="H9" s="24" t="s">
        <v>89</v>
      </c>
      <c r="I9" s="24" t="s">
        <v>90</v>
      </c>
      <c r="J9" s="24" t="s">
        <v>91</v>
      </c>
      <c r="K9" s="24" t="s">
        <v>92</v>
      </c>
      <c r="L9" s="24" t="s">
        <v>93</v>
      </c>
      <c r="M9" s="24" t="s">
        <v>98</v>
      </c>
      <c r="N9" s="24" t="s">
        <v>94</v>
      </c>
      <c r="O9" s="24" t="s">
        <v>95</v>
      </c>
      <c r="P9" s="24" t="s">
        <v>99</v>
      </c>
      <c r="Q9" s="24" t="s">
        <v>100</v>
      </c>
    </row>
    <row r="10" spans="1:17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v>18</v>
      </c>
      <c r="N10" s="13">
        <f>D10*L10*(1+M10/100)</f>
        <v>0</v>
      </c>
      <c r="O10" s="13">
        <f>K10*N10/100</f>
        <v>0</v>
      </c>
      <c r="P10" s="30"/>
      <c r="Q10" s="13">
        <f>P10*K10/100</f>
        <v>0</v>
      </c>
    </row>
    <row r="11" spans="1:17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v>18</v>
      </c>
      <c r="N11" s="13">
        <f t="shared" ref="N11:N24" si="0">D11*L11*(1+M11/100)</f>
        <v>0</v>
      </c>
      <c r="O11" s="13">
        <f t="shared" ref="O11:O24" si="1">K11*N11/100</f>
        <v>0</v>
      </c>
      <c r="P11" s="30"/>
      <c r="Q11" s="13">
        <f t="shared" ref="Q11:Q24" si="2">P11*K11/100</f>
        <v>0</v>
      </c>
    </row>
    <row r="12" spans="1:17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/>
      <c r="N12" s="13">
        <f t="shared" si="0"/>
        <v>0</v>
      </c>
      <c r="O12" s="13">
        <f t="shared" si="1"/>
        <v>0</v>
      </c>
      <c r="P12" s="30"/>
      <c r="Q12" s="13">
        <f t="shared" si="2"/>
        <v>0</v>
      </c>
    </row>
    <row r="13" spans="1:17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/>
      <c r="N13" s="13">
        <f t="shared" si="0"/>
        <v>0</v>
      </c>
      <c r="O13" s="13">
        <f t="shared" si="1"/>
        <v>0</v>
      </c>
      <c r="P13" s="30"/>
      <c r="Q13" s="13">
        <f t="shared" si="2"/>
        <v>0</v>
      </c>
    </row>
    <row r="14" spans="1:17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/>
      <c r="N14" s="13">
        <f t="shared" si="0"/>
        <v>0</v>
      </c>
      <c r="O14" s="13">
        <f t="shared" si="1"/>
        <v>0</v>
      </c>
      <c r="P14" s="30"/>
      <c r="Q14" s="13">
        <f t="shared" si="2"/>
        <v>0</v>
      </c>
    </row>
    <row r="15" spans="1:17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/>
      <c r="N15" s="13">
        <f t="shared" si="0"/>
        <v>0</v>
      </c>
      <c r="O15" s="13">
        <f t="shared" si="1"/>
        <v>0</v>
      </c>
      <c r="P15" s="30"/>
      <c r="Q15" s="13">
        <f t="shared" si="2"/>
        <v>0</v>
      </c>
    </row>
    <row r="16" spans="1:17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/>
      <c r="N16" s="13">
        <f t="shared" si="0"/>
        <v>0</v>
      </c>
      <c r="O16" s="13">
        <f t="shared" si="1"/>
        <v>0</v>
      </c>
      <c r="P16" s="30"/>
      <c r="Q16" s="13">
        <f t="shared" si="2"/>
        <v>0</v>
      </c>
    </row>
    <row r="17" spans="1:17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/>
      <c r="N17" s="13">
        <f t="shared" si="0"/>
        <v>0</v>
      </c>
      <c r="O17" s="13">
        <f t="shared" si="1"/>
        <v>0</v>
      </c>
      <c r="P17" s="30"/>
      <c r="Q17" s="13">
        <f t="shared" si="2"/>
        <v>0</v>
      </c>
    </row>
    <row r="18" spans="1:17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/>
      <c r="N18" s="13">
        <f t="shared" si="0"/>
        <v>0</v>
      </c>
      <c r="O18" s="13">
        <f t="shared" si="1"/>
        <v>0</v>
      </c>
      <c r="P18" s="30"/>
      <c r="Q18" s="13">
        <f t="shared" si="2"/>
        <v>0</v>
      </c>
    </row>
    <row r="19" spans="1:17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/>
      <c r="N19" s="13">
        <f t="shared" si="0"/>
        <v>0</v>
      </c>
      <c r="O19" s="13">
        <f t="shared" si="1"/>
        <v>0</v>
      </c>
      <c r="P19" s="30"/>
      <c r="Q19" s="13">
        <f t="shared" si="2"/>
        <v>0</v>
      </c>
    </row>
    <row r="20" spans="1:17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/>
      <c r="N20" s="13">
        <f t="shared" si="0"/>
        <v>0</v>
      </c>
      <c r="O20" s="13">
        <f t="shared" si="1"/>
        <v>0</v>
      </c>
      <c r="P20" s="30"/>
      <c r="Q20" s="13">
        <f t="shared" si="2"/>
        <v>0</v>
      </c>
    </row>
    <row r="21" spans="1:17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/>
      <c r="N21" s="13">
        <f t="shared" si="0"/>
        <v>0</v>
      </c>
      <c r="O21" s="13">
        <f t="shared" si="1"/>
        <v>0</v>
      </c>
      <c r="P21" s="30"/>
      <c r="Q21" s="13">
        <f t="shared" si="2"/>
        <v>0</v>
      </c>
    </row>
    <row r="22" spans="1:17">
      <c r="B22" s="26"/>
      <c r="C22" s="27"/>
      <c r="D22" s="28"/>
      <c r="E22" s="29"/>
      <c r="F22" s="30"/>
      <c r="G22" s="30"/>
      <c r="H22" s="30"/>
      <c r="I22" s="30"/>
      <c r="J22" s="30"/>
      <c r="K22" s="13"/>
      <c r="L22" s="13"/>
      <c r="M22" s="13"/>
      <c r="N22" s="13">
        <f t="shared" si="0"/>
        <v>0</v>
      </c>
      <c r="O22" s="13">
        <f t="shared" si="1"/>
        <v>0</v>
      </c>
      <c r="P22" s="30"/>
      <c r="Q22" s="13">
        <f t="shared" si="2"/>
        <v>0</v>
      </c>
    </row>
    <row r="23" spans="1:17">
      <c r="B23" s="26"/>
      <c r="C23" s="27"/>
      <c r="D23" s="28"/>
      <c r="E23" s="29"/>
      <c r="F23" s="30"/>
      <c r="G23" s="30"/>
      <c r="H23" s="30"/>
      <c r="I23" s="30"/>
      <c r="J23" s="30"/>
      <c r="K23" s="13"/>
      <c r="L23" s="13"/>
      <c r="M23" s="13"/>
      <c r="N23" s="13">
        <f t="shared" si="0"/>
        <v>0</v>
      </c>
      <c r="O23" s="13">
        <f t="shared" si="1"/>
        <v>0</v>
      </c>
      <c r="P23" s="30"/>
      <c r="Q23" s="13">
        <f t="shared" si="2"/>
        <v>0</v>
      </c>
    </row>
    <row r="24" spans="1:17">
      <c r="B24" s="26"/>
      <c r="C24" s="27"/>
      <c r="D24" s="28"/>
      <c r="E24" s="29"/>
      <c r="F24" s="30"/>
      <c r="G24" s="30"/>
      <c r="H24" s="30"/>
      <c r="I24" s="30"/>
      <c r="J24" s="30"/>
      <c r="K24" s="13"/>
      <c r="L24" s="13"/>
      <c r="M24" s="13"/>
      <c r="N24" s="13">
        <f t="shared" si="0"/>
        <v>0</v>
      </c>
      <c r="O24" s="13">
        <f t="shared" si="1"/>
        <v>0</v>
      </c>
      <c r="P24" s="30"/>
      <c r="Q24" s="13">
        <f t="shared" si="2"/>
        <v>0</v>
      </c>
    </row>
    <row r="25" spans="1:17">
      <c r="B25" s="26"/>
      <c r="C25" s="27"/>
      <c r="D25" s="28"/>
      <c r="E25" s="31"/>
      <c r="F25" s="30"/>
      <c r="G25" s="30"/>
      <c r="H25" s="30"/>
      <c r="I25" s="30"/>
      <c r="J25" s="30"/>
      <c r="K25" s="13"/>
      <c r="L25" s="13"/>
      <c r="M25" s="13"/>
      <c r="N25" s="13"/>
      <c r="P25" s="30"/>
    </row>
    <row r="26" spans="1:17">
      <c r="B26" s="27"/>
      <c r="C26" s="27"/>
      <c r="D26" s="32"/>
      <c r="E26" s="33"/>
      <c r="F26" s="30"/>
      <c r="G26" s="30"/>
      <c r="H26" s="30"/>
      <c r="I26" s="30"/>
      <c r="J26" s="30"/>
      <c r="K26" s="13"/>
      <c r="L26" s="13"/>
      <c r="M26" s="13"/>
      <c r="N26" s="13"/>
      <c r="P26" s="30"/>
      <c r="Q26" s="13">
        <f t="shared" ref="Q26" si="3">P26*K26/100</f>
        <v>0</v>
      </c>
    </row>
    <row r="27" spans="1:17">
      <c r="A27" s="17"/>
      <c r="B27" s="18"/>
      <c r="C27" s="34" t="s">
        <v>27</v>
      </c>
      <c r="D27" s="19">
        <f t="shared" ref="D27:K27" si="4">SUM(D10:D26)</f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/>
      <c r="M27" s="19"/>
      <c r="N27" s="19">
        <f>SUM(N10:N26)</f>
        <v>0</v>
      </c>
      <c r="O27" s="19">
        <f>SUM(O10:O26)</f>
        <v>0</v>
      </c>
      <c r="P27" s="19">
        <f>SUM(P10:P26)</f>
        <v>0</v>
      </c>
      <c r="Q27" s="19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3" customWidth="1"/>
    <col min="2" max="2" width="50.26953125" style="3" customWidth="1"/>
    <col min="3" max="3" width="10.81640625" style="4" customWidth="1"/>
    <col min="4" max="4" width="10.81640625" style="3" customWidth="1"/>
    <col min="5" max="9" width="10.81640625" style="5" customWidth="1"/>
    <col min="10" max="10" width="8.7265625" style="5" customWidth="1"/>
    <col min="11" max="13" width="8.7265625" style="3" customWidth="1"/>
    <col min="14" max="14" width="9.453125" style="3" customWidth="1"/>
    <col min="15" max="15" width="9.453125" style="6" customWidth="1"/>
    <col min="16" max="16384" width="8" style="3"/>
  </cols>
  <sheetData>
    <row r="1" spans="1:18" s="1" customFormat="1">
      <c r="A1" s="7" t="s">
        <v>101</v>
      </c>
    </row>
    <row r="2" spans="1:18" s="2" customFormat="1">
      <c r="A2" s="7" t="s">
        <v>84</v>
      </c>
      <c r="E2" s="8"/>
      <c r="O2" s="13"/>
      <c r="P2" s="13"/>
      <c r="Q2" s="13"/>
      <c r="R2" s="13"/>
    </row>
    <row r="3" spans="1:18" s="2" customFormat="1">
      <c r="A3" s="7" t="s">
        <v>2</v>
      </c>
      <c r="C3" s="1" t="s">
        <v>3</v>
      </c>
      <c r="O3" s="13"/>
      <c r="P3" s="13"/>
      <c r="Q3" s="13"/>
      <c r="R3" s="13"/>
    </row>
    <row r="4" spans="1:18" s="2" customFormat="1">
      <c r="A4" s="7" t="s">
        <v>4</v>
      </c>
      <c r="C4" s="1" t="s">
        <v>5</v>
      </c>
      <c r="O4" s="13"/>
      <c r="P4" s="13"/>
      <c r="Q4" s="13"/>
      <c r="R4" s="13"/>
    </row>
    <row r="5" spans="1:18" s="2" customFormat="1">
      <c r="A5" s="7" t="s">
        <v>6</v>
      </c>
      <c r="C5" s="1" t="s">
        <v>7</v>
      </c>
      <c r="O5" s="13"/>
      <c r="P5" s="13"/>
      <c r="Q5" s="13"/>
      <c r="R5" s="13"/>
    </row>
    <row r="6" spans="1:18" s="2" customFormat="1">
      <c r="A6" s="7" t="s">
        <v>8</v>
      </c>
      <c r="C6" s="9">
        <v>43951</v>
      </c>
      <c r="D6" s="8"/>
      <c r="E6" s="10"/>
      <c r="O6" s="13"/>
      <c r="P6" s="13"/>
      <c r="Q6" s="13"/>
      <c r="R6" s="13"/>
    </row>
    <row r="8" spans="1:18">
      <c r="A8" s="11" t="s">
        <v>70</v>
      </c>
      <c r="B8" s="11" t="s">
        <v>102</v>
      </c>
      <c r="C8" s="12" t="s">
        <v>17</v>
      </c>
    </row>
    <row r="9" spans="1:18">
      <c r="A9" s="3">
        <v>1</v>
      </c>
      <c r="B9" s="3" t="s">
        <v>103</v>
      </c>
      <c r="C9" s="4">
        <f>'Anx - E2 - work done &amp; billed'!O27</f>
        <v>0</v>
      </c>
    </row>
    <row r="10" spans="1:18">
      <c r="A10" s="3">
        <v>2</v>
      </c>
      <c r="B10" s="3" t="s">
        <v>104</v>
      </c>
      <c r="C10" s="4">
        <f>'Anx - E1 -Estimate of work done'!N24</f>
        <v>0</v>
      </c>
    </row>
    <row r="11" spans="1:18">
      <c r="A11" s="3">
        <v>3</v>
      </c>
      <c r="B11" s="3" t="s">
        <v>105</v>
      </c>
      <c r="C11" s="4">
        <f>'Anx - E2 - work done &amp; billed'!P27</f>
        <v>0</v>
      </c>
    </row>
    <row r="12" spans="1:18">
      <c r="A12" s="3">
        <v>4</v>
      </c>
      <c r="B12" s="3" t="s">
        <v>106</v>
      </c>
    </row>
    <row r="13" spans="1:18">
      <c r="A13" s="3">
        <v>5</v>
      </c>
      <c r="B13" s="3" t="s">
        <v>106</v>
      </c>
    </row>
    <row r="14" spans="1:18">
      <c r="A14" s="3">
        <v>6</v>
      </c>
      <c r="B14" s="3" t="s">
        <v>107</v>
      </c>
    </row>
    <row r="15" spans="1:18">
      <c r="A15" s="3">
        <v>7</v>
      </c>
      <c r="B15" s="3" t="s">
        <v>108</v>
      </c>
    </row>
    <row r="16" spans="1:18">
      <c r="A16" s="3">
        <v>8</v>
      </c>
      <c r="B16" s="3" t="s">
        <v>109</v>
      </c>
    </row>
    <row r="17" spans="1:3">
      <c r="A17" s="3">
        <v>9</v>
      </c>
    </row>
    <row r="18" spans="1:3">
      <c r="A18" s="3">
        <v>10</v>
      </c>
    </row>
    <row r="19" spans="1:3">
      <c r="A19" s="11"/>
      <c r="B19" s="11" t="s">
        <v>110</v>
      </c>
      <c r="C19" s="12">
        <f>C9+C10+C11</f>
        <v>0</v>
      </c>
    </row>
    <row r="21" spans="1:3">
      <c r="A21" s="11" t="s">
        <v>70</v>
      </c>
      <c r="B21" s="11" t="s">
        <v>111</v>
      </c>
      <c r="C21" s="12" t="s">
        <v>17</v>
      </c>
    </row>
    <row r="22" spans="1:3">
      <c r="A22" s="3">
        <v>1</v>
      </c>
      <c r="B22" s="3" t="s">
        <v>112</v>
      </c>
      <c r="C22" s="4">
        <v>9466620</v>
      </c>
    </row>
    <row r="23" spans="1:3">
      <c r="A23" s="3">
        <v>2</v>
      </c>
      <c r="B23" s="3" t="s">
        <v>113</v>
      </c>
      <c r="C23" s="4">
        <f>'Anx - E2 - work done &amp; billed'!Q27</f>
        <v>0</v>
      </c>
    </row>
    <row r="24" spans="1:3">
      <c r="A24" s="3">
        <v>3</v>
      </c>
      <c r="B24" s="3" t="s">
        <v>114</v>
      </c>
    </row>
    <row r="25" spans="1:3">
      <c r="A25" s="3">
        <v>4</v>
      </c>
    </row>
    <row r="26" spans="1:3">
      <c r="A26" s="3">
        <v>5</v>
      </c>
    </row>
    <row r="27" spans="1:3">
      <c r="A27" s="3">
        <v>6</v>
      </c>
    </row>
    <row r="28" spans="1:3">
      <c r="A28" s="3">
        <v>7</v>
      </c>
    </row>
    <row r="29" spans="1:3">
      <c r="A29" s="3">
        <v>8</v>
      </c>
    </row>
    <row r="30" spans="1:3">
      <c r="A30" s="3">
        <v>9</v>
      </c>
    </row>
    <row r="31" spans="1:3">
      <c r="A31" s="3">
        <v>10</v>
      </c>
    </row>
    <row r="32" spans="1:3">
      <c r="A32" s="11"/>
      <c r="B32" s="11" t="s">
        <v>115</v>
      </c>
      <c r="C32" s="12">
        <f>C22+C23</f>
        <v>9466620</v>
      </c>
    </row>
    <row r="33" spans="2:3">
      <c r="B33" s="3" t="s">
        <v>116</v>
      </c>
      <c r="C33" s="4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2022-06-02T09:41:18Z</cp:lastPrinted>
  <dcterms:created xsi:type="dcterms:W3CDTF">2017-09-09T11:38:00Z</dcterms:created>
  <dcterms:modified xsi:type="dcterms:W3CDTF">2022-06-02T09:43:29Z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