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Suppliers\22-23\"/>
    </mc:Choice>
  </mc:AlternateContent>
  <xr:revisionPtr revIDLastSave="0" documentId="13_ncr:1_{78474BF2-4E3D-4642-A6EC-C75D43F1E1B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s on Mar-19" sheetId="1" r:id="rId1"/>
    <sheet name="Jan-21" sheetId="2" r:id="rId2"/>
    <sheet name="Sheet1" sheetId="3" r:id="rId3"/>
  </sheets>
  <definedNames>
    <definedName name="_xlnm.Print_Area" localSheetId="1">'Jan-21'!$A$1:$G$30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G48" i="3" s="1"/>
  <c r="G43" i="3"/>
  <c r="G44" i="3" s="1"/>
  <c r="G49" i="3" s="1"/>
  <c r="G53" i="3" s="1"/>
  <c r="G25" i="2"/>
  <c r="G20" i="2"/>
  <c r="G22" i="2" s="1"/>
  <c r="E18" i="1"/>
  <c r="G19" i="1" s="1"/>
  <c r="G10" i="1"/>
  <c r="G11" i="1" s="1"/>
  <c r="G21" i="1" s="1"/>
  <c r="G26" i="2" l="1"/>
  <c r="G30" i="2" s="1"/>
</calcChain>
</file>

<file path=xl/sharedStrings.xml><?xml version="1.0" encoding="utf-8"?>
<sst xmlns="http://schemas.openxmlformats.org/spreadsheetml/2006/main" count="104" uniqueCount="43">
  <si>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</si>
  <si>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</si>
  <si>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</si>
  <si>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</si>
  <si>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</si>
  <si>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</si>
  <si>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</si>
  <si>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</si>
  <si>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</si>
  <si>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</si>
  <si>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</si>
  <si>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</si>
  <si>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</si>
  <si>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</si>
  <si>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</si>
  <si>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</si>
  <si>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</si>
  <si>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</si>
  <si>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>Project Name</t>
  </si>
  <si>
    <t>AGH</t>
  </si>
  <si>
    <t>Sub</t>
  </si>
  <si>
    <t>SSLLP Reconcilation</t>
  </si>
  <si>
    <t>Period</t>
  </si>
  <si>
    <t>Final Copy</t>
  </si>
  <si>
    <t>Prepared by</t>
  </si>
  <si>
    <t>Opening balane Difference</t>
  </si>
  <si>
    <t>BNR</t>
  </si>
  <si>
    <t>Less:chq issued but not taken in SSLLP books</t>
  </si>
  <si>
    <t>Difference (Total A-B)</t>
  </si>
  <si>
    <t>Villa Orchids</t>
  </si>
  <si>
    <t>Jan-2020</t>
  </si>
  <si>
    <t>Rama</t>
  </si>
  <si>
    <t>12.02.2020</t>
  </si>
  <si>
    <t>Closing Balance of Villa Orchids LLP as on 31.01.2020</t>
  </si>
  <si>
    <t>Bill not received from purchase Dept</t>
  </si>
  <si>
    <t>Bill received on 12.02.2020</t>
  </si>
  <si>
    <t>31.01.2020</t>
  </si>
  <si>
    <t>Closing Balance of Summit sales llp as on 31.01.2020</t>
  </si>
  <si>
    <t>S Sridhar</t>
  </si>
  <si>
    <t>As on 30.06.2022</t>
  </si>
  <si>
    <t>28-07-22</t>
  </si>
  <si>
    <t>Closing Balance of AGH as on 28.07.2022</t>
  </si>
  <si>
    <t>Closing Balance of Summit sales llp as on 28.07.2022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</si>
</sst>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 ;_ * \-#,##0_ ;_ * &quot;-&quot;??_ ;_ @_ "/>
    <numFmt numFmtId="166" formatCode="0_);\(0\)"/>
    <numFmt numFmtId="167" formatCode="_(* #,##0_);_(* \(#,##0\);_(* &quot;-&quot;??_);_(@_)"/>
    <numFmt numFmtId="168" formatCode="&quot;&quot;0.00"/>
    <numFmt numFmtId="169" formatCode="&quot;&quot;0"/>
  </numFmts>
  <fonts count="7">
    <font>
      <sz val="11"/>
      <color indexed="8"/>
      <name val="Calibri"/>
      <charset val="134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10.5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Font="0" applyFill="0" applyBorder="0" applyAlignment="0" applyProtection="0">
      <alignment vertical="center"/>
    </xf>
  </cellStyleXfs>
  <cellXfs count="66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165" fontId="1" fillId="0" borderId="1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165" fontId="1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right" vertical="top"/>
    </xf>
    <xf numFmtId="166" fontId="3" fillId="0" borderId="0" xfId="5" applyNumberFormat="1" applyFont="1" applyFill="1" applyBorder="1" applyAlignment="1">
      <alignment horizontal="center"/>
    </xf>
    <xf numFmtId="0" fontId="2" fillId="0" borderId="0" xfId="5" applyNumberFormat="1" applyFont="1" applyFill="1" applyBorder="1" applyAlignment="1"/>
    <xf numFmtId="165" fontId="2" fillId="0" borderId="0" xfId="5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left" vertical="center"/>
    </xf>
    <xf numFmtId="166" fontId="2" fillId="0" borderId="0" xfId="5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 vertical="top"/>
    </xf>
    <xf numFmtId="14" fontId="2" fillId="0" borderId="0" xfId="0" applyNumberFormat="1" applyFont="1" applyFill="1" applyBorder="1" applyAlignment="1">
      <alignment horizontal="left" vertical="top"/>
    </xf>
    <xf numFmtId="167" fontId="2" fillId="0" borderId="0" xfId="1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top"/>
    </xf>
    <xf numFmtId="169" fontId="2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165" fontId="1" fillId="0" borderId="2" xfId="1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65" fontId="1" fillId="0" borderId="3" xfId="1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top"/>
    </xf>
    <xf numFmtId="165" fontId="2" fillId="0" borderId="1" xfId="1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165" fontId="5" fillId="0" borderId="0" xfId="1" applyNumberFormat="1" applyFont="1" applyFill="1" applyBorder="1" applyAlignment="1">
      <alignment horizontal="left" vertical="top"/>
    </xf>
    <xf numFmtId="167" fontId="5" fillId="0" borderId="0" xfId="1" applyNumberFormat="1" applyFont="1" applyFill="1" applyBorder="1" applyAlignment="1">
      <alignment horizontal="left" vertical="top"/>
    </xf>
    <xf numFmtId="165" fontId="5" fillId="0" borderId="0" xfId="1" applyNumberFormat="1" applyFont="1" applyFill="1" applyBorder="1" applyAlignment="1">
      <alignment horizontal="left" vertical="center"/>
    </xf>
    <xf numFmtId="164" fontId="5" fillId="0" borderId="0" xfId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167" fontId="4" fillId="0" borderId="0" xfId="1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top"/>
    </xf>
    <xf numFmtId="169" fontId="4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</cellXfs>
  <cellStyles count="6">
    <cellStyle name="Comma" xfId="1" builtinId="3"/>
    <cellStyle name="Comma 2" xfId="5" xr:uid="{00000000-0005-0000-0000-000034000000}"/>
    <cellStyle name="Normal" xfId="0" builtinId="0"/>
    <cellStyle name="Normal 2" xfId="4" xr:uid="{00000000-0005-0000-0000-000022000000}"/>
    <cellStyle name="Normal 4" xfId="3" xr:uid="{00000000-0005-0000-0000-000017000000}"/>
    <cellStyle name="Normal 5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C27" sqref="C27"/>
    </sheetView>
  </sheetViews>
  <sheetFormatPr defaultColWidth="9.140625" defaultRowHeight="15"/>
  <cols>
    <col min="1" max="1" width="6" style="36" customWidth="1"/>
    <col min="2" max="2" width="11.5703125" style="36" customWidth="1"/>
    <col min="3" max="3" width="10.140625" style="36" customWidth="1"/>
    <col min="4" max="4" width="14.85546875" style="36" customWidth="1"/>
    <col min="5" max="5" width="11.42578125" style="36" customWidth="1"/>
    <col min="6" max="6" width="27" style="36" customWidth="1"/>
    <col min="7" max="7" width="12" style="36" customWidth="1"/>
    <col min="8" max="16384" width="9.140625" style="36"/>
  </cols>
  <sheetData>
    <row r="1" spans="1:7" s="35" customFormat="1" ht="14.25">
      <c r="A1" s="37" t="s">
        <v>0</v>
      </c>
      <c r="C1" s="38"/>
      <c r="D1" s="38"/>
      <c r="E1" s="38"/>
    </row>
    <row r="2" spans="1:7" s="35" customFormat="1" ht="14.25">
      <c r="A2" s="37" t="s">
        <v>1</v>
      </c>
      <c r="C2" s="38"/>
      <c r="D2" s="38"/>
      <c r="E2" s="38"/>
    </row>
    <row r="3" spans="1:7" s="35" customFormat="1" ht="14.25">
      <c r="B3" s="37"/>
      <c r="C3" s="38"/>
      <c r="D3" s="38"/>
      <c r="E3" s="38"/>
    </row>
    <row r="4" spans="1:7" s="35" customFormat="1" ht="14.25">
      <c r="B4" s="37"/>
      <c r="C4" s="38"/>
      <c r="D4" s="38"/>
      <c r="E4" s="38"/>
    </row>
    <row r="5" spans="1:7" s="35" customFormat="1" ht="15" customHeight="1">
      <c r="A5" s="59" t="s">
        <v>2</v>
      </c>
      <c r="B5" s="59"/>
      <c r="C5" s="59"/>
      <c r="D5" s="59"/>
      <c r="E5" s="59"/>
      <c r="F5" s="59"/>
      <c r="G5" s="39">
        <v>-480374</v>
      </c>
    </row>
    <row r="6" spans="1:7" s="35" customFormat="1" ht="14.25">
      <c r="A6" s="35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5" t="s">
        <v>8</v>
      </c>
      <c r="G6" s="39"/>
    </row>
    <row r="7" spans="1:7" s="35" customFormat="1" ht="15" customHeight="1">
      <c r="A7" s="60" t="s">
        <v>9</v>
      </c>
      <c r="B7" s="60"/>
      <c r="C7" s="60"/>
      <c r="D7" s="60"/>
      <c r="E7" s="60"/>
      <c r="F7" s="60"/>
      <c r="G7" s="39"/>
    </row>
    <row r="8" spans="1:7">
      <c r="A8" s="36">
        <v>1</v>
      </c>
      <c r="B8" s="40" t="s">
        <v>10</v>
      </c>
      <c r="C8" s="41" t="s">
        <v>11</v>
      </c>
      <c r="D8" s="42">
        <v>54662</v>
      </c>
      <c r="E8" s="43">
        <v>4150</v>
      </c>
      <c r="G8" s="44"/>
    </row>
    <row r="9" spans="1:7">
      <c r="B9" s="40"/>
      <c r="C9" s="41"/>
      <c r="D9" s="42"/>
      <c r="E9" s="45"/>
      <c r="G9" s="44"/>
    </row>
    <row r="10" spans="1:7" s="35" customFormat="1" ht="15" customHeight="1">
      <c r="B10" s="46"/>
      <c r="C10" s="37"/>
      <c r="E10" s="47"/>
      <c r="F10" s="48"/>
      <c r="G10" s="49">
        <f>SUM(E8:E9)</f>
        <v>4150</v>
      </c>
    </row>
    <row r="11" spans="1:7" s="35" customFormat="1" ht="15" customHeight="1">
      <c r="B11" s="46"/>
      <c r="C11" s="37"/>
      <c r="D11" s="50"/>
      <c r="E11" s="51"/>
      <c r="F11" s="35" t="s">
        <v>12</v>
      </c>
      <c r="G11" s="39">
        <f>G5+G10</f>
        <v>-476224</v>
      </c>
    </row>
    <row r="12" spans="1:7" s="35" customFormat="1" ht="15" customHeight="1">
      <c r="A12" s="61" t="s">
        <v>13</v>
      </c>
      <c r="B12" s="61"/>
      <c r="C12" s="61"/>
      <c r="D12" s="61"/>
      <c r="E12" s="61"/>
      <c r="F12" s="61"/>
      <c r="G12" s="39"/>
    </row>
    <row r="13" spans="1:7">
      <c r="B13" s="40"/>
      <c r="C13" s="52"/>
      <c r="D13" s="42"/>
      <c r="E13" s="52"/>
      <c r="F13" s="52"/>
      <c r="G13" s="44"/>
    </row>
    <row r="14" spans="1:7">
      <c r="B14" s="40"/>
      <c r="C14" s="52"/>
      <c r="D14" s="42"/>
      <c r="E14" s="52"/>
      <c r="F14" s="52"/>
      <c r="G14" s="44"/>
    </row>
    <row r="15" spans="1:7">
      <c r="B15" s="40"/>
      <c r="C15" s="52"/>
      <c r="D15" s="42"/>
      <c r="E15" s="52"/>
      <c r="F15" s="52"/>
      <c r="G15" s="44"/>
    </row>
    <row r="16" spans="1:7">
      <c r="B16" s="40"/>
      <c r="C16" s="52"/>
      <c r="D16" s="42"/>
      <c r="E16" s="52"/>
      <c r="F16" s="52"/>
      <c r="G16" s="44"/>
    </row>
    <row r="17" spans="2:7">
      <c r="B17" s="40"/>
      <c r="C17" s="52"/>
      <c r="D17" s="42"/>
      <c r="E17" s="52"/>
      <c r="F17" s="52"/>
      <c r="G17" s="44"/>
    </row>
    <row r="18" spans="2:7">
      <c r="E18" s="44">
        <f>SUM(E13:E17)</f>
        <v>0</v>
      </c>
    </row>
    <row r="19" spans="2:7" s="35" customFormat="1">
      <c r="B19" s="35" t="s">
        <v>14</v>
      </c>
      <c r="F19" s="35" t="s">
        <v>15</v>
      </c>
      <c r="G19" s="44">
        <f>E18</f>
        <v>0</v>
      </c>
    </row>
    <row r="20" spans="2:7" s="35" customFormat="1" ht="14.25">
      <c r="B20" s="35" t="s">
        <v>16</v>
      </c>
      <c r="G20" s="39">
        <v>472435.47</v>
      </c>
    </row>
    <row r="21" spans="2:7" s="35" customFormat="1" ht="14.25">
      <c r="B21" s="35" t="s">
        <v>17</v>
      </c>
      <c r="G21" s="39">
        <f>G11+G20</f>
        <v>-3788.5300000000279</v>
      </c>
    </row>
    <row r="23" spans="2:7">
      <c r="G23" s="53"/>
    </row>
  </sheetData>
  <mergeCells count="3">
    <mergeCell ref="A5:F5"/>
    <mergeCell ref="A7:F7"/>
    <mergeCell ref="A12:F12"/>
  </mergeCells>
  <printOptions gridLines="1"/>
  <pageMargins left="0.36944444444444402" right="0.69930555555555596" top="0.75" bottom="0.75" header="0.3" footer="0.3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topLeftCell="A4" workbookViewId="0">
      <selection activeCell="G9" sqref="G9"/>
    </sheetView>
  </sheetViews>
  <sheetFormatPr defaultColWidth="9.140625" defaultRowHeight="13.5"/>
  <cols>
    <col min="1" max="1" width="12" style="2" customWidth="1"/>
    <col min="2" max="2" width="12.5703125" style="2" customWidth="1"/>
    <col min="3" max="4" width="10.140625" style="2" customWidth="1"/>
    <col min="5" max="5" width="13.42578125" style="2" customWidth="1"/>
    <col min="6" max="6" width="29.85546875" style="2" customWidth="1"/>
    <col min="7" max="7" width="18.28515625" style="2" customWidth="1"/>
    <col min="8" max="16384" width="9.140625" style="2"/>
  </cols>
  <sheetData>
    <row r="1" spans="1:7">
      <c r="A1" s="2" t="s">
        <v>18</v>
      </c>
      <c r="B1" s="3" t="s">
        <v>19</v>
      </c>
      <c r="C1" s="4"/>
      <c r="D1" s="4"/>
      <c r="E1" s="4"/>
    </row>
    <row r="2" spans="1:7">
      <c r="A2" s="2" t="s">
        <v>20</v>
      </c>
      <c r="B2" s="3" t="s">
        <v>21</v>
      </c>
      <c r="C2" s="4"/>
      <c r="D2" s="4"/>
      <c r="E2" s="4"/>
    </row>
    <row r="3" spans="1:7">
      <c r="A3" s="2" t="s">
        <v>22</v>
      </c>
      <c r="B3" s="3" t="s">
        <v>39</v>
      </c>
      <c r="C3" s="4"/>
      <c r="D3" s="4"/>
      <c r="E3" s="4" t="s">
        <v>23</v>
      </c>
    </row>
    <row r="4" spans="1:7">
      <c r="A4" s="2" t="s">
        <v>24</v>
      </c>
      <c r="B4" s="3" t="s">
        <v>38</v>
      </c>
      <c r="C4" s="4"/>
      <c r="D4" s="4"/>
      <c r="E4" s="4"/>
    </row>
    <row r="5" spans="1:7">
      <c r="A5" s="2" t="s">
        <v>4</v>
      </c>
      <c r="B5" s="3" t="s">
        <v>40</v>
      </c>
      <c r="C5" s="4"/>
      <c r="D5" s="4"/>
      <c r="E5" s="4"/>
    </row>
    <row r="6" spans="1:7">
      <c r="A6" s="30" t="s">
        <v>3</v>
      </c>
      <c r="B6" s="31" t="s">
        <v>4</v>
      </c>
      <c r="C6" s="31" t="s">
        <v>5</v>
      </c>
      <c r="D6" s="31" t="s">
        <v>6</v>
      </c>
      <c r="E6" s="31" t="s">
        <v>7</v>
      </c>
      <c r="F6" s="30" t="s">
        <v>8</v>
      </c>
      <c r="G6" s="32"/>
    </row>
    <row r="7" spans="1:7">
      <c r="A7" s="2" t="s">
        <v>25</v>
      </c>
      <c r="B7" s="3"/>
      <c r="C7" s="3"/>
      <c r="D7" s="3"/>
      <c r="E7" s="3"/>
      <c r="G7" s="15">
        <v>0</v>
      </c>
    </row>
    <row r="8" spans="1:7" ht="15" customHeight="1">
      <c r="A8" s="62" t="s">
        <v>41</v>
      </c>
      <c r="B8" s="62"/>
      <c r="C8" s="62"/>
      <c r="D8" s="62"/>
      <c r="E8" s="62"/>
      <c r="F8" s="62"/>
      <c r="G8" s="15">
        <v>-5046824.99</v>
      </c>
    </row>
    <row r="9" spans="1:7" ht="15" customHeight="1">
      <c r="A9" s="55" t="s">
        <v>9</v>
      </c>
      <c r="B9" s="19"/>
      <c r="C9" s="54"/>
      <c r="D9" s="55"/>
      <c r="E9" s="20"/>
      <c r="F9" s="55"/>
      <c r="G9" s="55"/>
    </row>
    <row r="10" spans="1:7" s="57" customFormat="1">
      <c r="A10" s="55">
        <v>1</v>
      </c>
      <c r="B10" s="19"/>
      <c r="C10" s="54"/>
      <c r="D10" s="55"/>
      <c r="E10" s="20">
        <v>33826</v>
      </c>
      <c r="F10" s="55" t="s">
        <v>26</v>
      </c>
      <c r="G10" s="55"/>
    </row>
    <row r="11" spans="1:7" s="57" customFormat="1">
      <c r="A11" s="55">
        <v>2</v>
      </c>
      <c r="B11" s="19"/>
      <c r="C11" s="54"/>
      <c r="D11" s="55"/>
      <c r="E11" s="20"/>
      <c r="F11" s="55"/>
      <c r="G11" s="55"/>
    </row>
    <row r="12" spans="1:7" s="57" customFormat="1">
      <c r="A12" s="58">
        <v>3</v>
      </c>
      <c r="B12" s="19"/>
      <c r="C12" s="54"/>
      <c r="D12" s="55"/>
      <c r="E12" s="20"/>
      <c r="F12" s="55"/>
      <c r="G12" s="55"/>
    </row>
    <row r="13" spans="1:7" s="57" customFormat="1">
      <c r="A13" s="58">
        <v>4</v>
      </c>
      <c r="B13" s="19"/>
      <c r="C13" s="54"/>
      <c r="D13" s="55"/>
      <c r="E13" s="20"/>
      <c r="F13" s="55"/>
      <c r="G13" s="55"/>
    </row>
    <row r="14" spans="1:7" s="57" customFormat="1">
      <c r="A14" s="58">
        <v>5</v>
      </c>
      <c r="B14" s="19"/>
      <c r="C14" s="54"/>
      <c r="D14" s="55"/>
      <c r="E14" s="20"/>
      <c r="F14" s="55"/>
      <c r="G14" s="55"/>
    </row>
    <row r="15" spans="1:7" s="57" customFormat="1">
      <c r="A15" s="58">
        <v>6</v>
      </c>
      <c r="B15" s="19"/>
      <c r="C15" s="54"/>
      <c r="D15" s="55"/>
      <c r="E15" s="20"/>
      <c r="F15" s="56"/>
      <c r="G15" s="55"/>
    </row>
    <row r="16" spans="1:7" s="57" customFormat="1">
      <c r="A16" s="58">
        <v>7</v>
      </c>
      <c r="B16" s="19"/>
      <c r="C16" s="54"/>
      <c r="D16" s="55"/>
      <c r="E16" s="20"/>
      <c r="F16" s="56"/>
      <c r="G16" s="55"/>
    </row>
    <row r="17" spans="1:7" s="57" customFormat="1">
      <c r="A17" s="58">
        <v>8</v>
      </c>
      <c r="B17" s="19"/>
      <c r="C17" s="54"/>
      <c r="D17" s="55"/>
      <c r="E17" s="20"/>
      <c r="F17" s="56"/>
      <c r="G17" s="55"/>
    </row>
    <row r="18" spans="1:7" s="57" customFormat="1">
      <c r="A18" s="58">
        <v>9</v>
      </c>
      <c r="B18" s="19"/>
      <c r="C18" s="54"/>
      <c r="D18" s="55"/>
      <c r="E18" s="20"/>
      <c r="F18" s="56"/>
      <c r="G18" s="55"/>
    </row>
    <row r="19" spans="1:7" s="57" customFormat="1">
      <c r="A19" s="58">
        <v>10</v>
      </c>
      <c r="B19" s="19"/>
      <c r="C19" s="54"/>
      <c r="D19" s="55"/>
      <c r="E19" s="20"/>
      <c r="F19" s="56"/>
      <c r="G19" s="55"/>
    </row>
    <row r="20" spans="1:7" ht="15" customHeight="1">
      <c r="A20" s="10"/>
      <c r="B20" s="19"/>
      <c r="C20" s="3"/>
      <c r="E20" s="20"/>
      <c r="F20" s="21"/>
      <c r="G20" s="22">
        <f>SUM(E10:E19)</f>
        <v>33826</v>
      </c>
    </row>
    <row r="21" spans="1:7" ht="15" customHeight="1">
      <c r="B21" s="19"/>
      <c r="C21" s="3"/>
      <c r="E21" s="20"/>
      <c r="G21" s="15"/>
    </row>
    <row r="22" spans="1:7" ht="15" customHeight="1">
      <c r="B22" s="19"/>
      <c r="C22" s="3"/>
      <c r="D22" s="23"/>
      <c r="E22" s="24"/>
      <c r="F22" s="2" t="s">
        <v>12</v>
      </c>
      <c r="G22" s="15">
        <f>G8-G20+G7</f>
        <v>-5080650.99</v>
      </c>
    </row>
    <row r="23" spans="1:7" ht="15" customHeight="1">
      <c r="A23" s="63" t="s">
        <v>27</v>
      </c>
      <c r="B23" s="63"/>
      <c r="C23" s="63"/>
      <c r="D23" s="63"/>
      <c r="E23" s="63"/>
      <c r="F23" s="63"/>
      <c r="G23" s="15"/>
    </row>
    <row r="24" spans="1:7">
      <c r="E24" s="15">
        <v>0</v>
      </c>
    </row>
    <row r="25" spans="1:7">
      <c r="B25" s="2" t="s">
        <v>14</v>
      </c>
      <c r="F25" s="2" t="s">
        <v>15</v>
      </c>
      <c r="G25" s="15">
        <f>E24</f>
        <v>0</v>
      </c>
    </row>
    <row r="26" spans="1:7">
      <c r="G26" s="15">
        <f>G22-G25</f>
        <v>-5080650.99</v>
      </c>
    </row>
    <row r="27" spans="1:7">
      <c r="G27" s="15"/>
    </row>
    <row r="28" spans="1:7">
      <c r="B28" s="2" t="s">
        <v>42</v>
      </c>
      <c r="F28" s="21"/>
      <c r="G28" s="22">
        <v>5080651</v>
      </c>
    </row>
    <row r="29" spans="1:7">
      <c r="G29" s="15"/>
    </row>
    <row r="30" spans="1:7">
      <c r="F30" s="33" t="s">
        <v>28</v>
      </c>
      <c r="G30" s="34">
        <f>G26+G28</f>
        <v>9.9999997764825821E-3</v>
      </c>
    </row>
    <row r="32" spans="1:7">
      <c r="G32" s="29"/>
    </row>
  </sheetData>
  <mergeCells count="2">
    <mergeCell ref="A8:F8"/>
    <mergeCell ref="A23:F23"/>
  </mergeCells>
  <printOptions gridLines="1"/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workbookViewId="0">
      <selection activeCell="G15" sqref="G15"/>
    </sheetView>
  </sheetViews>
  <sheetFormatPr defaultColWidth="9.140625" defaultRowHeight="13.5"/>
  <cols>
    <col min="1" max="1" width="12" style="2" customWidth="1"/>
    <col min="2" max="2" width="11.5703125" style="2" customWidth="1"/>
    <col min="3" max="3" width="6.7109375" style="2" customWidth="1"/>
    <col min="4" max="4" width="6.5703125" style="2" customWidth="1"/>
    <col min="5" max="5" width="9.7109375" style="2" customWidth="1"/>
    <col min="6" max="6" width="31.42578125" style="2" customWidth="1"/>
    <col min="7" max="7" width="18.28515625" style="2" customWidth="1"/>
    <col min="8" max="16384" width="9.140625" style="2"/>
  </cols>
  <sheetData>
    <row r="1" spans="1:7">
      <c r="A1" s="2" t="s">
        <v>18</v>
      </c>
      <c r="B1" s="3" t="s">
        <v>29</v>
      </c>
      <c r="C1" s="4"/>
      <c r="D1" s="4"/>
      <c r="E1" s="4"/>
    </row>
    <row r="2" spans="1:7">
      <c r="A2" s="2" t="s">
        <v>20</v>
      </c>
      <c r="B2" s="3" t="s">
        <v>21</v>
      </c>
      <c r="C2" s="4"/>
      <c r="D2" s="4"/>
      <c r="E2" s="4"/>
    </row>
    <row r="3" spans="1:7">
      <c r="A3" s="2" t="s">
        <v>22</v>
      </c>
      <c r="B3" s="3" t="s">
        <v>30</v>
      </c>
      <c r="C3" s="4"/>
      <c r="D3" s="4"/>
      <c r="E3" s="4" t="s">
        <v>23</v>
      </c>
    </row>
    <row r="4" spans="1:7">
      <c r="A4" s="2" t="s">
        <v>24</v>
      </c>
      <c r="B4" s="3" t="s">
        <v>31</v>
      </c>
      <c r="C4" s="4"/>
      <c r="D4" s="4"/>
      <c r="E4" s="4"/>
    </row>
    <row r="5" spans="1:7">
      <c r="A5" s="2" t="s">
        <v>4</v>
      </c>
      <c r="B5" s="3" t="s">
        <v>32</v>
      </c>
      <c r="C5" s="4"/>
      <c r="D5" s="4"/>
      <c r="E5" s="4"/>
    </row>
    <row r="6" spans="1:7">
      <c r="B6" s="3"/>
      <c r="C6" s="4"/>
      <c r="D6" s="4"/>
      <c r="E6" s="4"/>
    </row>
    <row r="7" spans="1:7" s="1" customForma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5" t="s">
        <v>8</v>
      </c>
      <c r="G7" s="7"/>
    </row>
    <row r="8" spans="1:7" s="1" customFormat="1">
      <c r="A8" s="1" t="s">
        <v>25</v>
      </c>
      <c r="B8" s="8"/>
      <c r="C8" s="8"/>
      <c r="D8" s="8"/>
      <c r="E8" s="8"/>
      <c r="G8" s="9">
        <v>0</v>
      </c>
    </row>
    <row r="9" spans="1:7" s="1" customFormat="1" ht="15" customHeight="1">
      <c r="A9" s="64" t="s">
        <v>33</v>
      </c>
      <c r="B9" s="64"/>
      <c r="C9" s="64"/>
      <c r="D9" s="64"/>
      <c r="E9" s="64"/>
      <c r="F9" s="64"/>
      <c r="G9" s="9">
        <v>-459732.78</v>
      </c>
    </row>
    <row r="10" spans="1:7" s="1" customFormat="1" ht="15" customHeight="1">
      <c r="A10" s="65" t="s">
        <v>9</v>
      </c>
      <c r="B10" s="65"/>
      <c r="C10" s="65"/>
      <c r="D10" s="65"/>
      <c r="E10" s="65"/>
      <c r="F10" s="65"/>
      <c r="G10" s="9"/>
    </row>
    <row r="11" spans="1:7">
      <c r="A11" s="10">
        <v>1</v>
      </c>
      <c r="B11" s="11">
        <v>43558</v>
      </c>
      <c r="C11" s="12">
        <v>5430</v>
      </c>
      <c r="D11" s="13">
        <v>55485</v>
      </c>
      <c r="E11" s="14">
        <v>75265</v>
      </c>
      <c r="F11" s="2" t="s">
        <v>34</v>
      </c>
      <c r="G11" s="15"/>
    </row>
    <row r="12" spans="1:7">
      <c r="A12" s="10">
        <v>2</v>
      </c>
      <c r="B12" s="11">
        <v>43558</v>
      </c>
      <c r="C12" s="16">
        <v>5441</v>
      </c>
      <c r="D12" s="13">
        <v>56820</v>
      </c>
      <c r="E12" s="14">
        <v>32710</v>
      </c>
      <c r="F12" s="2" t="s">
        <v>34</v>
      </c>
      <c r="G12" s="15"/>
    </row>
    <row r="13" spans="1:7">
      <c r="A13" s="10">
        <v>3</v>
      </c>
      <c r="B13" s="11">
        <v>43568</v>
      </c>
      <c r="C13" s="16">
        <v>5547</v>
      </c>
      <c r="D13" s="13">
        <v>57631</v>
      </c>
      <c r="E13" s="14">
        <v>12019</v>
      </c>
      <c r="F13" s="2" t="s">
        <v>34</v>
      </c>
      <c r="G13" s="15"/>
    </row>
    <row r="14" spans="1:7">
      <c r="A14" s="10">
        <v>4</v>
      </c>
      <c r="B14" s="11">
        <v>43616</v>
      </c>
      <c r="C14" s="16">
        <v>6295</v>
      </c>
      <c r="D14" s="13">
        <v>58725</v>
      </c>
      <c r="E14" s="14">
        <v>13871.84</v>
      </c>
      <c r="F14" s="2" t="s">
        <v>34</v>
      </c>
      <c r="G14" s="15"/>
    </row>
    <row r="15" spans="1:7">
      <c r="A15" s="10">
        <v>5</v>
      </c>
      <c r="B15" s="11">
        <v>43619</v>
      </c>
      <c r="C15" s="16">
        <v>6306</v>
      </c>
      <c r="D15" s="13">
        <v>58645</v>
      </c>
      <c r="E15" s="14">
        <v>45185</v>
      </c>
      <c r="F15" s="2" t="s">
        <v>34</v>
      </c>
      <c r="G15" s="15"/>
    </row>
    <row r="16" spans="1:7">
      <c r="A16" s="10">
        <v>6</v>
      </c>
      <c r="B16" s="11">
        <v>43619</v>
      </c>
      <c r="C16" s="16">
        <v>6307</v>
      </c>
      <c r="D16" s="13">
        <v>58947</v>
      </c>
      <c r="E16" s="14">
        <v>30967</v>
      </c>
      <c r="F16" s="2" t="s">
        <v>34</v>
      </c>
      <c r="G16" s="15"/>
    </row>
    <row r="17" spans="1:7">
      <c r="A17" s="10">
        <v>7</v>
      </c>
      <c r="B17" s="11">
        <v>43684</v>
      </c>
      <c r="C17" s="16">
        <v>6345</v>
      </c>
      <c r="D17" s="13">
        <v>58724</v>
      </c>
      <c r="E17" s="14">
        <v>26681</v>
      </c>
      <c r="F17" s="2" t="s">
        <v>34</v>
      </c>
      <c r="G17" s="15"/>
    </row>
    <row r="18" spans="1:7">
      <c r="A18" s="10">
        <v>8</v>
      </c>
      <c r="B18" s="11">
        <v>43705</v>
      </c>
      <c r="C18" s="16">
        <v>7447</v>
      </c>
      <c r="D18" s="13">
        <v>60373</v>
      </c>
      <c r="E18" s="14">
        <v>54892</v>
      </c>
      <c r="F18" s="2" t="s">
        <v>34</v>
      </c>
      <c r="G18" s="15"/>
    </row>
    <row r="19" spans="1:7">
      <c r="A19" s="10">
        <v>9</v>
      </c>
      <c r="B19" s="11">
        <v>43811</v>
      </c>
      <c r="C19" s="16">
        <v>9105</v>
      </c>
      <c r="D19" s="13">
        <v>61016</v>
      </c>
      <c r="E19" s="14">
        <v>30639</v>
      </c>
      <c r="F19" s="2" t="s">
        <v>35</v>
      </c>
      <c r="G19" s="15"/>
    </row>
    <row r="20" spans="1:7">
      <c r="A20" s="10">
        <v>10</v>
      </c>
      <c r="B20" s="11">
        <v>43811</v>
      </c>
      <c r="C20" s="16">
        <v>9106</v>
      </c>
      <c r="D20" s="13">
        <v>63842</v>
      </c>
      <c r="E20" s="14">
        <v>162538</v>
      </c>
      <c r="F20" s="2" t="s">
        <v>35</v>
      </c>
      <c r="G20" s="15"/>
    </row>
    <row r="21" spans="1:7">
      <c r="A21" s="10">
        <v>11</v>
      </c>
      <c r="B21" s="11">
        <v>43837</v>
      </c>
      <c r="C21" s="16">
        <v>9492</v>
      </c>
      <c r="D21" s="13">
        <v>64130</v>
      </c>
      <c r="E21" s="17">
        <v>27608</v>
      </c>
      <c r="F21" s="2" t="s">
        <v>35</v>
      </c>
      <c r="G21" s="15"/>
    </row>
    <row r="22" spans="1:7">
      <c r="A22" s="10">
        <v>12</v>
      </c>
      <c r="B22" s="11">
        <v>43837</v>
      </c>
      <c r="C22" s="18">
        <v>9493</v>
      </c>
      <c r="D22" s="13">
        <v>64209</v>
      </c>
      <c r="E22" s="17">
        <v>77184</v>
      </c>
      <c r="F22" s="2" t="s">
        <v>34</v>
      </c>
      <c r="G22" s="15"/>
    </row>
    <row r="23" spans="1:7">
      <c r="A23" s="10">
        <v>13</v>
      </c>
      <c r="B23" s="11">
        <v>43857</v>
      </c>
      <c r="C23" s="16">
        <v>9908</v>
      </c>
      <c r="D23" s="13">
        <v>64664</v>
      </c>
      <c r="E23" s="14">
        <v>30557</v>
      </c>
      <c r="F23" s="2" t="s">
        <v>35</v>
      </c>
      <c r="G23" s="15"/>
    </row>
    <row r="24" spans="1:7">
      <c r="A24" s="10">
        <v>14</v>
      </c>
      <c r="B24" s="11">
        <v>43858</v>
      </c>
      <c r="C24" s="16">
        <v>9911</v>
      </c>
      <c r="D24" s="13">
        <v>59815</v>
      </c>
      <c r="E24" s="14">
        <v>77611</v>
      </c>
      <c r="F24" s="2" t="s">
        <v>34</v>
      </c>
      <c r="G24" s="15"/>
    </row>
    <row r="25" spans="1:7">
      <c r="A25" s="10">
        <v>15</v>
      </c>
      <c r="B25" s="11">
        <v>43860</v>
      </c>
      <c r="C25" s="16">
        <v>9953</v>
      </c>
      <c r="D25" s="13">
        <v>65130</v>
      </c>
      <c r="E25" s="14">
        <v>898</v>
      </c>
      <c r="F25" s="2" t="s">
        <v>34</v>
      </c>
      <c r="G25" s="15"/>
    </row>
    <row r="26" spans="1:7">
      <c r="A26" s="10">
        <v>16</v>
      </c>
      <c r="B26" s="11">
        <v>43860</v>
      </c>
      <c r="C26" s="16">
        <v>9954</v>
      </c>
      <c r="D26" s="13">
        <v>64977</v>
      </c>
      <c r="E26" s="14">
        <v>2183</v>
      </c>
      <c r="F26" s="2" t="s">
        <v>34</v>
      </c>
      <c r="G26" s="15"/>
    </row>
    <row r="27" spans="1:7">
      <c r="A27" s="10">
        <v>17</v>
      </c>
      <c r="B27" s="11">
        <v>43860</v>
      </c>
      <c r="C27" s="16">
        <v>9962</v>
      </c>
      <c r="D27" s="13">
        <v>64209</v>
      </c>
      <c r="E27" s="14">
        <v>25935</v>
      </c>
      <c r="F27" s="2" t="s">
        <v>34</v>
      </c>
      <c r="G27" s="15"/>
    </row>
    <row r="28" spans="1:7">
      <c r="A28" s="10">
        <v>18</v>
      </c>
      <c r="B28" s="11">
        <v>43860</v>
      </c>
      <c r="C28" s="16">
        <v>9963</v>
      </c>
      <c r="D28" s="13">
        <v>65002</v>
      </c>
      <c r="E28" s="14">
        <v>27388</v>
      </c>
      <c r="F28" s="2" t="s">
        <v>35</v>
      </c>
      <c r="G28" s="15"/>
    </row>
    <row r="29" spans="1:7">
      <c r="A29" s="10">
        <v>19</v>
      </c>
      <c r="B29" s="11" t="s">
        <v>36</v>
      </c>
      <c r="C29" s="16">
        <v>9987</v>
      </c>
      <c r="D29" s="13">
        <v>65207</v>
      </c>
      <c r="E29" s="14">
        <v>93322</v>
      </c>
      <c r="F29" s="2" t="s">
        <v>35</v>
      </c>
      <c r="G29" s="15"/>
    </row>
    <row r="30" spans="1:7">
      <c r="A30" s="10">
        <v>20</v>
      </c>
      <c r="B30" s="11">
        <v>43865</v>
      </c>
      <c r="C30" s="16">
        <v>10061</v>
      </c>
      <c r="D30" s="13">
        <v>65027</v>
      </c>
      <c r="E30" s="14">
        <v>14160</v>
      </c>
      <c r="F30" s="2" t="s">
        <v>34</v>
      </c>
      <c r="G30" s="15"/>
    </row>
    <row r="31" spans="1:7">
      <c r="A31" s="10">
        <v>21</v>
      </c>
      <c r="B31" s="11">
        <v>43866</v>
      </c>
      <c r="C31" s="16">
        <v>10065</v>
      </c>
      <c r="D31" s="13">
        <v>65027</v>
      </c>
      <c r="E31" s="14">
        <v>14160</v>
      </c>
      <c r="F31" s="2" t="s">
        <v>34</v>
      </c>
      <c r="G31" s="15"/>
    </row>
    <row r="32" spans="1:7">
      <c r="A32" s="10">
        <v>22</v>
      </c>
      <c r="B32" s="11">
        <v>43867</v>
      </c>
      <c r="C32" s="16">
        <v>10087</v>
      </c>
      <c r="D32" s="13">
        <v>65002</v>
      </c>
      <c r="E32" s="14">
        <v>91627</v>
      </c>
      <c r="F32" s="2" t="s">
        <v>34</v>
      </c>
      <c r="G32" s="15"/>
    </row>
    <row r="33" spans="1:7">
      <c r="A33" s="10">
        <v>23</v>
      </c>
      <c r="B33" s="11">
        <v>43867</v>
      </c>
      <c r="C33" s="16">
        <v>10089</v>
      </c>
      <c r="D33" s="13">
        <v>65002</v>
      </c>
      <c r="E33" s="14">
        <v>74694</v>
      </c>
      <c r="F33" s="2" t="s">
        <v>34</v>
      </c>
      <c r="G33" s="15"/>
    </row>
    <row r="34" spans="1:7">
      <c r="A34" s="10">
        <v>24</v>
      </c>
      <c r="B34" s="11">
        <v>43868</v>
      </c>
      <c r="C34" s="16">
        <v>10125</v>
      </c>
      <c r="D34" s="13">
        <v>65027</v>
      </c>
      <c r="E34" s="14">
        <v>9440</v>
      </c>
      <c r="F34" s="2" t="s">
        <v>34</v>
      </c>
      <c r="G34" s="15"/>
    </row>
    <row r="35" spans="1:7">
      <c r="A35" s="10">
        <v>25</v>
      </c>
      <c r="B35" s="11">
        <v>43868</v>
      </c>
      <c r="C35" s="16">
        <v>10126</v>
      </c>
      <c r="D35" s="13">
        <v>65084</v>
      </c>
      <c r="E35" s="14">
        <v>21296</v>
      </c>
      <c r="F35" s="2" t="s">
        <v>34</v>
      </c>
      <c r="G35" s="15"/>
    </row>
    <row r="36" spans="1:7">
      <c r="A36" s="10">
        <v>26</v>
      </c>
      <c r="B36" s="11">
        <v>43868</v>
      </c>
      <c r="C36" s="16">
        <v>10127</v>
      </c>
      <c r="D36" s="13">
        <v>64856</v>
      </c>
      <c r="E36" s="14">
        <v>8496</v>
      </c>
      <c r="F36" s="2" t="s">
        <v>34</v>
      </c>
      <c r="G36" s="15"/>
    </row>
    <row r="37" spans="1:7">
      <c r="A37" s="10">
        <v>27</v>
      </c>
      <c r="B37" s="11">
        <v>43871</v>
      </c>
      <c r="C37" s="16">
        <v>10151</v>
      </c>
      <c r="D37" s="13">
        <v>65396</v>
      </c>
      <c r="E37" s="14">
        <v>10073</v>
      </c>
      <c r="F37" s="2" t="s">
        <v>34</v>
      </c>
      <c r="G37" s="15"/>
    </row>
    <row r="38" spans="1:7">
      <c r="A38" s="10">
        <v>28</v>
      </c>
      <c r="B38" s="11">
        <v>43871</v>
      </c>
      <c r="C38" s="16">
        <v>10152</v>
      </c>
      <c r="D38" s="13">
        <v>64512</v>
      </c>
      <c r="E38" s="14">
        <v>8264</v>
      </c>
      <c r="F38" s="2" t="s">
        <v>34</v>
      </c>
      <c r="G38" s="15"/>
    </row>
    <row r="39" spans="1:7">
      <c r="A39" s="10">
        <v>29</v>
      </c>
      <c r="B39" s="11">
        <v>43871</v>
      </c>
      <c r="C39" s="16">
        <v>10153</v>
      </c>
      <c r="D39" s="13">
        <v>65040</v>
      </c>
      <c r="E39" s="14">
        <v>3540</v>
      </c>
      <c r="F39" s="2" t="s">
        <v>34</v>
      </c>
      <c r="G39" s="15"/>
    </row>
    <row r="40" spans="1:7">
      <c r="A40" s="10">
        <v>30</v>
      </c>
      <c r="B40" s="11">
        <v>43871</v>
      </c>
      <c r="C40" s="16">
        <v>10156</v>
      </c>
      <c r="D40" s="13">
        <v>65322</v>
      </c>
      <c r="E40" s="14">
        <v>23254</v>
      </c>
      <c r="F40" s="2" t="s">
        <v>34</v>
      </c>
      <c r="G40" s="15"/>
    </row>
    <row r="41" spans="1:7">
      <c r="A41" s="10">
        <v>31</v>
      </c>
      <c r="B41" s="11">
        <v>43871</v>
      </c>
      <c r="C41" s="16">
        <v>10157</v>
      </c>
      <c r="D41" s="13">
        <v>65027</v>
      </c>
      <c r="E41" s="14">
        <v>4720</v>
      </c>
      <c r="F41" s="2" t="s">
        <v>34</v>
      </c>
      <c r="G41" s="15"/>
    </row>
    <row r="42" spans="1:7">
      <c r="A42" s="10">
        <v>32</v>
      </c>
      <c r="B42" s="11">
        <v>43871</v>
      </c>
      <c r="C42" s="16">
        <v>10159</v>
      </c>
      <c r="D42" s="13">
        <v>65433</v>
      </c>
      <c r="E42" s="14">
        <v>1687</v>
      </c>
      <c r="F42" s="2" t="s">
        <v>34</v>
      </c>
      <c r="G42" s="15"/>
    </row>
    <row r="43" spans="1:7" ht="15" customHeight="1">
      <c r="B43" s="19"/>
      <c r="C43" s="3"/>
      <c r="E43" s="20"/>
      <c r="F43" s="21"/>
      <c r="G43" s="22">
        <f>SUM(E11:E42)</f>
        <v>1132864.8399999999</v>
      </c>
    </row>
    <row r="44" spans="1:7" ht="15" customHeight="1">
      <c r="B44" s="19"/>
      <c r="C44" s="3"/>
      <c r="D44" s="23"/>
      <c r="E44" s="24"/>
      <c r="F44" s="1" t="s">
        <v>12</v>
      </c>
      <c r="G44" s="9">
        <f>G9-G43+G8</f>
        <v>-1592597.6199999999</v>
      </c>
    </row>
    <row r="45" spans="1:7" ht="15" customHeight="1">
      <c r="A45" s="63" t="s">
        <v>27</v>
      </c>
      <c r="B45" s="63"/>
      <c r="C45" s="63"/>
      <c r="D45" s="63"/>
      <c r="E45" s="63"/>
      <c r="F45" s="63"/>
      <c r="G45" s="15"/>
    </row>
    <row r="46" spans="1:7">
      <c r="B46" s="19"/>
      <c r="C46" s="4"/>
      <c r="D46" s="4"/>
      <c r="E46" s="4"/>
      <c r="F46" s="4"/>
      <c r="G46" s="15"/>
    </row>
    <row r="47" spans="1:7">
      <c r="E47" s="15">
        <f>SUM(E46:E46)</f>
        <v>0</v>
      </c>
    </row>
    <row r="48" spans="1:7">
      <c r="B48" s="2" t="s">
        <v>14</v>
      </c>
      <c r="F48" s="2" t="s">
        <v>15</v>
      </c>
      <c r="G48" s="15">
        <f>E47</f>
        <v>0</v>
      </c>
    </row>
    <row r="49" spans="2:7">
      <c r="G49" s="15">
        <f>G44-G48</f>
        <v>-1592597.6199999999</v>
      </c>
    </row>
    <row r="50" spans="2:7">
      <c r="G50" s="15"/>
    </row>
    <row r="51" spans="2:7">
      <c r="B51" s="1" t="s">
        <v>37</v>
      </c>
      <c r="C51" s="1"/>
      <c r="D51" s="1"/>
      <c r="E51" s="1"/>
      <c r="F51" s="25"/>
      <c r="G51" s="26">
        <v>1591610</v>
      </c>
    </row>
    <row r="52" spans="2:7">
      <c r="B52" s="1"/>
      <c r="C52" s="1"/>
      <c r="D52" s="1"/>
      <c r="E52" s="1"/>
      <c r="F52" s="1"/>
      <c r="G52" s="9"/>
    </row>
    <row r="53" spans="2:7">
      <c r="F53" s="27" t="s">
        <v>28</v>
      </c>
      <c r="G53" s="28">
        <f>G49+G51</f>
        <v>-987.61999999987893</v>
      </c>
    </row>
    <row r="55" spans="2:7">
      <c r="G55" s="29"/>
    </row>
  </sheetData>
  <mergeCells count="3">
    <mergeCell ref="A9:F9"/>
    <mergeCell ref="A10:F10"/>
    <mergeCell ref="A45:F45"/>
  </mergeCells>
  <printOptions gridLines="1"/>
  <pageMargins left="0.26944444444444399" right="0.2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 on Mar-19</vt:lpstr>
      <vt:lpstr>Jan-21</vt:lpstr>
      <vt:lpstr>Sheet1</vt:lpstr>
      <vt:lpstr>'Jan-21'!Print_Area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2022-06-16T07:38:13Z</cp:lastPrinted>
  <dcterms:created xsi:type="dcterms:W3CDTF">2019-04-03T10:15:00Z</dcterms:created>
  <dcterms:modified xsi:type="dcterms:W3CDTF">2022-07-28T10:08:26Z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1033-11.2.0.10443</vt:lpwstr>
  </property>
  <property fmtid="{D5CDD505-2E9C-101B-9397-08002B2CF9AE}" pid="3" name="ICV">
    <vt:lpwstr>2516F24B27F94A1F9ABB1084A3C51716</vt:lpwstr>
  </property>
</Properties>
</file>