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Ramesh\TDS\TDS 2022-23\SOV-III\"/>
    </mc:Choice>
  </mc:AlternateContent>
  <xr:revisionPtr revIDLastSave="0" documentId="13_ncr:1_{507B9932-AC1C-4CA4-A80D-0AED50F7B709}" xr6:coauthVersionLast="47" xr6:coauthVersionMax="47" xr10:uidLastSave="{00000000-0000-0000-0000-000000000000}"/>
  <bookViews>
    <workbookView xWindow="-120" yWindow="-120" windowWidth="20730" windowHeight="11160" firstSheet="4" activeTab="5" xr2:uid="{4655BAF4-62C4-41D9-8454-B23AF849B189}"/>
  </bookViews>
  <sheets>
    <sheet name="jan-22" sheetId="4" state="hidden" r:id="rId1"/>
    <sheet name="feb-22" sheetId="2" state="hidden" r:id="rId2"/>
    <sheet name="March-22" sheetId="3" state="hidden" r:id="rId3"/>
    <sheet name="book tds" sheetId="5" state="hidden" r:id="rId4"/>
    <sheet name="consolidated" sheetId="6" r:id="rId5"/>
    <sheet name="summary consoildated" sheetId="9" r:id="rId6"/>
    <sheet name="Deducator Details " sheetId="10" r:id="rId7"/>
  </sheets>
  <externalReferences>
    <externalReference r:id="rId8"/>
    <externalReference r:id="rId9"/>
  </externalReferences>
  <definedNames>
    <definedName name="_xlnm._FilterDatabase" localSheetId="4" hidden="1">consolidated!$A$3:$W$279</definedName>
    <definedName name="LstDedSection">[1]Master!$E$2:$E$16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3" i="9" l="1"/>
  <c r="C13" i="9"/>
  <c r="G13" i="9"/>
  <c r="J11" i="9"/>
  <c r="J5" i="9" l="1"/>
  <c r="J7" i="9" l="1"/>
  <c r="J8" i="9"/>
  <c r="E174" i="6" l="1"/>
  <c r="E169" i="6"/>
  <c r="F279" i="6" l="1"/>
  <c r="I277" i="6"/>
  <c r="I276" i="6"/>
  <c r="I275" i="6"/>
  <c r="I274" i="6"/>
  <c r="I273" i="6"/>
  <c r="I272" i="6"/>
  <c r="I271" i="6"/>
  <c r="I270" i="6"/>
  <c r="I269" i="6"/>
  <c r="F180" i="6"/>
  <c r="I179" i="6"/>
  <c r="I168" i="6"/>
  <c r="I167" i="6"/>
  <c r="I166" i="6"/>
  <c r="I102" i="6"/>
  <c r="F102" i="6"/>
  <c r="F281" i="6" l="1"/>
  <c r="I180" i="6"/>
  <c r="I279" i="6"/>
  <c r="I281" i="6" l="1"/>
  <c r="E43" i="4"/>
  <c r="E34" i="4"/>
  <c r="C34" i="4" s="1"/>
  <c r="E35" i="4"/>
  <c r="E26" i="4"/>
  <c r="D26" i="4"/>
  <c r="J9" i="9"/>
  <c r="J6" i="9"/>
  <c r="G223" i="6"/>
  <c r="D78" i="2"/>
  <c r="D79" i="2"/>
  <c r="C18" i="4"/>
  <c r="E41" i="4"/>
  <c r="D41" i="4"/>
  <c r="C40" i="4"/>
  <c r="E38" i="4"/>
  <c r="D38" i="4"/>
  <c r="C37" i="4"/>
  <c r="E33" i="4"/>
  <c r="D33" i="4"/>
  <c r="D35" i="4" s="1"/>
  <c r="C32" i="4"/>
  <c r="C31" i="4"/>
  <c r="C30" i="4"/>
  <c r="C25" i="4"/>
  <c r="E24" i="4"/>
  <c r="D24" i="4"/>
  <c r="C23" i="4"/>
  <c r="C22" i="4"/>
  <c r="C21" i="4"/>
  <c r="C20" i="4"/>
  <c r="C19" i="4"/>
  <c r="C17" i="4"/>
  <c r="C16" i="4"/>
  <c r="C15" i="4"/>
  <c r="C14" i="4"/>
  <c r="C13" i="4"/>
  <c r="C12" i="4"/>
  <c r="C11" i="4"/>
  <c r="C10" i="4"/>
  <c r="C9" i="4"/>
  <c r="C8" i="4"/>
  <c r="C7" i="4"/>
  <c r="C6" i="4"/>
  <c r="E19" i="5"/>
  <c r="E17" i="5"/>
  <c r="A11" i="5"/>
  <c r="A12" i="5" s="1"/>
  <c r="E13" i="5"/>
  <c r="D13" i="5"/>
  <c r="E7" i="5"/>
  <c r="D7" i="5"/>
  <c r="A7" i="2"/>
  <c r="A8" i="2"/>
  <c r="A9" i="2"/>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6" i="2"/>
  <c r="E134" i="3"/>
  <c r="D134" i="3"/>
  <c r="E128" i="3"/>
  <c r="D128" i="3"/>
  <c r="D121" i="3"/>
  <c r="E121" i="3"/>
  <c r="A92" i="3"/>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D88" i="3"/>
  <c r="E88"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D80" i="2"/>
  <c r="E71" i="2"/>
  <c r="D71" i="2"/>
  <c r="D86" i="2"/>
  <c r="E82" i="2"/>
  <c r="E86" i="2" s="1"/>
  <c r="E75" i="2"/>
  <c r="E80" i="2" s="1"/>
  <c r="E91" i="2" s="1"/>
  <c r="C26" i="4" l="1"/>
  <c r="D28" i="4"/>
  <c r="D43" i="4" s="1"/>
  <c r="E28" i="4"/>
  <c r="C24" i="4"/>
  <c r="C33" i="4"/>
  <c r="D19" i="5"/>
  <c r="D91" i="2"/>
</calcChain>
</file>

<file path=xl/sharedStrings.xml><?xml version="1.0" encoding="utf-8"?>
<sst xmlns="http://schemas.openxmlformats.org/spreadsheetml/2006/main" count="1855" uniqueCount="252">
  <si>
    <t>TDS STATEMENT FOR THE MONTH OF FEB-2022</t>
  </si>
  <si>
    <t>SL.No</t>
  </si>
  <si>
    <t>Particulars</t>
  </si>
  <si>
    <t>Percentage</t>
  </si>
  <si>
    <t>Amount</t>
  </si>
  <si>
    <t>TDS</t>
  </si>
  <si>
    <t>Section</t>
  </si>
  <si>
    <t>Total</t>
  </si>
  <si>
    <t>194C</t>
  </si>
  <si>
    <t>Grand Total</t>
  </si>
  <si>
    <t>SILVER OAK VILLS -III</t>
  </si>
  <si>
    <t>CONT-Anirudh</t>
  </si>
  <si>
    <t>CONT-Baijnath</t>
  </si>
  <si>
    <t>CONT-Biroporida</t>
  </si>
  <si>
    <t>CONT-Bohini Basappa</t>
  </si>
  <si>
    <t>CONT-Duguru Ramulu</t>
  </si>
  <si>
    <t>CONT-Jyothiram</t>
  </si>
  <si>
    <t>WO-Vasanthi Constructions &amp; Developers</t>
  </si>
  <si>
    <t>WO-Rohan constructions</t>
  </si>
  <si>
    <t>SP-Expert Security guards</t>
  </si>
  <si>
    <t>SUP-Serene Constructions llp</t>
  </si>
  <si>
    <t>SP-Shreyas Services</t>
  </si>
  <si>
    <t>194J</t>
  </si>
  <si>
    <t>Professional 194J 10%</t>
  </si>
  <si>
    <t>Contractors 194C(2%)</t>
  </si>
  <si>
    <t>Shruthi  Agarwal</t>
  </si>
  <si>
    <t>KGM &amp;Co.</t>
  </si>
  <si>
    <t>SUP-Summit sales LLP</t>
  </si>
  <si>
    <t>CONT-Janardhan Prasad on Alc</t>
  </si>
  <si>
    <t>CONT- J Sushanth Kumar</t>
  </si>
  <si>
    <t>CONT- Sanku Suresh</t>
  </si>
  <si>
    <t>DW-Anirudh Dhal</t>
  </si>
  <si>
    <t>DW-Duguru Ramulu</t>
  </si>
  <si>
    <t>DW-Radha Krishna</t>
  </si>
  <si>
    <t>DW- N. Nagaraju</t>
  </si>
  <si>
    <t>CONJBDW-G Mannem</t>
  </si>
  <si>
    <t>OEUD-House Keeping Services</t>
  </si>
  <si>
    <t>WO-Mohd Ishaq( Turnkey Contractor)</t>
  </si>
  <si>
    <t>DW-Vasanthi Construction &amp; Developers</t>
  </si>
  <si>
    <t>JW-Anirudhal</t>
  </si>
  <si>
    <t>CONT-Benumadabdas</t>
  </si>
  <si>
    <t>DW- Biroporida</t>
  </si>
  <si>
    <t>WO-Surasani Constructions Pvt Ltd-III</t>
  </si>
  <si>
    <t>WO-Rohan Constructions</t>
  </si>
  <si>
    <t>DW-G.Mannem</t>
  </si>
  <si>
    <t>DW-Benumadab Das</t>
  </si>
  <si>
    <t>CONT- Tirupathi Singh</t>
  </si>
  <si>
    <t>CONT-Shaik Iqbal</t>
  </si>
  <si>
    <t>CONJBDW-Basappa</t>
  </si>
  <si>
    <t>CONJBDW-Baijnath</t>
  </si>
  <si>
    <t>CONT-K Sravan Kumar</t>
  </si>
  <si>
    <t>CONT-V Balreddy</t>
  </si>
  <si>
    <t>CONT-K Krishna</t>
  </si>
  <si>
    <t>Contractors 194C</t>
  </si>
  <si>
    <t>contractors 194c</t>
  </si>
  <si>
    <t>DW-G Mannem</t>
  </si>
  <si>
    <t>CONT-V Bal Reddy</t>
  </si>
  <si>
    <t>Steel GST 18%</t>
  </si>
  <si>
    <t>DW-Bhaijnath A/c</t>
  </si>
  <si>
    <t>CONT-N Nagaraju</t>
  </si>
  <si>
    <t>CONJBDW-Anirudh Dhal</t>
  </si>
  <si>
    <t>CONJBDW-N Nagaraju</t>
  </si>
  <si>
    <t>DW- Radhakrishna. Y</t>
  </si>
  <si>
    <t>CONT-MD Ishaq</t>
  </si>
  <si>
    <t>summit sales LLP Logistics</t>
  </si>
  <si>
    <t>Ajay meta</t>
  </si>
  <si>
    <t>KGM&amp;co</t>
  </si>
  <si>
    <t>Sub Total</t>
  </si>
  <si>
    <t>SUP-Serene Constructions LLP</t>
  </si>
  <si>
    <t>SP-Expert Security Guards</t>
  </si>
  <si>
    <t>TDS STATEMENT FOR THE MONTH OF MARCH-2022</t>
  </si>
  <si>
    <t>TOTAL</t>
  </si>
  <si>
    <t>Company:</t>
  </si>
  <si>
    <t>Silver Oak Villas - III</t>
  </si>
  <si>
    <t>Prepared by:</t>
  </si>
  <si>
    <t>Akhilandeswari</t>
  </si>
  <si>
    <t>Date:</t>
  </si>
  <si>
    <t>TDS Statement For the month of  January-2021</t>
  </si>
  <si>
    <t>PAN No</t>
  </si>
  <si>
    <t>Rate</t>
  </si>
  <si>
    <t>AGHPG14308</t>
  </si>
  <si>
    <t>AVAPN7566M</t>
  </si>
  <si>
    <t>DLMPS9411K</t>
  </si>
  <si>
    <t>AUYPD0452B</t>
  </si>
  <si>
    <t>ARYPB7461M</t>
  </si>
  <si>
    <t>ALMPG5350Q</t>
  </si>
  <si>
    <t>AYLPD2561N</t>
  </si>
  <si>
    <t>ADYPA2972Q</t>
  </si>
  <si>
    <t>SUP-Y.Pushpalatha</t>
  </si>
  <si>
    <t>AAJPI1995B</t>
  </si>
  <si>
    <t>WO-Mohd Ishaq</t>
  </si>
  <si>
    <t>AARFR0861M</t>
  </si>
  <si>
    <t>AALCS4817P</t>
  </si>
  <si>
    <t>Total of 94C(1%)</t>
  </si>
  <si>
    <t>ACIFS6178F</t>
  </si>
  <si>
    <t>Total of 94C(2%)</t>
  </si>
  <si>
    <t>ACQFS2044C</t>
  </si>
  <si>
    <t>Summit Sales LLP Logistics</t>
  </si>
  <si>
    <t>Total of 94J(10%)</t>
  </si>
  <si>
    <t>SP-Summit Sales LLP</t>
  </si>
  <si>
    <t>Total of 94Q(0.1%)</t>
  </si>
  <si>
    <t xml:space="preserve">Company Name </t>
  </si>
  <si>
    <t xml:space="preserve">Silver Oak Villas-COnsolidated </t>
  </si>
  <si>
    <t>Challan Serial No.</t>
  </si>
  <si>
    <t>Section Code</t>
  </si>
  <si>
    <t>Deductee Code</t>
  </si>
  <si>
    <t>Name of Deductee</t>
  </si>
  <si>
    <t>Permanent Account Number (PAN) of deductee</t>
  </si>
  <si>
    <t>Amount of Payment</t>
  </si>
  <si>
    <t>Date on which Amount paid / credited</t>
  </si>
  <si>
    <t>Rate at which Tax deducted</t>
  </si>
  <si>
    <t>Total Tax Deposited</t>
  </si>
  <si>
    <t>Date on which tax deducted</t>
  </si>
  <si>
    <t>02-Other than Companies</t>
  </si>
  <si>
    <t>01-Companies</t>
  </si>
  <si>
    <t>0.1%</t>
  </si>
  <si>
    <t>Income Tax</t>
  </si>
  <si>
    <t>Surcharge</t>
  </si>
  <si>
    <t>Education Cess</t>
  </si>
  <si>
    <t>Secondary &amp; Higher Education Cess</t>
  </si>
  <si>
    <t>Interest</t>
  </si>
  <si>
    <t>Late Fee
u/s 234E</t>
  </si>
  <si>
    <t>Others</t>
  </si>
  <si>
    <t>Cheque/DD No.</t>
  </si>
  <si>
    <t>BSR Code</t>
  </si>
  <si>
    <t>Date on which Tax Deposited</t>
  </si>
  <si>
    <t>Bank Challan No./Transfer Voucher No.</t>
  </si>
  <si>
    <t>Whether deposited by book entry?Yes/No</t>
  </si>
  <si>
    <t>Minor Head of Challan</t>
  </si>
  <si>
    <t>Internet</t>
  </si>
  <si>
    <t>No</t>
  </si>
  <si>
    <t>200</t>
  </si>
  <si>
    <t>Y pushpalatha</t>
  </si>
  <si>
    <t>ACVF57909P</t>
  </si>
  <si>
    <t>TAN of Deductor</t>
  </si>
  <si>
    <t>HYDS44301F</t>
  </si>
  <si>
    <t>PAN of Deductor</t>
  </si>
  <si>
    <t>ADBFS3288A</t>
  </si>
  <si>
    <t>Name of Deductor</t>
  </si>
  <si>
    <t>Silver Oak Villas LLP</t>
  </si>
  <si>
    <t>VISTA HOMES</t>
  </si>
  <si>
    <t>Branch/Division of the Deductor</t>
  </si>
  <si>
    <t>SECUNDERABAD</t>
  </si>
  <si>
    <t>Flat / Door / Block No.</t>
  </si>
  <si>
    <t>5-4-187/3&amp;4, IIND FLOOR,</t>
  </si>
  <si>
    <t>Name of premises / Building / Village</t>
  </si>
  <si>
    <t>SOHAM MANSION</t>
  </si>
  <si>
    <t>Road / Street / Lane / Post Office</t>
  </si>
  <si>
    <t>M.G. ROAD</t>
  </si>
  <si>
    <t>Area / Locality / Taluka / Sub division</t>
  </si>
  <si>
    <t>RANIGUNJ</t>
  </si>
  <si>
    <t>Town  / City  / District</t>
  </si>
  <si>
    <t>State of the Deductor</t>
  </si>
  <si>
    <t>TELANGANA</t>
  </si>
  <si>
    <t>PIN of the Deductor</t>
  </si>
  <si>
    <t>500003</t>
  </si>
  <si>
    <t>Email of the Deductor</t>
  </si>
  <si>
    <t>accounts@modiproperties.com</t>
  </si>
  <si>
    <t>STD Code of the Deductor</t>
  </si>
  <si>
    <t>040</t>
  </si>
  <si>
    <t>Telephone number of the Deductor</t>
  </si>
  <si>
    <t>66335551</t>
  </si>
  <si>
    <t xml:space="preserve">Change of Address of Deductor since last Return </t>
  </si>
  <si>
    <t>Status of Deductor (Fill Type of Deductor also in Row 32)</t>
  </si>
  <si>
    <t>O - Other than Central Government</t>
  </si>
  <si>
    <t>Name of the Person responsible for deduction</t>
  </si>
  <si>
    <t>SOHAM MODI</t>
  </si>
  <si>
    <t>Designation of the Person Responsible for Deduction</t>
  </si>
  <si>
    <t>DESIGNAGTED PARTNER</t>
  </si>
  <si>
    <t>PARTNER</t>
  </si>
  <si>
    <t>State of the Person responsible for deduction</t>
  </si>
  <si>
    <t>ANDHRA PRADESH</t>
  </si>
  <si>
    <t>PIN of the Person responsible for deduction</t>
  </si>
  <si>
    <t>Email of the Person responsible for deduction</t>
  </si>
  <si>
    <t>Telephone number of the Person responsible for deduction</t>
  </si>
  <si>
    <t/>
  </si>
  <si>
    <t xml:space="preserve">Change of Address of Responsible Person since last Return </t>
  </si>
  <si>
    <t>TAN Application Acknowledgement No., if TAN applied</t>
  </si>
  <si>
    <t>Revised Return (Y/N)</t>
  </si>
  <si>
    <t>N</t>
  </si>
  <si>
    <t>Original Statement Receipt Number, if revised return</t>
  </si>
  <si>
    <t>Type of Deductor</t>
  </si>
  <si>
    <t>F - Firm</t>
  </si>
  <si>
    <t>PAO Code</t>
  </si>
  <si>
    <t>DDO Code</t>
  </si>
  <si>
    <t>Ministry Name</t>
  </si>
  <si>
    <t>Ministry Name (If Others)</t>
  </si>
  <si>
    <t>PAO Reg. No.</t>
  </si>
  <si>
    <t>DDO Reg. No.</t>
  </si>
  <si>
    <t>CONT-T.Yellana</t>
  </si>
  <si>
    <t>SP-Summit Sales LLP Logistics</t>
  </si>
  <si>
    <t>Statement of e-TDS for Q-2( July 2022 to sept 2022)</t>
  </si>
  <si>
    <t xml:space="preserve">Summary_Statement of e-TDS  SOV-III_COnsolidated for Q 2 of FY 2022-23 </t>
  </si>
  <si>
    <t xml:space="preserve">Statementof e-TDS for Q-2(July 2022 to Sept- 2023) </t>
  </si>
  <si>
    <t>DW-Banitha Das</t>
  </si>
  <si>
    <t>CONT-Sandeep Kumar Nishad</t>
  </si>
  <si>
    <t>CONT- K Krishna</t>
  </si>
  <si>
    <t>summit sales llp</t>
  </si>
  <si>
    <t>31.07.2022</t>
  </si>
  <si>
    <t>DW-Benumdabdas</t>
  </si>
  <si>
    <t>SP-Shruti Agarwal</t>
  </si>
  <si>
    <t>SP-R S Bajaj and Associates</t>
  </si>
  <si>
    <t>krishna prasad</t>
  </si>
  <si>
    <t>venkataramana reddy</t>
  </si>
  <si>
    <t>sarita</t>
  </si>
  <si>
    <t>K prabhakar reddy</t>
  </si>
  <si>
    <t>ch ramesh</t>
  </si>
  <si>
    <t>31.08.2022</t>
  </si>
  <si>
    <t>WO-Rekha Pandey Tuenkey Contractor</t>
  </si>
  <si>
    <t>CONT-G Snehalatha</t>
  </si>
  <si>
    <t>Summit Sales LLP Common Expenses</t>
  </si>
  <si>
    <t>EMP-Beemagoni Meenakshi</t>
  </si>
  <si>
    <t>EMP-V Veerabrahmam</t>
  </si>
  <si>
    <t>EMP-Gurram Chandra Kanth</t>
  </si>
  <si>
    <t>EMP-K Purshotham</t>
  </si>
  <si>
    <t>EMP-Jakkula Kiran Kumar</t>
  </si>
  <si>
    <t>30.09.2022</t>
  </si>
  <si>
    <t>ARMPV8876C</t>
  </si>
  <si>
    <t>AZEPJ0151G</t>
  </si>
  <si>
    <t>AXKPK6993M</t>
  </si>
  <si>
    <t>AZTPB5838K</t>
  </si>
  <si>
    <t>AMRPT4104H</t>
  </si>
  <si>
    <t>AOLPN5079F</t>
  </si>
  <si>
    <t>CBGPD1053B</t>
  </si>
  <si>
    <t>WO-Surasani infra</t>
  </si>
  <si>
    <t>APYPY9568E</t>
  </si>
  <si>
    <t>BPLPS9325F</t>
  </si>
  <si>
    <t>AEKFS8161A</t>
  </si>
  <si>
    <t>ALLPT0362J</t>
  </si>
  <si>
    <t>ATVPG4987A</t>
  </si>
  <si>
    <t>ARAPB3941N</t>
  </si>
  <si>
    <t>GLLPS8753N</t>
  </si>
  <si>
    <t>AKRPR1896C</t>
  </si>
  <si>
    <t>AHNPC8363Q</t>
  </si>
  <si>
    <t>AWSPP8104E</t>
  </si>
  <si>
    <t>AAVFRO676C</t>
  </si>
  <si>
    <t>ASBPG5129R</t>
  </si>
  <si>
    <t>01.08.2022</t>
  </si>
  <si>
    <t>28.09.2022</t>
  </si>
  <si>
    <t>11.10.2022</t>
  </si>
  <si>
    <t>30.08.2022</t>
  </si>
  <si>
    <t>28.07.2022</t>
  </si>
  <si>
    <t>ASDPM5467A</t>
  </si>
  <si>
    <t>GHVPD1030H</t>
  </si>
  <si>
    <t>BESPP4477H</t>
  </si>
  <si>
    <t>CKMPK6622E</t>
  </si>
  <si>
    <t>BSPPV4231A</t>
  </si>
  <si>
    <t>BHJPG8306G</t>
  </si>
  <si>
    <t>ARBPP1940J</t>
  </si>
  <si>
    <t>194H</t>
  </si>
  <si>
    <t>GQKPM9991N</t>
  </si>
  <si>
    <t>28.10.2022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</si>
</sst>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 #,##0_);_(* \(#,##0\);_(* &quot;-&quot;??_);_(@_)"/>
    <numFmt numFmtId="165" formatCode="_ * #,##0_ ;_ * \-#,##0_ ;_ * &quot;-&quot;??_ ;_ @_ "/>
    <numFmt numFmtId="166" formatCode="0.0%"/>
    <numFmt numFmtId="167" formatCode="[$-14009]dd/mm/yyyy;@"/>
    <numFmt numFmtId="168" formatCode="0_ "/>
    <numFmt numFmtId="169" formatCode="_(* #,##0.00_);_(* \(#,##0.00\);_(* &quot;-&quot;??_);_(@_)"/>
    <numFmt numFmtId="170" formatCode="_(* #,##0.00_);_(* \(#,##0.00\);_(* &quot;-&quot;??.00_);_(@_)"/>
    <numFmt numFmtId="171" formatCode="0;[Red]0"/>
    <numFmt numFmtId="172" formatCode="0.00;[Red]0.00"/>
    <numFmt numFmtId="173" formatCode="_(* #,##0.000_);_(* \(#,##0.000\);_(* &quot;-&quot;??.0_);_(@_)"/>
    <numFmt numFmtId="174" formatCode="&quot;&quot;0.00"/>
  </numFmts>
  <fonts count="37">
    <font>
      <sz val="11"/>
      <color theme="1"/>
      <name val="Calibri"/>
      <family val="2"/>
      <scheme val="minor"/>
    </font>
    <font>
      <sz val="11"/>
      <color theme="1"/>
      <name val="Calibri"/>
      <family val="2"/>
      <scheme val="minor"/>
    </font>
    <font>
      <sz val="10.5"/>
      <color theme="1"/>
      <name val="Times New Roman"/>
      <family val="1"/>
    </font>
    <font>
      <sz val="11"/>
      <color theme="1"/>
      <name val="Calibri"/>
      <family val="2"/>
      <scheme val="minor"/>
    </font>
    <font>
      <u/>
      <sz val="10.5"/>
      <color theme="1"/>
      <name val="Times New Roman"/>
      <family val="1"/>
    </font>
    <font>
      <sz val="10.5"/>
      <name val="Times New Roman"/>
      <family val="1"/>
    </font>
    <font>
      <b/>
      <sz val="10.5"/>
      <color theme="1"/>
      <name val="Times New Roman"/>
      <family val="1"/>
    </font>
    <font>
      <sz val="10.5"/>
      <color theme="1"/>
      <name val="Times New Roman"/>
      <family val="1"/>
    </font>
    <font>
      <sz val="10"/>
      <color theme="1"/>
      <name val="Times New Roman"/>
      <family val="1"/>
    </font>
    <font>
      <u/>
      <sz val="11"/>
      <color theme="10"/>
      <name val="Calibri"/>
      <family val="2"/>
      <scheme val="minor"/>
    </font>
    <font>
      <b/>
      <sz val="10.5"/>
      <color theme="1"/>
      <name val="Times New Roman"/>
      <family val="1"/>
    </font>
    <font>
      <b/>
      <u/>
      <sz val="11"/>
      <color theme="10"/>
      <name val="Calibri"/>
      <family val="2"/>
      <scheme val="minor"/>
    </font>
    <font>
      <sz val="10"/>
      <color theme="1"/>
      <name val="Arial"/>
      <family val="2"/>
    </font>
    <font>
      <b/>
      <sz val="11"/>
      <color theme="1"/>
      <name val="Calibri"/>
      <family val="2"/>
      <scheme val="minor"/>
    </font>
    <font>
      <sz val="11"/>
      <color theme="1"/>
      <name val="Times New Roman"/>
      <family val="1"/>
    </font>
    <font>
      <b/>
      <sz val="11"/>
      <color theme="1"/>
      <name val="Times New Roman"/>
      <family val="1"/>
    </font>
    <font>
      <b/>
      <sz val="10.5"/>
      <name val="Times New Roman"/>
      <family val="1"/>
    </font>
    <font>
      <sz val="11"/>
      <color theme="1"/>
      <name val="Times New Roman"/>
      <family val="1"/>
    </font>
    <font>
      <sz val="11"/>
      <color indexed="8"/>
      <name val="Calibri"/>
      <family val="2"/>
    </font>
    <font>
      <sz val="11"/>
      <name val="Times New Roman"/>
      <family val="1"/>
    </font>
    <font>
      <b/>
      <u/>
      <sz val="11"/>
      <name val="Times New Roman"/>
      <family val="1"/>
    </font>
    <font>
      <sz val="10"/>
      <color theme="1"/>
      <name val="Times New Roman"/>
      <family val="1"/>
    </font>
    <font>
      <sz val="11"/>
      <color theme="1"/>
      <name val="Times New Roman"/>
      <family val="1"/>
    </font>
    <font>
      <sz val="10"/>
      <color theme="1"/>
      <name val="Times New Roman"/>
      <family val="1"/>
    </font>
    <font>
      <b/>
      <sz val="11"/>
      <color theme="1"/>
      <name val="Times New Roman"/>
      <family val="1"/>
    </font>
    <font>
      <sz val="11"/>
      <name val="Times New Roman"/>
      <family val="1"/>
    </font>
    <font>
      <b/>
      <sz val="11"/>
      <name val="Times New Roman"/>
      <family val="1"/>
    </font>
    <font>
      <sz val="10"/>
      <name val="Arial"/>
      <family val="2"/>
    </font>
    <font>
      <sz val="11"/>
      <color indexed="8"/>
      <name val="Times New Roman"/>
      <family val="1"/>
    </font>
    <font>
      <sz val="12"/>
      <color theme="1"/>
      <name val="Calibri"/>
      <family val="2"/>
    </font>
    <font>
      <sz val="12"/>
      <name val="Calibri"/>
      <family val="2"/>
    </font>
    <font>
      <sz val="12"/>
      <color indexed="8"/>
      <name val="Calibri"/>
      <family val="2"/>
    </font>
    <font>
      <b/>
      <sz val="12"/>
      <name val="Calibri"/>
      <family val="2"/>
    </font>
    <font>
      <b/>
      <sz val="10"/>
      <name val="Arial"/>
      <family val="2"/>
    </font>
    <font>
      <b/>
      <sz val="11"/>
      <color indexed="8"/>
      <name val="Times New Roman"/>
      <family val="1"/>
    </font>
    <font>
      <b/>
      <sz val="10"/>
      <color theme="1"/>
      <name val="Times New Roman"/>
      <family val="1"/>
    </font>
    <font>
      <sz val="10"/>
      <color theme="1"/>
      <name val="Times New Roman"/>
      <charset val="134"/>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2" tint="-0.249977111117893"/>
        <bgColor indexed="64"/>
      </patternFill>
    </fill>
    <fill>
      <patternFill patternType="solid">
        <fgColor indexed="22"/>
        <bgColor indexed="64"/>
      </patternFill>
    </fill>
    <fill>
      <patternFill patternType="solid">
        <fgColor indexed="13"/>
        <bgColor indexed="64"/>
      </patternFill>
    </fill>
    <fill>
      <patternFill patternType="solid">
        <fgColor indexed="1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theme="4" tint="0.39994506668294322"/>
      </bottom>
      <diagonal/>
    </border>
    <border>
      <left/>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9" fillId="0" borderId="0" applyNumberFormat="0" applyFill="0" applyBorder="0" applyAlignment="0" applyProtection="0"/>
    <xf numFmtId="0" fontId="18" fillId="0" borderId="0">
      <alignment vertical="center"/>
    </xf>
    <xf numFmtId="9" fontId="18" fillId="0" borderId="0" applyFont="0" applyFill="0" applyBorder="0" applyAlignment="0" applyProtection="0">
      <alignment vertical="center"/>
    </xf>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237">
    <xf numFmtId="0" fontId="0" fillId="0" borderId="0" xfId="0"/>
    <xf numFmtId="0" fontId="2" fillId="0" borderId="0" xfId="0" applyFont="1"/>
    <xf numFmtId="164" fontId="2" fillId="0" borderId="0" xfId="1" applyNumberFormat="1" applyFont="1" applyFill="1" applyBorder="1" applyAlignment="1"/>
    <xf numFmtId="164" fontId="2" fillId="0" borderId="0" xfId="0" applyNumberFormat="1" applyFont="1"/>
    <xf numFmtId="165" fontId="2" fillId="0" borderId="0" xfId="0" applyNumberFormat="1" applyFont="1"/>
    <xf numFmtId="0" fontId="2" fillId="0" borderId="0" xfId="0" applyFont="1" applyAlignment="1">
      <alignment horizontal="center"/>
    </xf>
    <xf numFmtId="164" fontId="10" fillId="0" borderId="0" xfId="0" applyNumberFormat="1" applyFont="1" applyAlignment="1">
      <alignment horizontal="right"/>
    </xf>
    <xf numFmtId="0" fontId="0" fillId="0" borderId="1" xfId="0" applyBorder="1"/>
    <xf numFmtId="0" fontId="2" fillId="0" borderId="1" xfId="0" applyFont="1" applyBorder="1" applyAlignment="1">
      <alignment horizontal="center"/>
    </xf>
    <xf numFmtId="0" fontId="2" fillId="0" borderId="1" xfId="0" applyFont="1" applyBorder="1"/>
    <xf numFmtId="164" fontId="2" fillId="0" borderId="1" xfId="1" applyNumberFormat="1" applyFont="1" applyFill="1" applyBorder="1" applyAlignment="1"/>
    <xf numFmtId="0" fontId="15" fillId="0" borderId="1" xfId="0" applyFont="1" applyBorder="1"/>
    <xf numFmtId="9" fontId="2" fillId="0" borderId="1" xfId="0" applyNumberFormat="1" applyFont="1" applyBorder="1"/>
    <xf numFmtId="49" fontId="8" fillId="0" borderId="1" xfId="0" applyNumberFormat="1" applyFont="1" applyBorder="1" applyAlignment="1">
      <alignment vertical="top"/>
    </xf>
    <xf numFmtId="165" fontId="14" fillId="0" borderId="1" xfId="1" applyNumberFormat="1" applyFont="1" applyBorder="1"/>
    <xf numFmtId="165" fontId="12" fillId="0" borderId="1" xfId="1" applyNumberFormat="1" applyFont="1" applyBorder="1" applyAlignment="1">
      <alignment horizontal="right" vertical="top"/>
    </xf>
    <xf numFmtId="165" fontId="15" fillId="0" borderId="1" xfId="0" applyNumberFormat="1" applyFont="1" applyBorder="1"/>
    <xf numFmtId="9" fontId="2" fillId="0" borderId="1" xfId="2" applyFont="1" applyFill="1" applyBorder="1" applyAlignment="1">
      <alignment horizontal="center"/>
    </xf>
    <xf numFmtId="165" fontId="8" fillId="0" borderId="1" xfId="1" applyNumberFormat="1" applyFont="1" applyBorder="1" applyAlignment="1">
      <alignment horizontal="right" vertical="top"/>
    </xf>
    <xf numFmtId="165" fontId="15" fillId="0" borderId="1" xfId="1" applyNumberFormat="1" applyFont="1" applyBorder="1"/>
    <xf numFmtId="165" fontId="13" fillId="0" borderId="1" xfId="0" applyNumberFormat="1" applyFont="1" applyBorder="1"/>
    <xf numFmtId="0" fontId="10" fillId="0" borderId="1" xfId="0" applyFont="1" applyBorder="1"/>
    <xf numFmtId="0" fontId="14" fillId="0" borderId="1" xfId="0" applyFont="1" applyBorder="1"/>
    <xf numFmtId="9" fontId="0" fillId="0" borderId="1" xfId="0" applyNumberFormat="1" applyBorder="1"/>
    <xf numFmtId="165" fontId="14" fillId="0" borderId="1" xfId="0" applyNumberFormat="1" applyFont="1" applyBorder="1"/>
    <xf numFmtId="0" fontId="7" fillId="0" borderId="1" xfId="0" applyFont="1" applyBorder="1"/>
    <xf numFmtId="166" fontId="2" fillId="0" borderId="1" xfId="0" applyNumberFormat="1" applyFont="1" applyBorder="1" applyAlignment="1">
      <alignment horizontal="right"/>
    </xf>
    <xf numFmtId="0" fontId="13" fillId="0" borderId="1" xfId="0" applyFont="1" applyBorder="1" applyAlignment="1">
      <alignment horizontal="right"/>
    </xf>
    <xf numFmtId="0" fontId="0" fillId="0" borderId="3" xfId="0" applyBorder="1"/>
    <xf numFmtId="0" fontId="0" fillId="0" borderId="2" xfId="0" applyBorder="1"/>
    <xf numFmtId="165" fontId="13" fillId="0" borderId="2" xfId="0" applyNumberFormat="1" applyFont="1" applyBorder="1"/>
    <xf numFmtId="0" fontId="9" fillId="0" borderId="1" xfId="4" applyBorder="1" applyAlignment="1">
      <alignment horizontal="left"/>
    </xf>
    <xf numFmtId="49" fontId="12" fillId="0" borderId="1" xfId="0" applyNumberFormat="1" applyFont="1" applyBorder="1" applyAlignment="1">
      <alignment vertical="top"/>
    </xf>
    <xf numFmtId="49" fontId="5" fillId="0" borderId="1" xfId="0" applyNumberFormat="1" applyFont="1" applyBorder="1" applyAlignment="1" applyProtection="1">
      <alignment horizontal="center"/>
      <protection locked="0"/>
    </xf>
    <xf numFmtId="49" fontId="10" fillId="0" borderId="1" xfId="0" applyNumberFormat="1" applyFont="1" applyBorder="1" applyAlignment="1">
      <alignment horizontal="right" vertical="top"/>
    </xf>
    <xf numFmtId="164" fontId="10" fillId="0" borderId="1" xfId="1" applyNumberFormat="1" applyFont="1" applyFill="1" applyBorder="1" applyAlignment="1">
      <alignment horizontal="right"/>
    </xf>
    <xf numFmtId="0" fontId="10" fillId="0" borderId="1" xfId="0" applyFont="1" applyBorder="1" applyAlignment="1">
      <alignment horizontal="right"/>
    </xf>
    <xf numFmtId="49" fontId="7" fillId="0" borderId="1" xfId="0" applyNumberFormat="1" applyFont="1" applyBorder="1" applyAlignment="1">
      <alignment vertical="top"/>
    </xf>
    <xf numFmtId="165" fontId="2" fillId="0" borderId="1" xfId="1" applyNumberFormat="1" applyFont="1" applyBorder="1" applyAlignment="1">
      <alignment horizontal="right" vertical="top"/>
    </xf>
    <xf numFmtId="0" fontId="6" fillId="0" borderId="1" xfId="0" applyFont="1" applyBorder="1"/>
    <xf numFmtId="0" fontId="6" fillId="0" borderId="1" xfId="0" applyFont="1" applyBorder="1" applyAlignment="1">
      <alignment horizontal="right"/>
    </xf>
    <xf numFmtId="164" fontId="6" fillId="0" borderId="1" xfId="1" applyNumberFormat="1" applyFont="1" applyFill="1" applyBorder="1" applyAlignment="1"/>
    <xf numFmtId="0" fontId="4" fillId="0" borderId="1" xfId="0" applyFont="1" applyBorder="1" applyAlignment="1">
      <alignment horizontal="left"/>
    </xf>
    <xf numFmtId="0" fontId="11" fillId="0" borderId="1" xfId="4" applyFont="1" applyBorder="1" applyAlignment="1">
      <alignment horizontal="left"/>
    </xf>
    <xf numFmtId="10" fontId="2" fillId="0" borderId="1" xfId="0" applyNumberFormat="1" applyFont="1" applyBorder="1"/>
    <xf numFmtId="165" fontId="2" fillId="0" borderId="1" xfId="1" applyNumberFormat="1" applyFont="1" applyFill="1" applyBorder="1" applyAlignment="1">
      <alignment horizontal="right" vertical="top"/>
    </xf>
    <xf numFmtId="164" fontId="7" fillId="0" borderId="1" xfId="1" applyNumberFormat="1" applyFont="1" applyFill="1" applyBorder="1" applyAlignment="1"/>
    <xf numFmtId="0" fontId="2" fillId="0" borderId="1" xfId="0" applyFont="1" applyBorder="1" applyAlignment="1">
      <alignment horizontal="right"/>
    </xf>
    <xf numFmtId="0" fontId="7" fillId="0" borderId="1" xfId="0" applyFont="1" applyBorder="1" applyAlignment="1">
      <alignment horizontal="center"/>
    </xf>
    <xf numFmtId="49" fontId="7" fillId="0" borderId="1" xfId="3" applyNumberFormat="1" applyFont="1" applyBorder="1" applyAlignment="1">
      <alignment vertical="top"/>
    </xf>
    <xf numFmtId="164" fontId="2" fillId="0" borderId="1" xfId="1" applyNumberFormat="1" applyFont="1" applyFill="1" applyBorder="1" applyAlignment="1">
      <alignment horizontal="right" vertical="top"/>
    </xf>
    <xf numFmtId="49" fontId="2" fillId="0" borderId="1" xfId="3" applyNumberFormat="1" applyFont="1" applyBorder="1" applyAlignment="1">
      <alignment vertical="top"/>
    </xf>
    <xf numFmtId="49" fontId="2" fillId="0" borderId="1" xfId="0" applyNumberFormat="1" applyFont="1" applyBorder="1" applyAlignment="1">
      <alignment vertical="top"/>
    </xf>
    <xf numFmtId="164" fontId="10" fillId="0" borderId="1" xfId="1" applyNumberFormat="1" applyFont="1" applyFill="1" applyBorder="1" applyAlignment="1"/>
    <xf numFmtId="164" fontId="10" fillId="2" borderId="1" xfId="1" applyNumberFormat="1" applyFont="1" applyFill="1" applyBorder="1" applyAlignment="1"/>
    <xf numFmtId="49" fontId="16" fillId="0" borderId="1" xfId="0" applyNumberFormat="1" applyFont="1" applyBorder="1" applyAlignment="1" applyProtection="1">
      <alignment horizontal="center"/>
      <protection locked="0"/>
    </xf>
    <xf numFmtId="165" fontId="0" fillId="0" borderId="0" xfId="0" applyNumberFormat="1"/>
    <xf numFmtId="43" fontId="0" fillId="0" borderId="0" xfId="0" applyNumberFormat="1"/>
    <xf numFmtId="9" fontId="2" fillId="0" borderId="1" xfId="0" applyNumberFormat="1" applyFont="1" applyBorder="1" applyAlignment="1">
      <alignment horizontal="center"/>
    </xf>
    <xf numFmtId="9" fontId="0" fillId="0" borderId="1" xfId="0" applyNumberFormat="1" applyBorder="1" applyAlignment="1">
      <alignment horizontal="center"/>
    </xf>
    <xf numFmtId="0" fontId="17" fillId="0" borderId="0" xfId="0" applyFont="1" applyAlignment="1">
      <alignment horizontal="left"/>
    </xf>
    <xf numFmtId="0" fontId="17" fillId="0" borderId="0" xfId="0" applyFont="1"/>
    <xf numFmtId="167" fontId="17" fillId="0" borderId="0" xfId="1" applyNumberFormat="1" applyFont="1" applyFill="1" applyBorder="1" applyAlignment="1" applyProtection="1">
      <alignment horizontal="left"/>
      <protection locked="0"/>
    </xf>
    <xf numFmtId="0" fontId="19" fillId="0" borderId="0" xfId="5" applyFont="1" applyAlignment="1"/>
    <xf numFmtId="9" fontId="19" fillId="0" borderId="0" xfId="5" applyNumberFormat="1" applyFont="1" applyAlignment="1"/>
    <xf numFmtId="165" fontId="19" fillId="0" borderId="0" xfId="1" applyNumberFormat="1" applyFont="1" applyFill="1" applyBorder="1" applyAlignment="1"/>
    <xf numFmtId="0" fontId="20" fillId="0" borderId="0" xfId="5" applyFont="1" applyAlignment="1">
      <alignment horizontal="center"/>
    </xf>
    <xf numFmtId="9" fontId="20" fillId="0" borderId="0" xfId="6" applyFont="1" applyFill="1" applyBorder="1" applyAlignment="1">
      <alignment horizontal="center"/>
    </xf>
    <xf numFmtId="165" fontId="20" fillId="0" borderId="0" xfId="1" applyNumberFormat="1" applyFont="1" applyFill="1" applyBorder="1" applyAlignment="1">
      <alignment horizontal="center"/>
    </xf>
    <xf numFmtId="0" fontId="21" fillId="0" borderId="0" xfId="5" applyFont="1" applyAlignment="1"/>
    <xf numFmtId="10" fontId="17" fillId="0" borderId="0" xfId="2" applyNumberFormat="1" applyFont="1" applyFill="1" applyBorder="1" applyAlignment="1">
      <alignment horizontal="center"/>
    </xf>
    <xf numFmtId="0" fontId="0" fillId="0" borderId="0" xfId="0" applyAlignment="1">
      <alignment vertical="center"/>
    </xf>
    <xf numFmtId="0" fontId="22" fillId="0" borderId="0" xfId="5" applyFont="1" applyAlignment="1"/>
    <xf numFmtId="0" fontId="23" fillId="0" borderId="0" xfId="0" applyFont="1"/>
    <xf numFmtId="0" fontId="0" fillId="0" borderId="4" xfId="0" applyBorder="1" applyAlignment="1">
      <alignment vertical="center"/>
    </xf>
    <xf numFmtId="0" fontId="24" fillId="0" borderId="5" xfId="0" applyFont="1" applyBorder="1"/>
    <xf numFmtId="0" fontId="24" fillId="0" borderId="5" xfId="0" applyFont="1" applyBorder="1" applyAlignment="1">
      <alignment horizontal="center"/>
    </xf>
    <xf numFmtId="165" fontId="24" fillId="0" borderId="5" xfId="0" applyNumberFormat="1" applyFont="1" applyBorder="1"/>
    <xf numFmtId="168" fontId="0" fillId="0" borderId="0" xfId="0" applyNumberFormat="1" applyAlignment="1">
      <alignment vertical="center"/>
    </xf>
    <xf numFmtId="9" fontId="24" fillId="0" borderId="5" xfId="0" applyNumberFormat="1" applyFont="1" applyBorder="1"/>
    <xf numFmtId="9" fontId="17" fillId="0" borderId="0" xfId="0" applyNumberFormat="1" applyFont="1"/>
    <xf numFmtId="168" fontId="19" fillId="0" borderId="0" xfId="5" applyNumberFormat="1" applyFont="1" applyAlignment="1"/>
    <xf numFmtId="0" fontId="24" fillId="0" borderId="0" xfId="0" applyFont="1"/>
    <xf numFmtId="0" fontId="24" fillId="0" borderId="0" xfId="0" applyFont="1" applyAlignment="1">
      <alignment horizontal="center"/>
    </xf>
    <xf numFmtId="9" fontId="24" fillId="0" borderId="0" xfId="0" applyNumberFormat="1" applyFont="1"/>
    <xf numFmtId="165" fontId="24" fillId="0" borderId="0" xfId="0" applyNumberFormat="1" applyFont="1"/>
    <xf numFmtId="0" fontId="17" fillId="0" borderId="0" xfId="0" applyFont="1" applyAlignment="1">
      <alignment horizontal="center"/>
    </xf>
    <xf numFmtId="0" fontId="24" fillId="0" borderId="0" xfId="0" applyFont="1" applyAlignment="1">
      <alignment horizontal="left"/>
    </xf>
    <xf numFmtId="165" fontId="24" fillId="0" borderId="0" xfId="0" applyNumberFormat="1" applyFont="1" applyAlignment="1">
      <alignment horizontal="center"/>
    </xf>
    <xf numFmtId="49" fontId="25" fillId="0" borderId="0" xfId="0" applyNumberFormat="1" applyFont="1" applyAlignment="1" applyProtection="1">
      <alignment horizontal="center" wrapText="1"/>
      <protection locked="0"/>
    </xf>
    <xf numFmtId="49" fontId="26" fillId="0" borderId="0" xfId="0" applyNumberFormat="1" applyFont="1" applyAlignment="1" applyProtection="1">
      <alignment horizontal="center"/>
      <protection locked="0"/>
    </xf>
    <xf numFmtId="49" fontId="25" fillId="0" borderId="0" xfId="0" applyNumberFormat="1" applyFont="1" applyAlignment="1" applyProtection="1">
      <alignment horizontal="center"/>
      <protection locked="0"/>
    </xf>
    <xf numFmtId="164" fontId="25" fillId="0" borderId="0" xfId="1" applyNumberFormat="1" applyFont="1" applyFill="1" applyAlignment="1">
      <alignment horizontal="right"/>
    </xf>
    <xf numFmtId="170" fontId="25" fillId="0" borderId="0" xfId="1" applyNumberFormat="1" applyFont="1" applyFill="1" applyBorder="1" applyAlignment="1">
      <alignment horizontal="center"/>
    </xf>
    <xf numFmtId="49" fontId="26" fillId="2" borderId="1" xfId="0" applyNumberFormat="1" applyFont="1" applyFill="1" applyBorder="1" applyAlignment="1">
      <alignment horizontal="center" vertical="center" wrapText="1"/>
    </xf>
    <xf numFmtId="164" fontId="26" fillId="2" borderId="1" xfId="1" applyNumberFormat="1" applyFont="1" applyFill="1" applyBorder="1" applyAlignment="1">
      <alignment horizontal="center" vertical="center" wrapText="1"/>
    </xf>
    <xf numFmtId="43" fontId="26" fillId="2" borderId="1" xfId="1" applyFont="1" applyFill="1" applyBorder="1" applyAlignment="1" applyProtection="1">
      <alignment horizontal="center" vertical="center" wrapText="1"/>
    </xf>
    <xf numFmtId="0" fontId="28" fillId="0" borderId="0" xfId="0" applyFont="1" applyAlignment="1">
      <alignment horizontal="left" vertical="center"/>
    </xf>
    <xf numFmtId="164" fontId="1" fillId="0" borderId="0" xfId="1" applyNumberFormat="1"/>
    <xf numFmtId="0" fontId="29" fillId="0" borderId="0" xfId="5" applyFont="1" applyAlignment="1"/>
    <xf numFmtId="171" fontId="30" fillId="0" borderId="0" xfId="0" applyNumberFormat="1" applyFont="1" applyAlignment="1" applyProtection="1">
      <alignment horizontal="center"/>
      <protection locked="0"/>
    </xf>
    <xf numFmtId="49" fontId="29" fillId="0" borderId="0" xfId="0" applyNumberFormat="1" applyFont="1" applyAlignment="1">
      <alignment horizontal="left" vertical="top"/>
    </xf>
    <xf numFmtId="2" fontId="25" fillId="0" borderId="0" xfId="0" applyNumberFormat="1" applyFont="1" applyAlignment="1" applyProtection="1">
      <alignment horizontal="right"/>
      <protection locked="0"/>
    </xf>
    <xf numFmtId="165" fontId="14" fillId="0" borderId="0" xfId="7" applyNumberFormat="1" applyFont="1" applyFill="1" applyAlignment="1">
      <alignment vertical="center"/>
    </xf>
    <xf numFmtId="165" fontId="7" fillId="0" borderId="0" xfId="1" applyNumberFormat="1" applyFont="1" applyFill="1" applyBorder="1" applyAlignment="1">
      <alignment horizontal="left" vertical="top"/>
    </xf>
    <xf numFmtId="2" fontId="25" fillId="0" borderId="0" xfId="2" applyNumberFormat="1" applyFont="1" applyFill="1" applyBorder="1" applyAlignment="1">
      <alignment horizontal="right"/>
    </xf>
    <xf numFmtId="2" fontId="28" fillId="0" borderId="0" xfId="1" applyNumberFormat="1" applyFont="1" applyFill="1" applyAlignment="1"/>
    <xf numFmtId="165" fontId="14" fillId="0" borderId="0" xfId="1" applyNumberFormat="1" applyFont="1" applyFill="1" applyBorder="1" applyAlignment="1">
      <alignment horizontal="left" vertical="top"/>
    </xf>
    <xf numFmtId="49" fontId="14" fillId="0" borderId="0" xfId="0" applyNumberFormat="1" applyFont="1" applyAlignment="1">
      <alignment horizontal="left" vertical="top"/>
    </xf>
    <xf numFmtId="0" fontId="1" fillId="0" borderId="0" xfId="0" applyFont="1" applyAlignment="1">
      <alignment vertical="center"/>
    </xf>
    <xf numFmtId="49" fontId="30" fillId="0" borderId="0" xfId="0" applyNumberFormat="1" applyFont="1" applyAlignment="1">
      <alignment horizontal="left"/>
    </xf>
    <xf numFmtId="165" fontId="29" fillId="0" borderId="0" xfId="7" applyNumberFormat="1" applyFont="1" applyFill="1" applyAlignment="1">
      <alignment vertical="center"/>
    </xf>
    <xf numFmtId="2" fontId="30" fillId="0" borderId="0" xfId="2" applyNumberFormat="1" applyFont="1" applyFill="1" applyBorder="1" applyAlignment="1">
      <alignment horizontal="right"/>
    </xf>
    <xf numFmtId="2" fontId="31" fillId="0" borderId="0" xfId="1" applyNumberFormat="1" applyFont="1" applyFill="1" applyAlignment="1"/>
    <xf numFmtId="2" fontId="30" fillId="0" borderId="0" xfId="0" applyNumberFormat="1" applyFont="1" applyAlignment="1" applyProtection="1">
      <alignment horizontal="right"/>
      <protection locked="0"/>
    </xf>
    <xf numFmtId="165" fontId="29" fillId="0" borderId="0" xfId="1" applyNumberFormat="1" applyFont="1" applyFill="1" applyAlignment="1">
      <alignment horizontal="left" vertical="top"/>
    </xf>
    <xf numFmtId="2" fontId="30" fillId="0" borderId="0" xfId="0" applyNumberFormat="1" applyFont="1" applyAlignment="1">
      <alignment horizontal="right"/>
    </xf>
    <xf numFmtId="164" fontId="32" fillId="0" borderId="10" xfId="1" applyNumberFormat="1" applyFont="1" applyFill="1" applyBorder="1" applyAlignment="1" applyProtection="1">
      <alignment horizontal="right"/>
      <protection locked="0"/>
    </xf>
    <xf numFmtId="164" fontId="30" fillId="0" borderId="0" xfId="1" applyNumberFormat="1" applyFont="1" applyFill="1" applyBorder="1" applyAlignment="1" applyProtection="1">
      <alignment horizontal="right"/>
      <protection locked="0"/>
    </xf>
    <xf numFmtId="0" fontId="30" fillId="0" borderId="0" xfId="1" applyNumberFormat="1" applyFont="1" applyFill="1" applyBorder="1" applyAlignment="1">
      <alignment horizontal="center"/>
    </xf>
    <xf numFmtId="49" fontId="30" fillId="0" borderId="0" xfId="0" applyNumberFormat="1" applyFont="1" applyAlignment="1" applyProtection="1">
      <alignment horizontal="center"/>
      <protection locked="0"/>
    </xf>
    <xf numFmtId="0" fontId="33" fillId="0" borderId="9" xfId="0" applyFont="1" applyBorder="1"/>
    <xf numFmtId="0" fontId="33" fillId="0" borderId="10" xfId="0" applyFont="1" applyBorder="1"/>
    <xf numFmtId="9" fontId="0" fillId="0" borderId="0" xfId="0" applyNumberFormat="1" applyAlignment="1">
      <alignment horizontal="right"/>
    </xf>
    <xf numFmtId="43" fontId="25" fillId="0" borderId="0" xfId="1" applyFont="1" applyFill="1" applyBorder="1" applyAlignment="1" applyProtection="1">
      <alignment horizontal="right"/>
      <protection locked="0"/>
    </xf>
    <xf numFmtId="43" fontId="1" fillId="0" borderId="0" xfId="1" applyBorder="1"/>
    <xf numFmtId="43" fontId="30" fillId="0" borderId="0" xfId="1" applyFont="1" applyFill="1" applyBorder="1" applyAlignment="1" applyProtection="1">
      <alignment horizontal="right"/>
      <protection locked="0"/>
    </xf>
    <xf numFmtId="43" fontId="32" fillId="0" borderId="0" xfId="1" applyFont="1" applyFill="1" applyBorder="1" applyAlignment="1" applyProtection="1">
      <alignment horizontal="right"/>
      <protection locked="0"/>
    </xf>
    <xf numFmtId="9" fontId="25" fillId="0" borderId="0" xfId="1" applyNumberFormat="1" applyFont="1" applyFill="1" applyBorder="1" applyAlignment="1">
      <alignment horizontal="right"/>
    </xf>
    <xf numFmtId="9" fontId="29" fillId="0" borderId="0" xfId="2" applyFont="1" applyFill="1" applyBorder="1" applyAlignment="1">
      <alignment horizontal="right" vertical="top"/>
    </xf>
    <xf numFmtId="9" fontId="33" fillId="0" borderId="0" xfId="0" applyNumberFormat="1" applyFont="1" applyAlignment="1">
      <alignment horizontal="right"/>
    </xf>
    <xf numFmtId="0" fontId="0" fillId="0" borderId="0" xfId="0" applyAlignment="1">
      <alignment horizontal="center"/>
    </xf>
    <xf numFmtId="9" fontId="26" fillId="2" borderId="1" xfId="1" applyNumberFormat="1" applyFont="1" applyFill="1" applyBorder="1" applyAlignment="1">
      <alignment horizontal="right" vertical="center" wrapText="1"/>
    </xf>
    <xf numFmtId="0" fontId="0" fillId="2" borderId="0" xfId="0" applyFill="1"/>
    <xf numFmtId="49" fontId="30" fillId="3" borderId="0" xfId="0" applyNumberFormat="1" applyFont="1" applyFill="1" applyAlignment="1" applyProtection="1">
      <alignment horizontal="center" wrapText="1"/>
      <protection locked="0"/>
    </xf>
    <xf numFmtId="169" fontId="30" fillId="0" borderId="0" xfId="7" applyFont="1" applyFill="1" applyAlignment="1" applyProtection="1">
      <alignment horizontal="right"/>
      <protection locked="0"/>
    </xf>
    <xf numFmtId="49" fontId="30" fillId="0" borderId="0" xfId="0" applyNumberFormat="1" applyFont="1"/>
    <xf numFmtId="49" fontId="32" fillId="5" borderId="1" xfId="0" applyNumberFormat="1" applyFont="1" applyFill="1" applyBorder="1" applyAlignment="1">
      <alignment horizontal="center" vertical="center" wrapText="1"/>
    </xf>
    <xf numFmtId="2" fontId="32" fillId="5" borderId="1" xfId="0" applyNumberFormat="1" applyFont="1" applyFill="1" applyBorder="1" applyAlignment="1">
      <alignment horizontal="center" vertical="center" wrapText="1"/>
    </xf>
    <xf numFmtId="49" fontId="32" fillId="6" borderId="1" xfId="0" applyNumberFormat="1" applyFont="1" applyFill="1" applyBorder="1" applyAlignment="1">
      <alignment horizontal="center" vertical="center" wrapText="1"/>
    </xf>
    <xf numFmtId="1" fontId="30" fillId="0" borderId="1" xfId="0" applyNumberFormat="1" applyFont="1" applyBorder="1" applyAlignment="1">
      <alignment horizontal="center"/>
    </xf>
    <xf numFmtId="0" fontId="30" fillId="0" borderId="1" xfId="0" applyFont="1" applyBorder="1" applyAlignment="1">
      <alignment horizontal="center"/>
    </xf>
    <xf numFmtId="164" fontId="30" fillId="0" borderId="1" xfId="7" applyNumberFormat="1" applyFont="1" applyBorder="1" applyAlignment="1">
      <alignment horizontal="right"/>
    </xf>
    <xf numFmtId="169" fontId="30" fillId="0" borderId="1" xfId="7"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protection locked="0"/>
    </xf>
    <xf numFmtId="164" fontId="30" fillId="0" borderId="1" xfId="7" applyNumberFormat="1" applyFont="1" applyFill="1" applyBorder="1" applyAlignment="1" applyProtection="1">
      <alignment horizontal="right" vertical="center"/>
    </xf>
    <xf numFmtId="14" fontId="30" fillId="0" borderId="1" xfId="0" applyNumberFormat="1" applyFont="1" applyBorder="1" applyAlignment="1">
      <alignment horizontal="center"/>
    </xf>
    <xf numFmtId="49" fontId="30" fillId="0" borderId="1" xfId="0" applyNumberFormat="1" applyFont="1" applyBorder="1" applyAlignment="1" applyProtection="1">
      <alignment horizontal="center" vertical="center"/>
      <protection locked="0"/>
    </xf>
    <xf numFmtId="14" fontId="30" fillId="0" borderId="1" xfId="0" quotePrefix="1" applyNumberFormat="1" applyFont="1" applyBorder="1" applyAlignment="1">
      <alignment horizontal="center"/>
    </xf>
    <xf numFmtId="164" fontId="32" fillId="0" borderId="1" xfId="7" applyNumberFormat="1" applyFont="1" applyBorder="1" applyAlignment="1" applyProtection="1">
      <alignment horizontal="right" vertical="center"/>
      <protection locked="0"/>
    </xf>
    <xf numFmtId="172" fontId="30" fillId="0" borderId="1" xfId="0" applyNumberFormat="1" applyFont="1" applyBorder="1" applyAlignment="1" applyProtection="1">
      <alignment horizontal="right" vertical="center"/>
      <protection locked="0"/>
    </xf>
    <xf numFmtId="164" fontId="32" fillId="0" borderId="1" xfId="7" applyNumberFormat="1" applyFont="1" applyFill="1" applyBorder="1" applyAlignment="1" applyProtection="1">
      <alignment horizontal="right" vertical="center"/>
    </xf>
    <xf numFmtId="49" fontId="30" fillId="0" borderId="0" xfId="0" applyNumberFormat="1" applyFont="1" applyAlignment="1" applyProtection="1">
      <alignment horizontal="center" vertical="center"/>
      <protection locked="0"/>
    </xf>
    <xf numFmtId="172" fontId="30" fillId="0" borderId="0" xfId="0" applyNumberFormat="1" applyFont="1" applyAlignment="1" applyProtection="1">
      <alignment horizontal="right" vertical="center"/>
      <protection locked="0"/>
    </xf>
    <xf numFmtId="172" fontId="30" fillId="0" borderId="0" xfId="0" applyNumberFormat="1" applyFont="1" applyAlignment="1">
      <alignment horizontal="right" vertical="center"/>
    </xf>
    <xf numFmtId="173" fontId="30" fillId="0" borderId="0" xfId="7" applyNumberFormat="1" applyFont="1" applyAlignment="1" applyProtection="1">
      <alignment horizontal="right" vertical="center"/>
      <protection locked="0"/>
    </xf>
    <xf numFmtId="2" fontId="30" fillId="0" borderId="0" xfId="0" applyNumberFormat="1" applyFont="1" applyAlignment="1">
      <alignment horizontal="right" vertical="center"/>
    </xf>
    <xf numFmtId="49" fontId="33" fillId="5" borderId="1" xfId="0" applyNumberFormat="1" applyFont="1" applyFill="1" applyBorder="1"/>
    <xf numFmtId="49" fontId="0" fillId="0" borderId="1" xfId="0" applyNumberFormat="1" applyBorder="1" applyAlignment="1" applyProtection="1">
      <alignment horizontal="left"/>
      <protection locked="0"/>
    </xf>
    <xf numFmtId="49" fontId="0" fillId="0" borderId="0" xfId="0" applyNumberFormat="1"/>
    <xf numFmtId="49" fontId="0" fillId="0" borderId="0" xfId="0" quotePrefix="1" applyNumberFormat="1"/>
    <xf numFmtId="49" fontId="33" fillId="6" borderId="1" xfId="0" applyNumberFormat="1" applyFont="1" applyFill="1" applyBorder="1"/>
    <xf numFmtId="49" fontId="0" fillId="7" borderId="1" xfId="0" applyNumberFormat="1" applyFill="1" applyBorder="1" applyAlignment="1" applyProtection="1">
      <alignment horizontal="left"/>
      <protection locked="0"/>
    </xf>
    <xf numFmtId="49" fontId="33" fillId="7" borderId="1" xfId="0" applyNumberFormat="1" applyFont="1" applyFill="1" applyBorder="1"/>
    <xf numFmtId="49" fontId="0" fillId="7" borderId="0" xfId="0" applyNumberFormat="1" applyFill="1"/>
    <xf numFmtId="165" fontId="0" fillId="0" borderId="1" xfId="1" applyNumberFormat="1" applyFont="1" applyBorder="1"/>
    <xf numFmtId="0" fontId="28" fillId="0" borderId="1" xfId="0" applyFont="1" applyBorder="1" applyAlignment="1">
      <alignment horizontal="center" vertical="center" wrapText="1"/>
    </xf>
    <xf numFmtId="0" fontId="28" fillId="0" borderId="1" xfId="0" applyFont="1" applyBorder="1" applyAlignment="1">
      <alignment horizontal="left" vertical="center"/>
    </xf>
    <xf numFmtId="0" fontId="14" fillId="0" borderId="1" xfId="5" applyFont="1" applyBorder="1" applyAlignment="1"/>
    <xf numFmtId="0" fontId="0" fillId="0" borderId="1" xfId="0" applyBorder="1" applyAlignment="1">
      <alignment vertical="center"/>
    </xf>
    <xf numFmtId="9" fontId="0" fillId="0" borderId="1" xfId="0" applyNumberFormat="1" applyBorder="1" applyAlignment="1">
      <alignment horizontal="right"/>
    </xf>
    <xf numFmtId="171" fontId="25" fillId="0" borderId="1" xfId="0" applyNumberFormat="1" applyFont="1" applyBorder="1" applyAlignment="1" applyProtection="1">
      <alignment horizontal="left"/>
      <protection locked="0"/>
    </xf>
    <xf numFmtId="49" fontId="30" fillId="0" borderId="1" xfId="0" applyNumberFormat="1" applyFont="1" applyBorder="1" applyAlignment="1" applyProtection="1">
      <alignment horizontal="center"/>
      <protection locked="0"/>
    </xf>
    <xf numFmtId="9" fontId="0" fillId="0" borderId="1" xfId="0" quotePrefix="1" applyNumberFormat="1" applyBorder="1" applyAlignment="1">
      <alignment horizontal="right"/>
    </xf>
    <xf numFmtId="0" fontId="29" fillId="0" borderId="1" xfId="5" applyFont="1" applyBorder="1" applyAlignment="1"/>
    <xf numFmtId="49" fontId="8" fillId="0" borderId="1" xfId="0" applyNumberFormat="1" applyFont="1" applyBorder="1" applyAlignment="1">
      <alignment horizontal="left" vertical="top"/>
    </xf>
    <xf numFmtId="171" fontId="25" fillId="0" borderId="1" xfId="0" applyNumberFormat="1" applyFont="1" applyBorder="1" applyAlignment="1" applyProtection="1">
      <alignment horizontal="center"/>
      <protection locked="0"/>
    </xf>
    <xf numFmtId="14" fontId="0" fillId="0" borderId="1" xfId="0" applyNumberFormat="1" applyBorder="1"/>
    <xf numFmtId="171" fontId="30" fillId="0" borderId="1" xfId="0" applyNumberFormat="1" applyFont="1" applyBorder="1" applyAlignment="1" applyProtection="1">
      <alignment horizontal="center"/>
      <protection locked="0"/>
    </xf>
    <xf numFmtId="171" fontId="30" fillId="2" borderId="1" xfId="0" applyNumberFormat="1" applyFont="1" applyFill="1" applyBorder="1" applyAlignment="1" applyProtection="1">
      <alignment horizontal="center"/>
      <protection locked="0"/>
    </xf>
    <xf numFmtId="49" fontId="30" fillId="2" borderId="1" xfId="0" applyNumberFormat="1" applyFont="1" applyFill="1" applyBorder="1" applyAlignment="1" applyProtection="1">
      <alignment horizontal="center"/>
      <protection locked="0"/>
    </xf>
    <xf numFmtId="0" fontId="0" fillId="2" borderId="1" xfId="0" applyFill="1" applyBorder="1"/>
    <xf numFmtId="0" fontId="28" fillId="0" borderId="1" xfId="0" applyFont="1" applyBorder="1" applyAlignment="1">
      <alignment horizontal="center" vertical="center"/>
    </xf>
    <xf numFmtId="170" fontId="25" fillId="0" borderId="1" xfId="1" applyNumberFormat="1" applyFont="1" applyFill="1" applyBorder="1" applyAlignment="1">
      <alignment horizontal="center"/>
    </xf>
    <xf numFmtId="9" fontId="25" fillId="0" borderId="1" xfId="2" applyFont="1" applyFill="1" applyBorder="1" applyAlignment="1">
      <alignment horizontal="right"/>
    </xf>
    <xf numFmtId="170" fontId="19" fillId="0" borderId="1" xfId="1" applyNumberFormat="1" applyFont="1" applyFill="1" applyBorder="1" applyAlignment="1">
      <alignment horizontal="center"/>
    </xf>
    <xf numFmtId="0" fontId="14" fillId="0" borderId="0" xfId="5" applyFont="1" applyAlignment="1"/>
    <xf numFmtId="165" fontId="14" fillId="0" borderId="12" xfId="1" applyNumberFormat="1" applyFont="1" applyBorder="1"/>
    <xf numFmtId="164" fontId="2" fillId="0" borderId="12" xfId="1" applyNumberFormat="1" applyFont="1" applyFill="1" applyBorder="1" applyAlignment="1"/>
    <xf numFmtId="0" fontId="0" fillId="0" borderId="12" xfId="0" applyBorder="1"/>
    <xf numFmtId="165" fontId="15" fillId="0" borderId="12" xfId="1" applyNumberFormat="1" applyFont="1" applyBorder="1"/>
    <xf numFmtId="165" fontId="0" fillId="0" borderId="12" xfId="1" applyNumberFormat="1" applyFont="1" applyBorder="1"/>
    <xf numFmtId="165" fontId="0" fillId="0" borderId="15" xfId="1" applyNumberFormat="1" applyFont="1" applyBorder="1"/>
    <xf numFmtId="165" fontId="8" fillId="0" borderId="1" xfId="9" applyNumberFormat="1" applyFont="1" applyBorder="1" applyAlignment="1">
      <alignment horizontal="right" vertical="top"/>
    </xf>
    <xf numFmtId="164" fontId="13" fillId="0" borderId="1" xfId="0" applyNumberFormat="1" applyFont="1" applyBorder="1"/>
    <xf numFmtId="0" fontId="13" fillId="0" borderId="1" xfId="0" applyFont="1" applyBorder="1"/>
    <xf numFmtId="9" fontId="13" fillId="0" borderId="1" xfId="0" applyNumberFormat="1" applyFont="1" applyBorder="1" applyAlignment="1">
      <alignment horizontal="right"/>
    </xf>
    <xf numFmtId="165" fontId="35" fillId="0" borderId="1" xfId="9" applyNumberFormat="1" applyFont="1" applyBorder="1" applyAlignment="1">
      <alignment horizontal="right" vertical="top"/>
    </xf>
    <xf numFmtId="165" fontId="14" fillId="0" borderId="12" xfId="0" applyNumberFormat="1" applyFont="1" applyBorder="1"/>
    <xf numFmtId="165" fontId="12" fillId="0" borderId="1" xfId="10" applyNumberFormat="1" applyFont="1" applyBorder="1" applyAlignment="1">
      <alignment horizontal="right" vertical="top"/>
    </xf>
    <xf numFmtId="170" fontId="26" fillId="0" borderId="1" xfId="1" applyNumberFormat="1" applyFont="1" applyFill="1" applyBorder="1" applyAlignment="1">
      <alignment horizontal="center"/>
    </xf>
    <xf numFmtId="165" fontId="0" fillId="0" borderId="16" xfId="1" applyNumberFormat="1" applyFont="1" applyBorder="1"/>
    <xf numFmtId="0" fontId="8" fillId="0" borderId="1" xfId="5" applyFont="1" applyBorder="1" applyAlignment="1"/>
    <xf numFmtId="165" fontId="0" fillId="0" borderId="17" xfId="1" applyNumberFormat="1" applyFont="1" applyBorder="1"/>
    <xf numFmtId="9" fontId="25" fillId="0" borderId="13" xfId="2" applyFont="1" applyFill="1" applyBorder="1" applyAlignment="1">
      <alignment horizontal="right"/>
    </xf>
    <xf numFmtId="9" fontId="19" fillId="0" borderId="13" xfId="2" quotePrefix="1" applyFont="1" applyFill="1" applyBorder="1" applyAlignment="1">
      <alignment horizontal="right"/>
    </xf>
    <xf numFmtId="9" fontId="26" fillId="0" borderId="13" xfId="2" quotePrefix="1" applyFont="1" applyFill="1" applyBorder="1" applyAlignment="1">
      <alignment horizontal="right"/>
    </xf>
    <xf numFmtId="165" fontId="34" fillId="0" borderId="1" xfId="1" applyNumberFormat="1" applyFont="1" applyFill="1" applyBorder="1" applyAlignment="1">
      <alignment horizontal="center" vertical="center"/>
    </xf>
    <xf numFmtId="0" fontId="32" fillId="0" borderId="1" xfId="1" applyNumberFormat="1" applyFont="1" applyFill="1" applyBorder="1" applyAlignment="1">
      <alignment horizontal="center"/>
    </xf>
    <xf numFmtId="0" fontId="30" fillId="0" borderId="1" xfId="1" applyNumberFormat="1" applyFont="1" applyFill="1" applyBorder="1" applyAlignment="1">
      <alignment horizontal="center"/>
    </xf>
    <xf numFmtId="0" fontId="14" fillId="0" borderId="18" xfId="5" applyFont="1" applyBorder="1" applyAlignment="1"/>
    <xf numFmtId="0" fontId="36" fillId="0" borderId="1" xfId="0" applyFont="1" applyBorder="1"/>
    <xf numFmtId="164" fontId="30" fillId="0" borderId="0" xfId="1" applyNumberFormat="1" applyFont="1" applyFill="1" applyBorder="1" applyAlignment="1">
      <alignment horizontal="center"/>
    </xf>
    <xf numFmtId="165" fontId="8" fillId="0" borderId="13" xfId="1" applyNumberFormat="1" applyFont="1" applyBorder="1" applyAlignment="1">
      <alignment horizontal="right" vertical="top"/>
    </xf>
    <xf numFmtId="174" fontId="8" fillId="0" borderId="13" xfId="0" applyNumberFormat="1" applyFont="1" applyBorder="1" applyAlignment="1">
      <alignment horizontal="right" vertical="top"/>
    </xf>
    <xf numFmtId="9" fontId="29" fillId="0" borderId="1" xfId="2" applyFont="1" applyFill="1" applyBorder="1" applyAlignment="1">
      <alignment horizontal="right" vertical="top"/>
    </xf>
    <xf numFmtId="9" fontId="29" fillId="0" borderId="1" xfId="2" quotePrefix="1" applyFont="1" applyFill="1" applyBorder="1" applyAlignment="1">
      <alignment horizontal="right" vertical="top"/>
    </xf>
    <xf numFmtId="0" fontId="30" fillId="0" borderId="13" xfId="0" applyFont="1" applyBorder="1" applyAlignment="1">
      <alignment horizontal="center"/>
    </xf>
    <xf numFmtId="165" fontId="30" fillId="0" borderId="1" xfId="1" applyNumberFormat="1" applyFont="1" applyFill="1" applyBorder="1" applyAlignment="1" applyProtection="1">
      <alignment horizontal="right"/>
      <protection locked="0"/>
    </xf>
    <xf numFmtId="1" fontId="30" fillId="0" borderId="12" xfId="0" applyNumberFormat="1" applyFont="1" applyBorder="1" applyAlignment="1">
      <alignment horizontal="center"/>
    </xf>
    <xf numFmtId="0" fontId="2" fillId="0" borderId="1" xfId="0" applyFont="1" applyBorder="1" applyAlignment="1">
      <alignment horizontal="center"/>
    </xf>
    <xf numFmtId="164" fontId="2" fillId="0" borderId="1" xfId="1" applyNumberFormat="1" applyFont="1" applyFill="1" applyBorder="1" applyAlignment="1">
      <alignment horizontal="center"/>
    </xf>
    <xf numFmtId="49" fontId="26" fillId="0" borderId="0" xfId="0" applyNumberFormat="1" applyFont="1" applyAlignment="1" applyProtection="1">
      <alignment horizontal="center"/>
      <protection locked="0"/>
    </xf>
    <xf numFmtId="49" fontId="26" fillId="0" borderId="6" xfId="0" applyNumberFormat="1" applyFont="1" applyBorder="1" applyAlignment="1" applyProtection="1">
      <alignment horizontal="center"/>
      <protection locked="0"/>
    </xf>
    <xf numFmtId="49" fontId="26" fillId="0" borderId="7" xfId="0" applyNumberFormat="1" applyFont="1" applyBorder="1" applyAlignment="1" applyProtection="1">
      <alignment horizontal="center"/>
      <protection locked="0"/>
    </xf>
    <xf numFmtId="164" fontId="26" fillId="0" borderId="7" xfId="1" applyNumberFormat="1" applyFont="1" applyFill="1" applyBorder="1" applyAlignment="1" applyProtection="1">
      <alignment horizontal="center"/>
      <protection locked="0"/>
    </xf>
    <xf numFmtId="43" fontId="26" fillId="0" borderId="7" xfId="1" applyFont="1" applyFill="1" applyBorder="1" applyAlignment="1" applyProtection="1">
      <alignment horizontal="center"/>
      <protection locked="0"/>
    </xf>
    <xf numFmtId="49" fontId="26" fillId="0" borderId="8" xfId="0" applyNumberFormat="1" applyFont="1" applyBorder="1" applyAlignment="1" applyProtection="1">
      <alignment horizontal="center"/>
      <protection locked="0"/>
    </xf>
    <xf numFmtId="49" fontId="30" fillId="3" borderId="9" xfId="0" applyNumberFormat="1" applyFont="1" applyFill="1" applyBorder="1" applyAlignment="1" applyProtection="1">
      <alignment horizontal="center"/>
      <protection locked="0"/>
    </xf>
    <xf numFmtId="49" fontId="30" fillId="3" borderId="10" xfId="0" applyNumberFormat="1" applyFont="1" applyFill="1" applyBorder="1" applyAlignment="1" applyProtection="1">
      <alignment horizontal="center"/>
      <protection locked="0"/>
    </xf>
    <xf numFmtId="49" fontId="30" fillId="3" borderId="11" xfId="0" applyNumberFormat="1" applyFont="1" applyFill="1" applyBorder="1" applyAlignment="1" applyProtection="1">
      <alignment horizontal="center"/>
      <protection locked="0"/>
    </xf>
    <xf numFmtId="49" fontId="32" fillId="4" borderId="9" xfId="0" applyNumberFormat="1" applyFont="1" applyFill="1" applyBorder="1" applyAlignment="1" applyProtection="1">
      <alignment horizontal="center"/>
      <protection locked="0"/>
    </xf>
    <xf numFmtId="49" fontId="32" fillId="4" borderId="14" xfId="0" applyNumberFormat="1" applyFont="1" applyFill="1" applyBorder="1" applyAlignment="1" applyProtection="1">
      <alignment horizontal="center"/>
      <protection locked="0"/>
    </xf>
    <xf numFmtId="49" fontId="32" fillId="4" borderId="10" xfId="0" applyNumberFormat="1" applyFont="1" applyFill="1" applyBorder="1" applyAlignment="1" applyProtection="1">
      <alignment horizontal="center"/>
      <protection locked="0"/>
    </xf>
    <xf numFmtId="49" fontId="32" fillId="4" borderId="11" xfId="0" applyNumberFormat="1" applyFont="1" applyFill="1" applyBorder="1" applyAlignment="1" applyProtection="1">
      <alignment horizontal="center"/>
      <protection locked="0"/>
    </xf>
    <xf numFmtId="171" fontId="32" fillId="0" borderId="12" xfId="0" applyNumberFormat="1" applyFont="1" applyBorder="1" applyAlignment="1" applyProtection="1">
      <alignment horizontal="center"/>
      <protection locked="0"/>
    </xf>
    <xf numFmtId="171" fontId="32" fillId="0" borderId="13" xfId="0" applyNumberFormat="1" applyFont="1" applyBorder="1" applyAlignment="1" applyProtection="1">
      <alignment horizontal="center"/>
      <protection locked="0"/>
    </xf>
  </cellXfs>
  <cellStyles count="11">
    <cellStyle name="Comma" xfId="1" builtinId="3"/>
    <cellStyle name="Comma 2" xfId="7" xr:uid="{EEE501FE-E106-4390-AF74-EB7E1E0A85AC}"/>
    <cellStyle name="Comma 3" xfId="8" xr:uid="{0576C74D-96A6-47F5-9CEF-3B7FBE384FAF}"/>
    <cellStyle name="Comma 6" xfId="9" xr:uid="{C78B3986-4254-4554-A217-6BFAB9395733}"/>
    <cellStyle name="Comma 7" xfId="10" xr:uid="{AD9D1F94-6538-4460-801A-13C8F97ABF1D}"/>
    <cellStyle name="Hyperlink" xfId="4" builtinId="8"/>
    <cellStyle name="Normal" xfId="0" builtinId="0"/>
    <cellStyle name="Normal 2" xfId="5" xr:uid="{C916DCEC-0794-4D60-B1A7-F3774FB8FDF0}"/>
    <cellStyle name="Normal 4" xfId="3" xr:uid="{E1E00E8E-4496-4679-9A0A-66A79B60FF74}"/>
    <cellStyle name="Percent" xfId="2" builtinId="5"/>
    <cellStyle name="Percent 2" xfId="6" xr:uid="{EEB3414A-D3B9-4C1A-89BA-B52FA8138C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9\Users\lavanya\AppData\Local\Microsoft\Windows\INetCache\Content.Outlook\AAFCO0OZ\NE%252026Q3%2520%2520Oct-19%2520to%2520Dec-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aresh/NARESH-SOV/Master%20Sheet%20of%20PAN%20N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ecial_Notes"/>
      <sheetName val="Deductor Details"/>
      <sheetName val="Challan Details"/>
      <sheetName val="Annexure I"/>
      <sheetName val="Master"/>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4">
          <cell r="C4" t="str">
            <v>SSLLP Logistics</v>
          </cell>
          <cell r="D4" t="str">
            <v>ACQFS2044C</v>
          </cell>
        </row>
        <row r="5">
          <cell r="C5" t="str">
            <v>Janardhan Prasad</v>
          </cell>
          <cell r="D5" t="str">
            <v>ACIFS6178F</v>
          </cell>
        </row>
        <row r="6">
          <cell r="C6" t="str">
            <v>V Green media pvt ltd</v>
          </cell>
          <cell r="D6" t="str">
            <v>AADCV9375P</v>
          </cell>
        </row>
        <row r="7">
          <cell r="C7" t="str">
            <v>Bhavani Ads</v>
          </cell>
          <cell r="D7" t="str">
            <v>AEQPR6876M</v>
          </cell>
        </row>
        <row r="8">
          <cell r="C8" t="str">
            <v>Miryala Rajkumar</v>
          </cell>
          <cell r="D8" t="str">
            <v>HPZPK7227E</v>
          </cell>
        </row>
        <row r="9">
          <cell r="C9" t="str">
            <v>Social DNA</v>
          </cell>
          <cell r="D9" t="str">
            <v>AJIPM8876F</v>
          </cell>
        </row>
        <row r="10">
          <cell r="C10" t="str">
            <v>Modi properties pvt ltd</v>
          </cell>
          <cell r="D10" t="str">
            <v>AABCM4761E</v>
          </cell>
        </row>
        <row r="11">
          <cell r="C11" t="str">
            <v xml:space="preserve">V Green Media Pvt Ltd </v>
          </cell>
          <cell r="D11" t="str">
            <v>AADCV9375P</v>
          </cell>
        </row>
        <row r="12">
          <cell r="C12" t="str">
            <v xml:space="preserve">Sri Bhavani Ads </v>
          </cell>
          <cell r="D12" t="str">
            <v>AEQPR6876M</v>
          </cell>
        </row>
        <row r="13">
          <cell r="C13" t="str">
            <v>Sai Shiva Graphics</v>
          </cell>
          <cell r="D13" t="str">
            <v>ACLPA3779P</v>
          </cell>
        </row>
        <row r="14">
          <cell r="C14" t="str">
            <v>Ajay Mehta</v>
          </cell>
          <cell r="D14" t="str">
            <v>AATPM6413C</v>
          </cell>
        </row>
        <row r="15">
          <cell r="C15" t="str">
            <v xml:space="preserve">Nagarjuna M </v>
          </cell>
          <cell r="D15" t="str">
            <v>AFVPN1969B</v>
          </cell>
        </row>
        <row r="16">
          <cell r="C16" t="str">
            <v>Anirudh Dhal</v>
          </cell>
          <cell r="D16" t="str">
            <v>AUYPD0452B</v>
          </cell>
        </row>
        <row r="17">
          <cell r="C17" t="str">
            <v>G Mannem</v>
          </cell>
          <cell r="D17" t="str">
            <v>AGHPG14308</v>
          </cell>
        </row>
        <row r="18">
          <cell r="C18" t="str">
            <v>T Kurmanna</v>
          </cell>
          <cell r="D18" t="str">
            <v>DCAPK7785K</v>
          </cell>
        </row>
        <row r="19">
          <cell r="C19" t="str">
            <v xml:space="preserve">Radhakrishna Y </v>
          </cell>
          <cell r="D19" t="str">
            <v>ADYPA2972Q</v>
          </cell>
        </row>
        <row r="20">
          <cell r="C20" t="str">
            <v>N Nagaraju</v>
          </cell>
          <cell r="D20" t="str">
            <v>AVAPN7566M</v>
          </cell>
        </row>
        <row r="21">
          <cell r="C21" t="str">
            <v>Sneha Latha Gaganam</v>
          </cell>
          <cell r="D21" t="str">
            <v>ASBPG5129R</v>
          </cell>
        </row>
        <row r="22">
          <cell r="C22" t="str">
            <v>AS Agarwal</v>
          </cell>
          <cell r="D22" t="str">
            <v>ASDPM5467A</v>
          </cell>
        </row>
        <row r="23">
          <cell r="C23" t="str">
            <v xml:space="preserve">Shalini Yagnesh Yadav </v>
          </cell>
          <cell r="D23" t="str">
            <v>AMPPS5175F</v>
          </cell>
        </row>
        <row r="24">
          <cell r="C24" t="str">
            <v xml:space="preserve">Naikam Anitha </v>
          </cell>
          <cell r="D24" t="str">
            <v>ARLPN4322J</v>
          </cell>
        </row>
        <row r="25">
          <cell r="C25" t="str">
            <v xml:space="preserve">G Satish </v>
          </cell>
          <cell r="D25" t="str">
            <v>ARXPG9475F</v>
          </cell>
        </row>
        <row r="26">
          <cell r="C26" t="str">
            <v xml:space="preserve">V Swetha </v>
          </cell>
          <cell r="D26" t="str">
            <v>ATRPV6262D</v>
          </cell>
        </row>
        <row r="27">
          <cell r="C27" t="str">
            <v xml:space="preserve">Rohan Constructions </v>
          </cell>
          <cell r="D27" t="str">
            <v>AARFR0861M</v>
          </cell>
        </row>
        <row r="28">
          <cell r="C28" t="str">
            <v xml:space="preserve">Surasani Constructions </v>
          </cell>
          <cell r="D28" t="str">
            <v>AALCS4817P</v>
          </cell>
        </row>
        <row r="29">
          <cell r="C29" t="str">
            <v>V Malliah</v>
          </cell>
          <cell r="D29" t="str">
            <v>ACPPV3921N</v>
          </cell>
        </row>
        <row r="30">
          <cell r="C30" t="str">
            <v>MD Ishaq</v>
          </cell>
          <cell r="D30" t="str">
            <v>AAJPI1995B</v>
          </cell>
        </row>
        <row r="31">
          <cell r="C31" t="str">
            <v>Baijnath</v>
          </cell>
          <cell r="D31" t="str">
            <v>AZTPB5838K</v>
          </cell>
        </row>
        <row r="32">
          <cell r="C32" t="str">
            <v>Jyothiram</v>
          </cell>
          <cell r="D32" t="str">
            <v>ALMPG5350Q</v>
          </cell>
        </row>
        <row r="33">
          <cell r="C33" t="str">
            <v xml:space="preserve">K Shravan Kumar </v>
          </cell>
          <cell r="D33" t="str">
            <v>BPLPS9325F</v>
          </cell>
        </row>
        <row r="34">
          <cell r="C34" t="str">
            <v>Biroporida</v>
          </cell>
          <cell r="D34" t="str">
            <v>ARAPB3941N</v>
          </cell>
        </row>
        <row r="35">
          <cell r="C35" t="str">
            <v>T.Yellana</v>
          </cell>
          <cell r="D35" t="str">
            <v>ALLPT0362J</v>
          </cell>
        </row>
        <row r="36">
          <cell r="C36" t="str">
            <v xml:space="preserve">A Krishna reddy </v>
          </cell>
          <cell r="D36" t="str">
            <v>AIIPA5602J</v>
          </cell>
        </row>
        <row r="37">
          <cell r="C37" t="str">
            <v xml:space="preserve">Duguru Ramulu </v>
          </cell>
          <cell r="D37" t="str">
            <v>AYLPD2561N</v>
          </cell>
        </row>
        <row r="38">
          <cell r="C38" t="str">
            <v xml:space="preserve">V Bal Reddy </v>
          </cell>
          <cell r="D38" t="str">
            <v>ARMPV8876C</v>
          </cell>
        </row>
        <row r="39">
          <cell r="C39" t="str">
            <v xml:space="preserve">Janardhan Reddy </v>
          </cell>
          <cell r="D39" t="str">
            <v>ALEPJ3694E</v>
          </cell>
        </row>
        <row r="40">
          <cell r="C40" t="str">
            <v>Shreyas Services</v>
          </cell>
          <cell r="D40" t="str">
            <v>ACIFS6178F</v>
          </cell>
        </row>
        <row r="41">
          <cell r="C41" t="str">
            <v xml:space="preserve">R Raja Chary </v>
          </cell>
          <cell r="D41" t="str">
            <v>AYBPR0081K</v>
          </cell>
        </row>
        <row r="42">
          <cell r="C42" t="str">
            <v>Gurrala Narendra Babu Yadav</v>
          </cell>
          <cell r="D42" t="str">
            <v>ASZPG9718L</v>
          </cell>
        </row>
        <row r="43">
          <cell r="C43" t="str">
            <v xml:space="preserve">Leela Steel &amp; Furniture </v>
          </cell>
          <cell r="D43" t="str">
            <v>CRBPB0826R</v>
          </cell>
        </row>
        <row r="44">
          <cell r="C44" t="str">
            <v>K Krishna</v>
          </cell>
          <cell r="D44" t="str">
            <v>AXKPK6993M</v>
          </cell>
        </row>
        <row r="45">
          <cell r="C45" t="str">
            <v>Expert Security Services</v>
          </cell>
          <cell r="D45" t="str">
            <v>GLLPS8753N</v>
          </cell>
        </row>
        <row r="46">
          <cell r="C46" t="str">
            <v>Yousuf Ali</v>
          </cell>
          <cell r="D46" t="str">
            <v>AFBPY8773N</v>
          </cell>
        </row>
        <row r="47">
          <cell r="C47" t="str">
            <v>Bohini Basappa</v>
          </cell>
          <cell r="D47" t="str">
            <v>ARYPB7461M</v>
          </cell>
        </row>
        <row r="48">
          <cell r="C48" t="str">
            <v>Chotelal</v>
          </cell>
          <cell r="D48" t="str">
            <v>CWTPM4842B</v>
          </cell>
        </row>
        <row r="49">
          <cell r="C49" t="str">
            <v>Jyothiram</v>
          </cell>
          <cell r="D49" t="str">
            <v>ALMPG5350Q</v>
          </cell>
        </row>
        <row r="50">
          <cell r="C50" t="str">
            <v>Sandeep Kumar Nishad</v>
          </cell>
          <cell r="D50" t="str">
            <v>AOLPN5079F</v>
          </cell>
        </row>
        <row r="51">
          <cell r="C51" t="str">
            <v>Veldi Karunakar Reddy</v>
          </cell>
          <cell r="D51" t="str">
            <v>AKGPR0150G</v>
          </cell>
        </row>
        <row r="52">
          <cell r="C52" t="str">
            <v>N Ramakrishna Reddy</v>
          </cell>
          <cell r="D52" t="str">
            <v>AWGPN8119B</v>
          </cell>
        </row>
        <row r="53">
          <cell r="C53" t="str">
            <v>Venkatramana Reddy</v>
          </cell>
          <cell r="D53" t="str">
            <v>AHNPC8363Q</v>
          </cell>
        </row>
        <row r="54">
          <cell r="C54" t="str">
            <v>Krishna Prasad</v>
          </cell>
          <cell r="D54" t="str">
            <v>BCRPK7302M</v>
          </cell>
        </row>
        <row r="55">
          <cell r="C55" t="str">
            <v>K Lakshmi Durga</v>
          </cell>
          <cell r="D55" t="str">
            <v>CZSPK1591F</v>
          </cell>
        </row>
        <row r="56">
          <cell r="C56" t="str">
            <v>G Murali</v>
          </cell>
          <cell r="D56" t="str">
            <v>BTJPG3593F</v>
          </cell>
        </row>
        <row r="57">
          <cell r="C57" t="str">
            <v>Rohit</v>
          </cell>
          <cell r="D57" t="str">
            <v>DGLPK2372F</v>
          </cell>
        </row>
        <row r="58">
          <cell r="C58" t="str">
            <v>K Prabhakar Reddy</v>
          </cell>
          <cell r="D58" t="str">
            <v>AWSPP8104E</v>
          </cell>
        </row>
        <row r="59">
          <cell r="C59" t="str">
            <v xml:space="preserve">Purnima Mosiac Tiles </v>
          </cell>
          <cell r="D59" t="str">
            <v>AEPPP5661P</v>
          </cell>
        </row>
        <row r="60">
          <cell r="C60" t="str">
            <v>R S Bajaj and Associates</v>
          </cell>
          <cell r="D60" t="str">
            <v>AAVFR0676C</v>
          </cell>
        </row>
        <row r="61">
          <cell r="C61" t="str">
            <v>Saritha</v>
          </cell>
          <cell r="D61" t="str">
            <v>ATVPG4987A</v>
          </cell>
        </row>
        <row r="62">
          <cell r="C62" t="str">
            <v xml:space="preserve">CH Ramesh </v>
          </cell>
          <cell r="D62" t="str">
            <v>AKRPR1896C</v>
          </cell>
        </row>
        <row r="63">
          <cell r="C63" t="str">
            <v xml:space="preserve">SSLLP Common Expenses </v>
          </cell>
          <cell r="D63" t="str">
            <v>ACQFS2044C</v>
          </cell>
        </row>
        <row r="64">
          <cell r="C64" t="str">
            <v>Ajay Mehta</v>
          </cell>
          <cell r="D64" t="str">
            <v>AATPM6413C</v>
          </cell>
        </row>
        <row r="65">
          <cell r="C65" t="str">
            <v xml:space="preserve">M Sudharshan </v>
          </cell>
          <cell r="D65" t="str">
            <v>BBIPM8347N</v>
          </cell>
        </row>
        <row r="66">
          <cell r="C66" t="str">
            <v xml:space="preserve">E Prasad </v>
          </cell>
          <cell r="D66" t="str">
            <v>ABLPE7695K</v>
          </cell>
        </row>
        <row r="67">
          <cell r="C67" t="str">
            <v>Srikanthjena</v>
          </cell>
          <cell r="D67" t="str">
            <v>ASPPJ4901L</v>
          </cell>
        </row>
        <row r="68">
          <cell r="C68" t="str">
            <v>G Tirupathi</v>
          </cell>
          <cell r="D68" t="str">
            <v>AMNPG4934E</v>
          </cell>
        </row>
        <row r="69">
          <cell r="C69" t="str">
            <v>Sai Venkateshwara Borewells( A Krishna Reddy)</v>
          </cell>
          <cell r="D69" t="str">
            <v>AIIPA5602J</v>
          </cell>
        </row>
        <row r="70">
          <cell r="C70" t="str">
            <v>B Pochaiah</v>
          </cell>
          <cell r="D70" t="str">
            <v>AXBPP7806K</v>
          </cell>
        </row>
        <row r="71">
          <cell r="C71" t="str">
            <v>Nikhil Popat</v>
          </cell>
          <cell r="D71" t="str">
            <v>AECPP6026P</v>
          </cell>
        </row>
        <row r="72">
          <cell r="C72" t="str">
            <v xml:space="preserve">premier Engineering Corporation </v>
          </cell>
          <cell r="D72" t="str">
            <v>AACFP6807A</v>
          </cell>
        </row>
        <row r="73">
          <cell r="C73" t="str">
            <v>Tirupathi Singh</v>
          </cell>
          <cell r="D73" t="str">
            <v>AMRPT4104H</v>
          </cell>
        </row>
        <row r="74">
          <cell r="C74" t="str">
            <v>RAJNISH C POPAT</v>
          </cell>
          <cell r="D74" t="str">
            <v>AIJPP7796B</v>
          </cell>
        </row>
        <row r="75">
          <cell r="C75" t="str">
            <v>Umesh C Popat</v>
          </cell>
          <cell r="D75" t="str">
            <v>AIJPP7827K</v>
          </cell>
        </row>
        <row r="76">
          <cell r="C76" t="str">
            <v>Nandana Fire Protection</v>
          </cell>
          <cell r="D76" t="str">
            <v>AAJFN6104B</v>
          </cell>
        </row>
        <row r="77">
          <cell r="C77" t="str">
            <v xml:space="preserve">Verna Media </v>
          </cell>
          <cell r="D77" t="str">
            <v>ALPPK8881P</v>
          </cell>
        </row>
        <row r="78">
          <cell r="C78" t="str">
            <v>Architectural Associates</v>
          </cell>
          <cell r="D78" t="str">
            <v>AAFFA8199P</v>
          </cell>
        </row>
        <row r="79">
          <cell r="C79" t="str">
            <v xml:space="preserve">Naveen Ads </v>
          </cell>
          <cell r="D79" t="str">
            <v>AJXPB6598G</v>
          </cell>
        </row>
        <row r="80">
          <cell r="C80" t="str">
            <v xml:space="preserve">Social DNA </v>
          </cell>
          <cell r="D80" t="str">
            <v>AJIPM8876F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ctors@1%25" TargetMode="External"/><Relationship Id="rId1" Type="http://schemas.openxmlformats.org/officeDocument/2006/relationships/hyperlink" Target="mailto:Contractors@1%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98C4F-BCE9-47FE-A623-670F45CB948B}">
  <dimension ref="A1:E43"/>
  <sheetViews>
    <sheetView topLeftCell="A28" workbookViewId="0">
      <selection activeCell="A25" sqref="A25:A26"/>
    </sheetView>
  </sheetViews>
  <sheetFormatPr defaultColWidth="9.140625" defaultRowHeight="15"/>
  <cols>
    <col min="1" max="1" width="16.28515625" customWidth="1"/>
    <col min="2" max="2" width="34.140625" customWidth="1"/>
    <col min="4" max="4" width="15.140625" customWidth="1"/>
    <col min="5" max="5" width="10.42578125" customWidth="1"/>
  </cols>
  <sheetData>
    <row r="1" spans="1:5">
      <c r="A1" s="60" t="s">
        <v>72</v>
      </c>
      <c r="B1" s="61" t="s">
        <v>73</v>
      </c>
      <c r="C1" s="60" t="s">
        <v>74</v>
      </c>
      <c r="D1" s="61" t="s">
        <v>75</v>
      </c>
    </row>
    <row r="2" spans="1:5">
      <c r="A2" s="60" t="s">
        <v>72</v>
      </c>
      <c r="B2" s="61" t="s">
        <v>73</v>
      </c>
      <c r="C2" s="60" t="s">
        <v>76</v>
      </c>
      <c r="D2" s="62">
        <v>44594</v>
      </c>
    </row>
    <row r="3" spans="1:5">
      <c r="A3" s="61"/>
      <c r="B3" s="61"/>
      <c r="C3" s="61"/>
      <c r="D3" s="61"/>
      <c r="E3" s="61"/>
    </row>
    <row r="4" spans="1:5">
      <c r="A4" s="63" t="s">
        <v>77</v>
      </c>
      <c r="B4" s="63"/>
      <c r="C4" s="64"/>
      <c r="D4" s="65"/>
      <c r="E4" s="65"/>
    </row>
    <row r="5" spans="1:5">
      <c r="A5" s="66" t="s">
        <v>78</v>
      </c>
      <c r="B5" s="66" t="s">
        <v>2</v>
      </c>
      <c r="C5" s="67" t="s">
        <v>79</v>
      </c>
      <c r="D5" s="68" t="s">
        <v>4</v>
      </c>
      <c r="E5" s="68" t="s">
        <v>5</v>
      </c>
    </row>
    <row r="6" spans="1:5">
      <c r="A6" s="69" t="s">
        <v>80</v>
      </c>
      <c r="B6" s="63" t="s">
        <v>35</v>
      </c>
      <c r="C6" s="70">
        <f t="shared" ref="C6:C26" si="0">E6/D6</f>
        <v>0.01</v>
      </c>
      <c r="D6" s="71">
        <v>44100</v>
      </c>
      <c r="E6" s="71">
        <v>441</v>
      </c>
    </row>
    <row r="7" spans="1:5">
      <c r="A7" s="69" t="s">
        <v>81</v>
      </c>
      <c r="B7" s="63" t="s">
        <v>61</v>
      </c>
      <c r="C7" s="70">
        <f t="shared" si="0"/>
        <v>0.01</v>
      </c>
      <c r="D7" s="71">
        <v>4800</v>
      </c>
      <c r="E7" s="71">
        <v>48</v>
      </c>
    </row>
    <row r="8" spans="1:5">
      <c r="A8" s="72"/>
      <c r="B8" s="63" t="s">
        <v>29</v>
      </c>
      <c r="C8" s="70">
        <f t="shared" si="0"/>
        <v>0.01</v>
      </c>
      <c r="D8" s="71">
        <v>15000</v>
      </c>
      <c r="E8" s="71">
        <v>150</v>
      </c>
    </row>
    <row r="9" spans="1:5">
      <c r="A9" s="73" t="s">
        <v>82</v>
      </c>
      <c r="B9" s="63" t="s">
        <v>30</v>
      </c>
      <c r="C9" s="70">
        <f t="shared" si="0"/>
        <v>0.01</v>
      </c>
      <c r="D9" s="71">
        <v>6000</v>
      </c>
      <c r="E9" s="71">
        <v>60</v>
      </c>
    </row>
    <row r="10" spans="1:5">
      <c r="A10" s="69" t="s">
        <v>83</v>
      </c>
      <c r="B10" s="63" t="s">
        <v>11</v>
      </c>
      <c r="C10" s="70">
        <f t="shared" si="0"/>
        <v>0.01</v>
      </c>
      <c r="D10" s="71">
        <v>110000</v>
      </c>
      <c r="E10" s="71">
        <v>1100</v>
      </c>
    </row>
    <row r="11" spans="1:5">
      <c r="A11" s="69" t="s">
        <v>84</v>
      </c>
      <c r="B11" s="63" t="s">
        <v>14</v>
      </c>
      <c r="C11" s="70">
        <f t="shared" si="0"/>
        <v>0.01</v>
      </c>
      <c r="D11" s="71">
        <v>50000</v>
      </c>
      <c r="E11" s="71">
        <v>500</v>
      </c>
    </row>
    <row r="12" spans="1:5">
      <c r="A12" s="72"/>
      <c r="B12" s="63" t="s">
        <v>28</v>
      </c>
      <c r="C12" s="70">
        <f t="shared" si="0"/>
        <v>0.01</v>
      </c>
      <c r="D12" s="71">
        <v>200000</v>
      </c>
      <c r="E12" s="71">
        <v>2000</v>
      </c>
    </row>
    <row r="13" spans="1:5">
      <c r="A13" s="69" t="s">
        <v>85</v>
      </c>
      <c r="B13" s="63" t="s">
        <v>16</v>
      </c>
      <c r="C13" s="70">
        <f t="shared" si="0"/>
        <v>0.01</v>
      </c>
      <c r="D13" s="71">
        <v>115000</v>
      </c>
      <c r="E13" s="71">
        <v>1150</v>
      </c>
    </row>
    <row r="14" spans="1:5">
      <c r="A14" s="72"/>
      <c r="B14" s="63" t="s">
        <v>56</v>
      </c>
      <c r="C14" s="70">
        <f t="shared" si="0"/>
        <v>0.01</v>
      </c>
      <c r="D14" s="71">
        <v>30000</v>
      </c>
      <c r="E14" s="71">
        <v>300</v>
      </c>
    </row>
    <row r="15" spans="1:5">
      <c r="A15" s="72"/>
      <c r="B15" s="63" t="s">
        <v>41</v>
      </c>
      <c r="C15" s="70">
        <f t="shared" si="0"/>
        <v>0.01</v>
      </c>
      <c r="D15" s="71">
        <v>1200</v>
      </c>
      <c r="E15" s="71">
        <v>12</v>
      </c>
    </row>
    <row r="16" spans="1:5">
      <c r="A16" s="69" t="s">
        <v>81</v>
      </c>
      <c r="B16" s="63" t="s">
        <v>34</v>
      </c>
      <c r="C16" s="70">
        <f t="shared" si="0"/>
        <v>0.01</v>
      </c>
      <c r="D16" s="71">
        <v>17500</v>
      </c>
      <c r="E16" s="71">
        <v>175</v>
      </c>
    </row>
    <row r="17" spans="1:5">
      <c r="A17" s="69" t="s">
        <v>83</v>
      </c>
      <c r="B17" s="63" t="s">
        <v>31</v>
      </c>
      <c r="C17" s="70">
        <f t="shared" si="0"/>
        <v>0.01</v>
      </c>
      <c r="D17" s="71">
        <v>21800</v>
      </c>
      <c r="E17" s="71">
        <v>218</v>
      </c>
    </row>
    <row r="18" spans="1:5">
      <c r="A18" s="69" t="s">
        <v>86</v>
      </c>
      <c r="B18" s="63" t="s">
        <v>32</v>
      </c>
      <c r="C18" s="70">
        <f t="shared" si="0"/>
        <v>9.8684210526315784E-3</v>
      </c>
      <c r="D18" s="71">
        <v>11248</v>
      </c>
      <c r="E18" s="71">
        <v>111</v>
      </c>
    </row>
    <row r="19" spans="1:5">
      <c r="A19" s="69" t="s">
        <v>80</v>
      </c>
      <c r="B19" s="63" t="s">
        <v>55</v>
      </c>
      <c r="C19" s="70">
        <f t="shared" si="0"/>
        <v>9.9854862119013055E-3</v>
      </c>
      <c r="D19" s="71">
        <v>34450</v>
      </c>
      <c r="E19" s="71">
        <v>344</v>
      </c>
    </row>
    <row r="20" spans="1:5">
      <c r="A20" s="69" t="s">
        <v>87</v>
      </c>
      <c r="B20" s="63" t="s">
        <v>33</v>
      </c>
      <c r="C20" s="70">
        <f t="shared" si="0"/>
        <v>9.9654826856697479E-3</v>
      </c>
      <c r="D20" s="71">
        <v>17962</v>
      </c>
      <c r="E20" s="71">
        <v>179</v>
      </c>
    </row>
    <row r="21" spans="1:5">
      <c r="A21" s="72"/>
      <c r="B21" s="63" t="s">
        <v>88</v>
      </c>
      <c r="C21" s="70">
        <f t="shared" si="0"/>
        <v>9.9792638672887499E-3</v>
      </c>
      <c r="D21" s="71">
        <v>7716</v>
      </c>
      <c r="E21" s="71">
        <v>77</v>
      </c>
    </row>
    <row r="22" spans="1:5">
      <c r="A22" s="69" t="s">
        <v>89</v>
      </c>
      <c r="B22" s="63" t="s">
        <v>90</v>
      </c>
      <c r="C22" s="70">
        <f t="shared" si="0"/>
        <v>9.9997302837415043E-3</v>
      </c>
      <c r="D22" s="71">
        <v>444912</v>
      </c>
      <c r="E22" s="71">
        <v>4449</v>
      </c>
    </row>
    <row r="23" spans="1:5">
      <c r="A23" s="69" t="s">
        <v>89</v>
      </c>
      <c r="B23" s="63" t="s">
        <v>37</v>
      </c>
      <c r="C23" s="70">
        <f t="shared" si="0"/>
        <v>1.0000508644124313E-2</v>
      </c>
      <c r="D23" s="71">
        <v>1415528</v>
      </c>
      <c r="E23" s="71">
        <v>14156</v>
      </c>
    </row>
    <row r="24" spans="1:5">
      <c r="A24" s="69" t="s">
        <v>91</v>
      </c>
      <c r="B24" s="63" t="s">
        <v>43</v>
      </c>
      <c r="C24" s="70">
        <f t="shared" si="0"/>
        <v>0.01</v>
      </c>
      <c r="D24" s="71">
        <f>1500000-500000</f>
        <v>1000000</v>
      </c>
      <c r="E24" s="71">
        <f>15000-5000</f>
        <v>10000</v>
      </c>
    </row>
    <row r="25" spans="1:5">
      <c r="A25" s="69" t="s">
        <v>92</v>
      </c>
      <c r="B25" s="63" t="s">
        <v>42</v>
      </c>
      <c r="C25" s="70">
        <f t="shared" si="0"/>
        <v>2.0001110144873907E-2</v>
      </c>
      <c r="D25" s="71">
        <v>216188</v>
      </c>
      <c r="E25" s="71">
        <v>4324</v>
      </c>
    </row>
    <row r="26" spans="1:5">
      <c r="A26" s="69" t="s">
        <v>92</v>
      </c>
      <c r="B26" s="63" t="s">
        <v>17</v>
      </c>
      <c r="C26" s="70">
        <f t="shared" si="0"/>
        <v>9.9990561362939198E-3</v>
      </c>
      <c r="D26" s="74">
        <f>96716+36400+36400</f>
        <v>169516</v>
      </c>
      <c r="E26" s="74">
        <f>967+364+364</f>
        <v>1695</v>
      </c>
    </row>
    <row r="27" spans="1:5">
      <c r="A27" s="69"/>
      <c r="B27" s="63"/>
      <c r="C27" s="70"/>
      <c r="D27" s="71"/>
      <c r="E27" s="71"/>
    </row>
    <row r="28" spans="1:5" ht="15.75" thickBot="1">
      <c r="A28" s="75"/>
      <c r="B28" s="76" t="s">
        <v>93</v>
      </c>
      <c r="C28" s="75"/>
      <c r="D28" s="77">
        <f>SUM(D6:D26)</f>
        <v>3932920</v>
      </c>
      <c r="E28" s="77">
        <f>SUM(E6:E26)</f>
        <v>41489</v>
      </c>
    </row>
    <row r="29" spans="1:5">
      <c r="A29" s="61"/>
      <c r="B29" s="61"/>
      <c r="C29" s="61"/>
      <c r="D29" s="61"/>
      <c r="E29" s="61"/>
    </row>
    <row r="30" spans="1:5">
      <c r="A30" s="69"/>
      <c r="B30" s="63" t="s">
        <v>69</v>
      </c>
      <c r="C30" s="70">
        <f t="shared" ref="C30:C34" si="1">E30/D30</f>
        <v>2.0001669123988094E-2</v>
      </c>
      <c r="D30" s="71">
        <v>71894</v>
      </c>
      <c r="E30" s="71">
        <v>1438</v>
      </c>
    </row>
    <row r="31" spans="1:5">
      <c r="A31" s="69" t="s">
        <v>94</v>
      </c>
      <c r="B31" s="63" t="s">
        <v>21</v>
      </c>
      <c r="C31" s="70">
        <f t="shared" si="1"/>
        <v>2.0213490801726096E-2</v>
      </c>
      <c r="D31" s="71">
        <v>39627</v>
      </c>
      <c r="E31" s="71">
        <v>801</v>
      </c>
    </row>
    <row r="32" spans="1:5">
      <c r="A32" s="72" t="s">
        <v>133</v>
      </c>
      <c r="B32" s="63" t="s">
        <v>68</v>
      </c>
      <c r="C32" s="70">
        <f t="shared" si="1"/>
        <v>0.02</v>
      </c>
      <c r="D32" s="71">
        <v>1412000</v>
      </c>
      <c r="E32" s="71">
        <v>28240</v>
      </c>
    </row>
    <row r="33" spans="1:5">
      <c r="A33" s="69" t="s">
        <v>91</v>
      </c>
      <c r="B33" s="63" t="s">
        <v>43</v>
      </c>
      <c r="C33" s="70">
        <f t="shared" si="1"/>
        <v>2.0001109407506379E-2</v>
      </c>
      <c r="D33" s="71">
        <f>2001213+355634-500000</f>
        <v>1856847</v>
      </c>
      <c r="E33" s="71">
        <f>40026+7113-10000</f>
        <v>37139</v>
      </c>
    </row>
    <row r="34" spans="1:5">
      <c r="A34" s="69" t="s">
        <v>92</v>
      </c>
      <c r="B34" s="63" t="s">
        <v>42</v>
      </c>
      <c r="C34" s="70">
        <f t="shared" si="1"/>
        <v>2.3941053858369952E-2</v>
      </c>
      <c r="D34" s="74">
        <v>1805309</v>
      </c>
      <c r="E34" s="74">
        <f>36108+7113</f>
        <v>43221</v>
      </c>
    </row>
    <row r="35" spans="1:5" ht="15.75" thickBot="1">
      <c r="A35" s="75"/>
      <c r="B35" s="76" t="s">
        <v>95</v>
      </c>
      <c r="C35" s="75"/>
      <c r="D35" s="77">
        <f>SUM(D30:D34)</f>
        <v>5185677</v>
      </c>
      <c r="E35" s="77">
        <f>SUM(E30:E34)</f>
        <v>110839</v>
      </c>
    </row>
    <row r="36" spans="1:5">
      <c r="A36" s="61"/>
      <c r="B36" s="61"/>
      <c r="C36" s="61"/>
      <c r="D36" s="61"/>
      <c r="E36" s="61"/>
    </row>
    <row r="37" spans="1:5">
      <c r="A37" s="73" t="s">
        <v>96</v>
      </c>
      <c r="B37" s="63" t="s">
        <v>97</v>
      </c>
      <c r="C37" s="70">
        <f>E37/D37</f>
        <v>9.9987456192466379E-2</v>
      </c>
      <c r="D37" s="78">
        <v>24793.11</v>
      </c>
      <c r="E37" s="78">
        <v>2479</v>
      </c>
    </row>
    <row r="38" spans="1:5" ht="15.75" thickBot="1">
      <c r="A38" s="75"/>
      <c r="B38" s="76" t="s">
        <v>98</v>
      </c>
      <c r="C38" s="79"/>
      <c r="D38" s="77">
        <f>SUM(D37:D37)</f>
        <v>24793.11</v>
      </c>
      <c r="E38" s="77">
        <f>SUM(E37:E37)</f>
        <v>2479</v>
      </c>
    </row>
    <row r="39" spans="1:5">
      <c r="A39" s="61"/>
      <c r="B39" s="61"/>
      <c r="C39" s="80"/>
      <c r="D39" s="61"/>
      <c r="E39" s="61"/>
    </row>
    <row r="40" spans="1:5">
      <c r="A40" s="61" t="s">
        <v>96</v>
      </c>
      <c r="B40" s="63" t="s">
        <v>99</v>
      </c>
      <c r="C40" s="70">
        <f>E40/D40</f>
        <v>1.158469763162159E-3</v>
      </c>
      <c r="D40" s="81">
        <v>2265056.96</v>
      </c>
      <c r="E40" s="81">
        <v>2624</v>
      </c>
    </row>
    <row r="41" spans="1:5" ht="15.75" thickBot="1">
      <c r="A41" s="75"/>
      <c r="B41" s="76" t="s">
        <v>100</v>
      </c>
      <c r="C41" s="79"/>
      <c r="D41" s="77">
        <f>SUM(D40:D40)</f>
        <v>2265056.96</v>
      </c>
      <c r="E41" s="77">
        <f>SUM(E40:E40)</f>
        <v>2624</v>
      </c>
    </row>
    <row r="42" spans="1:5">
      <c r="A42" s="82"/>
      <c r="B42" s="83"/>
      <c r="C42" s="84"/>
      <c r="D42" s="85"/>
      <c r="E42" s="85"/>
    </row>
    <row r="43" spans="1:5">
      <c r="A43" s="86"/>
      <c r="B43" s="87" t="s">
        <v>9</v>
      </c>
      <c r="C43" s="83"/>
      <c r="D43" s="88">
        <f>D28+D35+D38+D41</f>
        <v>11408447.07</v>
      </c>
      <c r="E43" s="88">
        <f>E28+E35+E38+E41</f>
        <v>157431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7098-BAF8-4BD7-A89A-8B292E092B01}">
  <dimension ref="A1:I92"/>
  <sheetViews>
    <sheetView topLeftCell="A40" workbookViewId="0">
      <selection activeCell="E91" sqref="E91"/>
    </sheetView>
  </sheetViews>
  <sheetFormatPr defaultColWidth="9.140625" defaultRowHeight="13.5"/>
  <cols>
    <col min="1" max="1" width="6.28515625" style="5" bestFit="1" customWidth="1"/>
    <col min="2" max="2" width="35.85546875" style="1" customWidth="1"/>
    <col min="3" max="3" width="9.42578125" style="1" customWidth="1"/>
    <col min="4" max="4" width="13.5703125" style="2" customWidth="1"/>
    <col min="5" max="5" width="10.28515625" style="2" bestFit="1" customWidth="1"/>
    <col min="6" max="6" width="7.5703125" style="1" customWidth="1"/>
    <col min="7" max="7" width="9.5703125" style="1" bestFit="1" customWidth="1"/>
    <col min="8" max="8" width="9.42578125" style="1" customWidth="1"/>
    <col min="9" max="16384" width="9.140625" style="1"/>
  </cols>
  <sheetData>
    <row r="1" spans="1:8">
      <c r="A1" s="220" t="s">
        <v>10</v>
      </c>
      <c r="B1" s="220"/>
      <c r="C1" s="220"/>
      <c r="D1" s="221"/>
      <c r="E1" s="221"/>
      <c r="F1" s="220"/>
    </row>
    <row r="2" spans="1:8">
      <c r="A2" s="220" t="s">
        <v>0</v>
      </c>
      <c r="B2" s="220"/>
      <c r="C2" s="220"/>
      <c r="D2" s="221"/>
      <c r="E2" s="221"/>
      <c r="F2" s="220"/>
    </row>
    <row r="3" spans="1:8">
      <c r="A3" s="8" t="s">
        <v>1</v>
      </c>
      <c r="B3" s="9" t="s">
        <v>2</v>
      </c>
      <c r="C3" s="9" t="s">
        <v>3</v>
      </c>
      <c r="D3" s="10" t="s">
        <v>4</v>
      </c>
      <c r="E3" s="10" t="s">
        <v>5</v>
      </c>
      <c r="F3" s="9" t="s">
        <v>6</v>
      </c>
    </row>
    <row r="4" spans="1:8" ht="15">
      <c r="A4" s="31"/>
      <c r="B4" s="31" t="s">
        <v>53</v>
      </c>
      <c r="C4" s="9"/>
      <c r="D4" s="10"/>
      <c r="E4" s="10"/>
      <c r="F4" s="25" t="s">
        <v>8</v>
      </c>
    </row>
    <row r="5" spans="1:8">
      <c r="A5" s="48">
        <v>1</v>
      </c>
      <c r="B5" s="32" t="s">
        <v>49</v>
      </c>
      <c r="C5" s="12">
        <v>0.01</v>
      </c>
      <c r="D5" s="10">
        <v>3000</v>
      </c>
      <c r="E5" s="15">
        <v>30</v>
      </c>
      <c r="F5" s="9"/>
      <c r="G5" s="3"/>
      <c r="H5" s="4"/>
    </row>
    <row r="6" spans="1:8">
      <c r="A6" s="48">
        <f>A5+1</f>
        <v>2</v>
      </c>
      <c r="B6" s="32" t="s">
        <v>48</v>
      </c>
      <c r="C6" s="12">
        <v>0.01</v>
      </c>
      <c r="D6" s="10">
        <v>2500</v>
      </c>
      <c r="E6" s="15">
        <v>25</v>
      </c>
      <c r="F6" s="9"/>
      <c r="G6" s="3"/>
      <c r="H6" s="4"/>
    </row>
    <row r="7" spans="1:8">
      <c r="A7" s="48">
        <f t="shared" ref="A7:A70" si="0">A6+1</f>
        <v>3</v>
      </c>
      <c r="B7" s="32" t="s">
        <v>35</v>
      </c>
      <c r="C7" s="12">
        <v>0.01</v>
      </c>
      <c r="D7" s="10">
        <v>16800</v>
      </c>
      <c r="E7" s="15">
        <v>168</v>
      </c>
      <c r="F7" s="9"/>
      <c r="G7" s="3"/>
      <c r="H7" s="4"/>
    </row>
    <row r="8" spans="1:8">
      <c r="A8" s="48">
        <f t="shared" si="0"/>
        <v>4</v>
      </c>
      <c r="B8" s="32" t="s">
        <v>35</v>
      </c>
      <c r="C8" s="12">
        <v>0.01</v>
      </c>
      <c r="D8" s="10">
        <v>11400</v>
      </c>
      <c r="E8" s="15">
        <v>114</v>
      </c>
      <c r="F8" s="9"/>
      <c r="G8" s="3"/>
      <c r="H8" s="4"/>
    </row>
    <row r="9" spans="1:8">
      <c r="A9" s="48">
        <f t="shared" si="0"/>
        <v>5</v>
      </c>
      <c r="B9" s="32" t="s">
        <v>35</v>
      </c>
      <c r="C9" s="12">
        <v>0.01</v>
      </c>
      <c r="D9" s="10">
        <v>13600</v>
      </c>
      <c r="E9" s="15">
        <v>136</v>
      </c>
      <c r="F9" s="9"/>
      <c r="G9" s="3"/>
      <c r="H9" s="4"/>
    </row>
    <row r="10" spans="1:8">
      <c r="A10" s="48">
        <f t="shared" si="0"/>
        <v>6</v>
      </c>
      <c r="B10" s="32" t="s">
        <v>35</v>
      </c>
      <c r="C10" s="12">
        <v>0.01</v>
      </c>
      <c r="D10" s="10">
        <v>8800</v>
      </c>
      <c r="E10" s="15">
        <v>88</v>
      </c>
      <c r="F10" s="9"/>
      <c r="G10" s="3"/>
      <c r="H10" s="4"/>
    </row>
    <row r="11" spans="1:8">
      <c r="A11" s="48">
        <f t="shared" si="0"/>
        <v>7</v>
      </c>
      <c r="B11" s="32" t="s">
        <v>29</v>
      </c>
      <c r="C11" s="12">
        <v>0.01</v>
      </c>
      <c r="D11" s="10">
        <v>35000</v>
      </c>
      <c r="E11" s="15">
        <v>350</v>
      </c>
      <c r="F11" s="9"/>
      <c r="G11" s="3"/>
      <c r="H11" s="4"/>
    </row>
    <row r="12" spans="1:8">
      <c r="A12" s="48">
        <f t="shared" si="0"/>
        <v>8</v>
      </c>
      <c r="B12" s="32" t="s">
        <v>29</v>
      </c>
      <c r="C12" s="12">
        <v>0.01</v>
      </c>
      <c r="D12" s="10">
        <v>6000</v>
      </c>
      <c r="E12" s="15">
        <v>60</v>
      </c>
      <c r="F12" s="9"/>
      <c r="G12" s="3"/>
      <c r="H12" s="4"/>
    </row>
    <row r="13" spans="1:8">
      <c r="A13" s="48">
        <f t="shared" si="0"/>
        <v>9</v>
      </c>
      <c r="B13" s="32" t="s">
        <v>30</v>
      </c>
      <c r="C13" s="12">
        <v>0.01</v>
      </c>
      <c r="D13" s="10">
        <v>20000</v>
      </c>
      <c r="E13" s="15">
        <v>200</v>
      </c>
      <c r="F13" s="9"/>
      <c r="G13" s="3"/>
      <c r="H13" s="4"/>
    </row>
    <row r="14" spans="1:8">
      <c r="A14" s="48">
        <f t="shared" si="0"/>
        <v>10</v>
      </c>
      <c r="B14" s="32" t="s">
        <v>30</v>
      </c>
      <c r="C14" s="12">
        <v>0.01</v>
      </c>
      <c r="D14" s="10">
        <v>15000</v>
      </c>
      <c r="E14" s="15">
        <v>150</v>
      </c>
      <c r="F14" s="9"/>
      <c r="G14" s="3"/>
      <c r="H14" s="4"/>
    </row>
    <row r="15" spans="1:8">
      <c r="A15" s="48">
        <f t="shared" si="0"/>
        <v>11</v>
      </c>
      <c r="B15" s="32" t="s">
        <v>46</v>
      </c>
      <c r="C15" s="12">
        <v>0.01</v>
      </c>
      <c r="D15" s="10">
        <v>10374</v>
      </c>
      <c r="E15" s="15">
        <v>104</v>
      </c>
      <c r="F15" s="9"/>
      <c r="G15" s="3"/>
      <c r="H15" s="4"/>
    </row>
    <row r="16" spans="1:8">
      <c r="A16" s="48">
        <f t="shared" si="0"/>
        <v>12</v>
      </c>
      <c r="B16" s="32" t="s">
        <v>11</v>
      </c>
      <c r="C16" s="12">
        <v>0.01</v>
      </c>
      <c r="D16" s="10">
        <v>50000</v>
      </c>
      <c r="E16" s="15">
        <v>500</v>
      </c>
      <c r="F16" s="9"/>
      <c r="G16" s="3"/>
      <c r="H16" s="4"/>
    </row>
    <row r="17" spans="1:8">
      <c r="A17" s="48">
        <f t="shared" si="0"/>
        <v>13</v>
      </c>
      <c r="B17" s="32" t="s">
        <v>11</v>
      </c>
      <c r="C17" s="12">
        <v>0.01</v>
      </c>
      <c r="D17" s="10">
        <v>50000</v>
      </c>
      <c r="E17" s="15">
        <v>500</v>
      </c>
      <c r="F17" s="9"/>
      <c r="G17" s="3"/>
      <c r="H17" s="4"/>
    </row>
    <row r="18" spans="1:8">
      <c r="A18" s="48">
        <f t="shared" si="0"/>
        <v>14</v>
      </c>
      <c r="B18" s="32" t="s">
        <v>11</v>
      </c>
      <c r="C18" s="12">
        <v>0.01</v>
      </c>
      <c r="D18" s="10">
        <v>50000</v>
      </c>
      <c r="E18" s="15">
        <v>500</v>
      </c>
      <c r="F18" s="9"/>
      <c r="G18" s="3"/>
      <c r="H18" s="4"/>
    </row>
    <row r="19" spans="1:8">
      <c r="A19" s="48">
        <f t="shared" si="0"/>
        <v>15</v>
      </c>
      <c r="B19" s="32" t="s">
        <v>11</v>
      </c>
      <c r="C19" s="12">
        <v>0.01</v>
      </c>
      <c r="D19" s="10">
        <v>10000</v>
      </c>
      <c r="E19" s="15">
        <v>100</v>
      </c>
      <c r="F19" s="9"/>
      <c r="G19" s="3"/>
      <c r="H19" s="4"/>
    </row>
    <row r="20" spans="1:8">
      <c r="A20" s="48">
        <f t="shared" si="0"/>
        <v>16</v>
      </c>
      <c r="B20" s="32" t="s">
        <v>11</v>
      </c>
      <c r="C20" s="12">
        <v>0.01</v>
      </c>
      <c r="D20" s="10">
        <v>15000</v>
      </c>
      <c r="E20" s="15">
        <v>150</v>
      </c>
      <c r="F20" s="9"/>
      <c r="G20" s="3"/>
      <c r="H20" s="4"/>
    </row>
    <row r="21" spans="1:8">
      <c r="A21" s="48">
        <f t="shared" si="0"/>
        <v>17</v>
      </c>
      <c r="B21" s="32" t="s">
        <v>12</v>
      </c>
      <c r="C21" s="12">
        <v>0.01</v>
      </c>
      <c r="D21" s="10">
        <v>50000</v>
      </c>
      <c r="E21" s="15">
        <v>500</v>
      </c>
      <c r="F21" s="9"/>
      <c r="G21" s="3"/>
      <c r="H21" s="4"/>
    </row>
    <row r="22" spans="1:8">
      <c r="A22" s="48">
        <f t="shared" si="0"/>
        <v>18</v>
      </c>
      <c r="B22" s="32" t="s">
        <v>12</v>
      </c>
      <c r="C22" s="12">
        <v>0.01</v>
      </c>
      <c r="D22" s="10">
        <v>20000</v>
      </c>
      <c r="E22" s="15">
        <v>200</v>
      </c>
      <c r="F22" s="9"/>
      <c r="G22" s="3"/>
      <c r="H22" s="4"/>
    </row>
    <row r="23" spans="1:8">
      <c r="A23" s="48">
        <f t="shared" si="0"/>
        <v>19</v>
      </c>
      <c r="B23" s="32" t="s">
        <v>40</v>
      </c>
      <c r="C23" s="12">
        <v>0.01</v>
      </c>
      <c r="D23" s="10">
        <v>10000</v>
      </c>
      <c r="E23" s="15">
        <v>100</v>
      </c>
      <c r="F23" s="9"/>
      <c r="G23" s="3"/>
      <c r="H23" s="4"/>
    </row>
    <row r="24" spans="1:8">
      <c r="A24" s="48">
        <f t="shared" si="0"/>
        <v>20</v>
      </c>
      <c r="B24" s="32" t="s">
        <v>13</v>
      </c>
      <c r="C24" s="12">
        <v>0.01</v>
      </c>
      <c r="D24" s="10">
        <v>4000</v>
      </c>
      <c r="E24" s="15">
        <v>40</v>
      </c>
      <c r="F24" s="9"/>
      <c r="G24" s="3"/>
      <c r="H24" s="4"/>
    </row>
    <row r="25" spans="1:8">
      <c r="A25" s="48">
        <f t="shared" si="0"/>
        <v>21</v>
      </c>
      <c r="B25" s="32" t="s">
        <v>14</v>
      </c>
      <c r="C25" s="12">
        <v>0.01</v>
      </c>
      <c r="D25" s="10">
        <v>50000</v>
      </c>
      <c r="E25" s="15">
        <v>500</v>
      </c>
      <c r="F25" s="9"/>
      <c r="G25" s="3"/>
      <c r="H25" s="4"/>
    </row>
    <row r="26" spans="1:8">
      <c r="A26" s="48">
        <f t="shared" si="0"/>
        <v>22</v>
      </c>
      <c r="B26" s="32" t="s">
        <v>14</v>
      </c>
      <c r="C26" s="12">
        <v>0.01</v>
      </c>
      <c r="D26" s="10">
        <v>30000</v>
      </c>
      <c r="E26" s="15">
        <v>300</v>
      </c>
      <c r="F26" s="9"/>
      <c r="G26" s="3"/>
      <c r="H26" s="4"/>
    </row>
    <row r="27" spans="1:8">
      <c r="A27" s="48">
        <f t="shared" si="0"/>
        <v>23</v>
      </c>
      <c r="B27" s="32" t="s">
        <v>14</v>
      </c>
      <c r="C27" s="12">
        <v>0.01</v>
      </c>
      <c r="D27" s="10">
        <v>20000</v>
      </c>
      <c r="E27" s="15">
        <v>200</v>
      </c>
      <c r="F27" s="9"/>
      <c r="G27" s="3"/>
      <c r="H27" s="4"/>
    </row>
    <row r="28" spans="1:8">
      <c r="A28" s="48">
        <f t="shared" si="0"/>
        <v>24</v>
      </c>
      <c r="B28" s="32" t="s">
        <v>14</v>
      </c>
      <c r="C28" s="12">
        <v>0.01</v>
      </c>
      <c r="D28" s="10">
        <v>30000</v>
      </c>
      <c r="E28" s="15">
        <v>300</v>
      </c>
      <c r="F28" s="9"/>
      <c r="G28" s="3"/>
      <c r="H28" s="4"/>
    </row>
    <row r="29" spans="1:8">
      <c r="A29" s="48">
        <f t="shared" si="0"/>
        <v>25</v>
      </c>
      <c r="B29" s="32" t="s">
        <v>15</v>
      </c>
      <c r="C29" s="12">
        <v>0.01</v>
      </c>
      <c r="D29" s="10">
        <v>8000</v>
      </c>
      <c r="E29" s="15">
        <v>80</v>
      </c>
      <c r="F29" s="9"/>
      <c r="G29" s="3"/>
      <c r="H29" s="4"/>
    </row>
    <row r="30" spans="1:8">
      <c r="A30" s="48">
        <f t="shared" si="0"/>
        <v>26</v>
      </c>
      <c r="B30" s="32" t="s">
        <v>28</v>
      </c>
      <c r="C30" s="12">
        <v>0.01</v>
      </c>
      <c r="D30" s="10">
        <v>50000</v>
      </c>
      <c r="E30" s="15">
        <v>500</v>
      </c>
      <c r="F30" s="9"/>
      <c r="G30" s="3"/>
      <c r="H30" s="4"/>
    </row>
    <row r="31" spans="1:8">
      <c r="A31" s="48">
        <f t="shared" si="0"/>
        <v>27</v>
      </c>
      <c r="B31" s="32" t="s">
        <v>28</v>
      </c>
      <c r="C31" s="12">
        <v>0.01</v>
      </c>
      <c r="D31" s="10">
        <v>20000</v>
      </c>
      <c r="E31" s="15">
        <v>200</v>
      </c>
      <c r="F31" s="9"/>
      <c r="G31" s="3"/>
      <c r="H31" s="4"/>
    </row>
    <row r="32" spans="1:8">
      <c r="A32" s="48">
        <f t="shared" si="0"/>
        <v>28</v>
      </c>
      <c r="B32" s="32" t="s">
        <v>28</v>
      </c>
      <c r="C32" s="12">
        <v>0.01</v>
      </c>
      <c r="D32" s="10">
        <v>50000</v>
      </c>
      <c r="E32" s="15">
        <v>500</v>
      </c>
      <c r="F32" s="9"/>
      <c r="G32" s="3"/>
      <c r="H32" s="4"/>
    </row>
    <row r="33" spans="1:8">
      <c r="A33" s="48">
        <f t="shared" si="0"/>
        <v>29</v>
      </c>
      <c r="B33" s="32" t="s">
        <v>16</v>
      </c>
      <c r="C33" s="12">
        <v>0.01</v>
      </c>
      <c r="D33" s="10">
        <v>80000</v>
      </c>
      <c r="E33" s="15">
        <v>800</v>
      </c>
      <c r="F33" s="9"/>
      <c r="G33" s="3"/>
      <c r="H33" s="4"/>
    </row>
    <row r="34" spans="1:8">
      <c r="A34" s="48">
        <f t="shared" si="0"/>
        <v>30</v>
      </c>
      <c r="B34" s="32" t="s">
        <v>16</v>
      </c>
      <c r="C34" s="12">
        <v>0.01</v>
      </c>
      <c r="D34" s="10">
        <v>30000</v>
      </c>
      <c r="E34" s="15">
        <v>300</v>
      </c>
      <c r="F34" s="9"/>
      <c r="G34" s="3"/>
      <c r="H34" s="4"/>
    </row>
    <row r="35" spans="1:8">
      <c r="A35" s="48">
        <f t="shared" si="0"/>
        <v>31</v>
      </c>
      <c r="B35" s="32" t="s">
        <v>52</v>
      </c>
      <c r="C35" s="12">
        <v>0.01</v>
      </c>
      <c r="D35" s="10">
        <v>40000</v>
      </c>
      <c r="E35" s="15">
        <v>400</v>
      </c>
      <c r="F35" s="9"/>
      <c r="G35" s="3"/>
      <c r="H35" s="4"/>
    </row>
    <row r="36" spans="1:8">
      <c r="A36" s="48">
        <f t="shared" si="0"/>
        <v>32</v>
      </c>
      <c r="B36" s="32" t="s">
        <v>50</v>
      </c>
      <c r="C36" s="12">
        <v>0.01</v>
      </c>
      <c r="D36" s="10">
        <v>50000</v>
      </c>
      <c r="E36" s="15">
        <v>500</v>
      </c>
      <c r="F36" s="9"/>
      <c r="G36" s="3"/>
      <c r="H36" s="4"/>
    </row>
    <row r="37" spans="1:8">
      <c r="A37" s="48">
        <f t="shared" si="0"/>
        <v>33</v>
      </c>
      <c r="B37" s="32" t="s">
        <v>47</v>
      </c>
      <c r="C37" s="12">
        <v>0.01</v>
      </c>
      <c r="D37" s="10">
        <v>32656</v>
      </c>
      <c r="E37" s="15">
        <v>326</v>
      </c>
      <c r="F37" s="9"/>
      <c r="G37" s="3"/>
      <c r="H37" s="4"/>
    </row>
    <row r="38" spans="1:8">
      <c r="A38" s="48">
        <f t="shared" si="0"/>
        <v>34</v>
      </c>
      <c r="B38" s="32" t="s">
        <v>51</v>
      </c>
      <c r="C38" s="12">
        <v>0.01</v>
      </c>
      <c r="D38" s="10">
        <v>40000</v>
      </c>
      <c r="E38" s="15">
        <v>400</v>
      </c>
      <c r="F38" s="9"/>
      <c r="G38" s="3"/>
      <c r="H38" s="4"/>
    </row>
    <row r="39" spans="1:8">
      <c r="A39" s="48">
        <f t="shared" si="0"/>
        <v>35</v>
      </c>
      <c r="B39" s="32" t="s">
        <v>41</v>
      </c>
      <c r="C39" s="12">
        <v>0.01</v>
      </c>
      <c r="D39" s="10">
        <v>1200</v>
      </c>
      <c r="E39" s="15">
        <v>12</v>
      </c>
      <c r="F39" s="9"/>
      <c r="G39" s="3"/>
      <c r="H39" s="4"/>
    </row>
    <row r="40" spans="1:8">
      <c r="A40" s="48">
        <f t="shared" si="0"/>
        <v>36</v>
      </c>
      <c r="B40" s="32" t="s">
        <v>34</v>
      </c>
      <c r="C40" s="12">
        <v>0.01</v>
      </c>
      <c r="D40" s="10">
        <v>4200</v>
      </c>
      <c r="E40" s="15">
        <v>42</v>
      </c>
      <c r="F40" s="9"/>
      <c r="G40" s="3"/>
      <c r="H40" s="4"/>
    </row>
    <row r="41" spans="1:8">
      <c r="A41" s="48">
        <f t="shared" si="0"/>
        <v>37</v>
      </c>
      <c r="B41" s="32" t="s">
        <v>34</v>
      </c>
      <c r="C41" s="12">
        <v>0.01</v>
      </c>
      <c r="D41" s="10">
        <v>7000</v>
      </c>
      <c r="E41" s="15">
        <v>70</v>
      </c>
      <c r="F41" s="9"/>
      <c r="G41" s="3"/>
      <c r="H41" s="4"/>
    </row>
    <row r="42" spans="1:8">
      <c r="A42" s="48">
        <f t="shared" si="0"/>
        <v>38</v>
      </c>
      <c r="B42" s="32" t="s">
        <v>34</v>
      </c>
      <c r="C42" s="12">
        <v>0.01</v>
      </c>
      <c r="D42" s="10">
        <v>4200</v>
      </c>
      <c r="E42" s="15">
        <v>42</v>
      </c>
      <c r="F42" s="9"/>
      <c r="G42" s="3"/>
      <c r="H42" s="4"/>
    </row>
    <row r="43" spans="1:8">
      <c r="A43" s="48">
        <f t="shared" si="0"/>
        <v>39</v>
      </c>
      <c r="B43" s="32" t="s">
        <v>34</v>
      </c>
      <c r="C43" s="12">
        <v>0.01</v>
      </c>
      <c r="D43" s="10">
        <v>6300</v>
      </c>
      <c r="E43" s="15">
        <v>63</v>
      </c>
      <c r="F43" s="9"/>
      <c r="G43" s="3"/>
      <c r="H43" s="4"/>
    </row>
    <row r="44" spans="1:8">
      <c r="A44" s="48">
        <f t="shared" si="0"/>
        <v>40</v>
      </c>
      <c r="B44" s="32" t="s">
        <v>31</v>
      </c>
      <c r="C44" s="12">
        <v>0.01</v>
      </c>
      <c r="D44" s="10">
        <v>5700</v>
      </c>
      <c r="E44" s="15">
        <v>57</v>
      </c>
      <c r="F44" s="9"/>
      <c r="G44" s="3"/>
      <c r="H44" s="4"/>
    </row>
    <row r="45" spans="1:8">
      <c r="A45" s="48">
        <f t="shared" si="0"/>
        <v>41</v>
      </c>
      <c r="B45" s="32" t="s">
        <v>31</v>
      </c>
      <c r="C45" s="12">
        <v>0.01</v>
      </c>
      <c r="D45" s="10">
        <v>6250</v>
      </c>
      <c r="E45" s="15">
        <v>62</v>
      </c>
      <c r="F45" s="9"/>
      <c r="G45" s="3"/>
      <c r="H45" s="4"/>
    </row>
    <row r="46" spans="1:8">
      <c r="A46" s="48">
        <f t="shared" si="0"/>
        <v>42</v>
      </c>
      <c r="B46" s="32" t="s">
        <v>31</v>
      </c>
      <c r="C46" s="12">
        <v>0.01</v>
      </c>
      <c r="D46" s="10">
        <v>5550</v>
      </c>
      <c r="E46" s="15">
        <v>55</v>
      </c>
      <c r="F46" s="9"/>
      <c r="G46" s="3"/>
      <c r="H46" s="4"/>
    </row>
    <row r="47" spans="1:8">
      <c r="A47" s="48">
        <f t="shared" si="0"/>
        <v>43</v>
      </c>
      <c r="B47" s="32" t="s">
        <v>31</v>
      </c>
      <c r="C47" s="12">
        <v>0.01</v>
      </c>
      <c r="D47" s="10">
        <v>6250</v>
      </c>
      <c r="E47" s="15">
        <v>62</v>
      </c>
      <c r="F47" s="9"/>
      <c r="G47" s="3"/>
      <c r="H47" s="4"/>
    </row>
    <row r="48" spans="1:8">
      <c r="A48" s="48">
        <f t="shared" si="0"/>
        <v>44</v>
      </c>
      <c r="B48" s="32" t="s">
        <v>45</v>
      </c>
      <c r="C48" s="12">
        <v>0.01</v>
      </c>
      <c r="D48" s="10">
        <v>7500</v>
      </c>
      <c r="E48" s="15">
        <v>75</v>
      </c>
      <c r="F48" s="9"/>
      <c r="G48" s="3"/>
      <c r="H48" s="4"/>
    </row>
    <row r="49" spans="1:8">
      <c r="A49" s="48">
        <f t="shared" si="0"/>
        <v>45</v>
      </c>
      <c r="B49" s="32" t="s">
        <v>45</v>
      </c>
      <c r="C49" s="12">
        <v>0.01</v>
      </c>
      <c r="D49" s="10">
        <v>2275</v>
      </c>
      <c r="E49" s="15">
        <v>23</v>
      </c>
      <c r="F49" s="9"/>
      <c r="G49" s="3"/>
      <c r="H49" s="4"/>
    </row>
    <row r="50" spans="1:8">
      <c r="A50" s="48">
        <f t="shared" si="0"/>
        <v>46</v>
      </c>
      <c r="B50" s="32" t="s">
        <v>32</v>
      </c>
      <c r="C50" s="12">
        <v>0.01</v>
      </c>
      <c r="D50" s="10">
        <v>3200</v>
      </c>
      <c r="E50" s="15">
        <v>32</v>
      </c>
      <c r="F50" s="9"/>
      <c r="G50" s="3"/>
      <c r="H50" s="4"/>
    </row>
    <row r="51" spans="1:8">
      <c r="A51" s="48">
        <f t="shared" si="0"/>
        <v>47</v>
      </c>
      <c r="B51" s="32" t="s">
        <v>32</v>
      </c>
      <c r="C51" s="12">
        <v>0.01</v>
      </c>
      <c r="D51" s="10">
        <v>3050</v>
      </c>
      <c r="E51" s="15">
        <v>30</v>
      </c>
      <c r="F51" s="9"/>
      <c r="G51" s="3"/>
      <c r="H51" s="4"/>
    </row>
    <row r="52" spans="1:8">
      <c r="A52" s="48">
        <f t="shared" si="0"/>
        <v>48</v>
      </c>
      <c r="B52" s="32" t="s">
        <v>44</v>
      </c>
      <c r="C52" s="12">
        <v>0.01</v>
      </c>
      <c r="D52" s="10">
        <v>12600</v>
      </c>
      <c r="E52" s="15">
        <v>126</v>
      </c>
      <c r="F52" s="9"/>
      <c r="G52" s="3"/>
      <c r="H52" s="4"/>
    </row>
    <row r="53" spans="1:8">
      <c r="A53" s="48">
        <f t="shared" si="0"/>
        <v>49</v>
      </c>
      <c r="B53" s="32" t="s">
        <v>44</v>
      </c>
      <c r="C53" s="12">
        <v>0.01</v>
      </c>
      <c r="D53" s="10">
        <v>12500</v>
      </c>
      <c r="E53" s="15">
        <v>125</v>
      </c>
      <c r="F53" s="9"/>
      <c r="G53" s="3"/>
      <c r="H53" s="4"/>
    </row>
    <row r="54" spans="1:8">
      <c r="A54" s="48">
        <f t="shared" si="0"/>
        <v>50</v>
      </c>
      <c r="B54" s="32" t="s">
        <v>33</v>
      </c>
      <c r="C54" s="12">
        <v>0.01</v>
      </c>
      <c r="D54" s="10">
        <v>9300</v>
      </c>
      <c r="E54" s="15">
        <v>93</v>
      </c>
      <c r="F54" s="9"/>
      <c r="G54" s="3"/>
      <c r="H54" s="4"/>
    </row>
    <row r="55" spans="1:8">
      <c r="A55" s="48">
        <f t="shared" si="0"/>
        <v>51</v>
      </c>
      <c r="B55" s="32" t="s">
        <v>33</v>
      </c>
      <c r="C55" s="12">
        <v>0.01</v>
      </c>
      <c r="D55" s="10">
        <v>8800</v>
      </c>
      <c r="E55" s="15">
        <v>88</v>
      </c>
      <c r="F55" s="9"/>
      <c r="G55" s="3"/>
      <c r="H55" s="4"/>
    </row>
    <row r="56" spans="1:8">
      <c r="A56" s="48">
        <f t="shared" si="0"/>
        <v>52</v>
      </c>
      <c r="B56" s="32" t="s">
        <v>33</v>
      </c>
      <c r="C56" s="12">
        <v>0.01</v>
      </c>
      <c r="D56" s="10">
        <v>2100</v>
      </c>
      <c r="E56" s="15">
        <v>21</v>
      </c>
      <c r="F56" s="9"/>
      <c r="G56" s="3"/>
      <c r="H56" s="4"/>
    </row>
    <row r="57" spans="1:8">
      <c r="A57" s="48">
        <f t="shared" si="0"/>
        <v>53</v>
      </c>
      <c r="B57" s="32" t="s">
        <v>38</v>
      </c>
      <c r="C57" s="12">
        <v>0.01</v>
      </c>
      <c r="D57" s="10">
        <v>23400</v>
      </c>
      <c r="E57" s="15">
        <v>234</v>
      </c>
      <c r="F57" s="9"/>
      <c r="G57" s="3"/>
      <c r="H57" s="4"/>
    </row>
    <row r="58" spans="1:8">
      <c r="A58" s="48">
        <f t="shared" si="0"/>
        <v>54</v>
      </c>
      <c r="B58" s="32" t="s">
        <v>39</v>
      </c>
      <c r="C58" s="12">
        <v>0.01</v>
      </c>
      <c r="D58" s="10">
        <v>2000</v>
      </c>
      <c r="E58" s="15">
        <v>20</v>
      </c>
      <c r="F58" s="9"/>
      <c r="G58" s="3"/>
      <c r="H58" s="4"/>
    </row>
    <row r="59" spans="1:8">
      <c r="A59" s="48">
        <f t="shared" si="0"/>
        <v>55</v>
      </c>
      <c r="B59" s="32" t="s">
        <v>132</v>
      </c>
      <c r="C59" s="12">
        <v>0.01</v>
      </c>
      <c r="D59" s="10">
        <v>11480</v>
      </c>
      <c r="E59" s="15">
        <v>114</v>
      </c>
      <c r="F59" s="9"/>
      <c r="G59" s="3"/>
      <c r="H59" s="4"/>
    </row>
    <row r="60" spans="1:8">
      <c r="A60" s="48">
        <f t="shared" si="0"/>
        <v>56</v>
      </c>
      <c r="B60" s="32" t="s">
        <v>37</v>
      </c>
      <c r="C60" s="12">
        <v>0.01</v>
      </c>
      <c r="D60" s="10">
        <v>552895</v>
      </c>
      <c r="E60" s="15">
        <v>5529</v>
      </c>
      <c r="F60" s="9"/>
      <c r="G60" s="3"/>
      <c r="H60" s="4"/>
    </row>
    <row r="61" spans="1:8">
      <c r="A61" s="48">
        <f t="shared" si="0"/>
        <v>57</v>
      </c>
      <c r="B61" s="32" t="s">
        <v>37</v>
      </c>
      <c r="C61" s="12">
        <v>0.01</v>
      </c>
      <c r="D61" s="10">
        <v>639563</v>
      </c>
      <c r="E61" s="15">
        <v>6396</v>
      </c>
      <c r="F61" s="33"/>
      <c r="G61" s="3"/>
      <c r="H61" s="4"/>
    </row>
    <row r="62" spans="1:8">
      <c r="A62" s="48">
        <f t="shared" si="0"/>
        <v>58</v>
      </c>
      <c r="B62" s="32" t="s">
        <v>37</v>
      </c>
      <c r="C62" s="12">
        <v>0.01</v>
      </c>
      <c r="D62" s="10">
        <v>50700</v>
      </c>
      <c r="E62" s="15">
        <v>507</v>
      </c>
      <c r="F62" s="9"/>
      <c r="G62" s="3"/>
      <c r="H62" s="4"/>
    </row>
    <row r="63" spans="1:8">
      <c r="A63" s="48">
        <f t="shared" si="0"/>
        <v>59</v>
      </c>
      <c r="B63" s="32" t="s">
        <v>37</v>
      </c>
      <c r="C63" s="12">
        <v>0.01</v>
      </c>
      <c r="D63" s="10">
        <v>370060</v>
      </c>
      <c r="E63" s="15">
        <v>3701</v>
      </c>
      <c r="F63" s="9"/>
      <c r="G63" s="3"/>
      <c r="H63" s="4"/>
    </row>
    <row r="64" spans="1:8">
      <c r="A64" s="48">
        <f t="shared" si="0"/>
        <v>60</v>
      </c>
      <c r="B64" s="32" t="s">
        <v>37</v>
      </c>
      <c r="C64" s="12">
        <v>0.01</v>
      </c>
      <c r="D64" s="10">
        <v>1409678</v>
      </c>
      <c r="E64" s="15">
        <v>14097</v>
      </c>
      <c r="F64" s="9"/>
      <c r="G64" s="3"/>
      <c r="H64" s="4"/>
    </row>
    <row r="65" spans="1:9">
      <c r="A65" s="48">
        <f t="shared" si="0"/>
        <v>61</v>
      </c>
      <c r="B65" s="32" t="s">
        <v>43</v>
      </c>
      <c r="C65" s="12">
        <v>0.01</v>
      </c>
      <c r="D65" s="10">
        <v>47320</v>
      </c>
      <c r="E65" s="15">
        <v>473</v>
      </c>
      <c r="F65" s="9"/>
      <c r="G65" s="3"/>
      <c r="H65" s="4"/>
    </row>
    <row r="66" spans="1:9">
      <c r="A66" s="48">
        <f t="shared" si="0"/>
        <v>62</v>
      </c>
      <c r="B66" s="32" t="s">
        <v>42</v>
      </c>
      <c r="C66" s="12">
        <v>0.01</v>
      </c>
      <c r="D66" s="10">
        <v>102440</v>
      </c>
      <c r="E66" s="15">
        <v>1024</v>
      </c>
      <c r="F66" s="9"/>
      <c r="G66" s="3"/>
      <c r="H66" s="4"/>
    </row>
    <row r="67" spans="1:9">
      <c r="A67" s="48">
        <f t="shared" si="0"/>
        <v>63</v>
      </c>
      <c r="B67" s="32" t="s">
        <v>17</v>
      </c>
      <c r="C67" s="12">
        <v>0.01</v>
      </c>
      <c r="D67" s="10">
        <v>462408</v>
      </c>
      <c r="E67" s="15">
        <v>4624</v>
      </c>
      <c r="F67" s="9"/>
      <c r="G67" s="3"/>
      <c r="H67" s="4"/>
    </row>
    <row r="68" spans="1:9">
      <c r="A68" s="48">
        <f t="shared" si="0"/>
        <v>64</v>
      </c>
      <c r="B68" s="32" t="s">
        <v>17</v>
      </c>
      <c r="C68" s="12">
        <v>0.01</v>
      </c>
      <c r="D68" s="10">
        <v>13520</v>
      </c>
      <c r="E68" s="15">
        <v>135</v>
      </c>
      <c r="F68" s="9"/>
      <c r="G68" s="3"/>
      <c r="H68" s="4"/>
    </row>
    <row r="69" spans="1:9">
      <c r="A69" s="48">
        <f t="shared" si="0"/>
        <v>65</v>
      </c>
      <c r="B69" s="32" t="s">
        <v>17</v>
      </c>
      <c r="C69" s="12">
        <v>0.01</v>
      </c>
      <c r="D69" s="10">
        <v>57600</v>
      </c>
      <c r="E69" s="15">
        <v>576</v>
      </c>
      <c r="F69" s="9"/>
      <c r="G69" s="3"/>
      <c r="H69" s="4"/>
    </row>
    <row r="70" spans="1:9">
      <c r="A70" s="48">
        <f t="shared" si="0"/>
        <v>66</v>
      </c>
      <c r="B70" s="32" t="s">
        <v>17</v>
      </c>
      <c r="C70" s="12">
        <v>0.01</v>
      </c>
      <c r="D70" s="10">
        <v>32500</v>
      </c>
      <c r="E70" s="15">
        <v>325</v>
      </c>
      <c r="F70" s="9"/>
      <c r="G70" s="3"/>
      <c r="H70" s="4"/>
    </row>
    <row r="71" spans="1:9">
      <c r="A71" s="8"/>
      <c r="B71" s="34"/>
      <c r="C71" s="34" t="s">
        <v>7</v>
      </c>
      <c r="D71" s="35">
        <f>SUM(D5:D70)</f>
        <v>4815669</v>
      </c>
      <c r="E71" s="35">
        <f>SUM(E5:E70)</f>
        <v>48154</v>
      </c>
      <c r="F71" s="36" t="s">
        <v>8</v>
      </c>
      <c r="G71" s="6"/>
      <c r="H71" s="4"/>
      <c r="I71" s="4"/>
    </row>
    <row r="72" spans="1:9">
      <c r="A72" s="8"/>
      <c r="B72" s="37"/>
      <c r="C72" s="17"/>
      <c r="D72" s="10"/>
      <c r="E72" s="38"/>
      <c r="F72" s="9"/>
      <c r="G72" s="3"/>
    </row>
    <row r="73" spans="1:9">
      <c r="A73" s="8"/>
      <c r="B73" s="39"/>
      <c r="C73" s="40"/>
      <c r="D73" s="41"/>
      <c r="E73" s="41"/>
      <c r="F73" s="10"/>
      <c r="G73" s="3"/>
    </row>
    <row r="74" spans="1:9" ht="15">
      <c r="A74" s="42"/>
      <c r="B74" s="43" t="s">
        <v>24</v>
      </c>
      <c r="C74" s="44"/>
      <c r="D74" s="10"/>
      <c r="E74" s="9"/>
      <c r="F74" s="33"/>
      <c r="G74" s="3"/>
    </row>
    <row r="75" spans="1:9">
      <c r="A75" s="8">
        <v>1</v>
      </c>
      <c r="B75" s="37" t="s">
        <v>19</v>
      </c>
      <c r="C75" s="17">
        <v>0.02</v>
      </c>
      <c r="D75" s="10">
        <v>71372</v>
      </c>
      <c r="E75" s="45">
        <f>D75*2/100</f>
        <v>1427.44</v>
      </c>
      <c r="F75" s="33"/>
      <c r="G75" s="3"/>
      <c r="H75" s="4"/>
    </row>
    <row r="76" spans="1:9">
      <c r="A76" s="8">
        <v>2</v>
      </c>
      <c r="B76" s="37" t="s">
        <v>21</v>
      </c>
      <c r="C76" s="17">
        <v>0.02</v>
      </c>
      <c r="D76" s="10">
        <v>40267</v>
      </c>
      <c r="E76" s="45">
        <v>805</v>
      </c>
      <c r="F76" s="33"/>
      <c r="G76" s="3"/>
      <c r="H76" s="4"/>
    </row>
    <row r="77" spans="1:9">
      <c r="A77" s="8">
        <v>2</v>
      </c>
      <c r="B77" s="37" t="s">
        <v>20</v>
      </c>
      <c r="C77" s="17">
        <v>0.02</v>
      </c>
      <c r="D77" s="10">
        <v>2471000</v>
      </c>
      <c r="E77" s="45">
        <v>49420</v>
      </c>
      <c r="F77" s="33"/>
      <c r="G77" s="3"/>
      <c r="H77" s="4"/>
    </row>
    <row r="78" spans="1:9">
      <c r="A78" s="8">
        <v>3</v>
      </c>
      <c r="B78" s="37" t="s">
        <v>18</v>
      </c>
      <c r="C78" s="17">
        <v>0.02</v>
      </c>
      <c r="D78" s="10">
        <f>500000+225153+500000+500000+231865+500000+168891+500000+209249</f>
        <v>3335158</v>
      </c>
      <c r="E78" s="45">
        <v>66703</v>
      </c>
      <c r="F78" s="33"/>
      <c r="G78" s="3"/>
      <c r="H78" s="4"/>
    </row>
    <row r="79" spans="1:9">
      <c r="A79" s="8">
        <v>4</v>
      </c>
      <c r="B79" s="37" t="s">
        <v>18</v>
      </c>
      <c r="C79" s="17">
        <v>0.02</v>
      </c>
      <c r="D79" s="46">
        <f>1157399+355110+300000+300000+106935+300000+129500</f>
        <v>2648944</v>
      </c>
      <c r="E79" s="45">
        <v>52979</v>
      </c>
      <c r="F79" s="33"/>
      <c r="G79" s="3"/>
      <c r="H79" s="4"/>
    </row>
    <row r="80" spans="1:9">
      <c r="A80" s="8"/>
      <c r="B80" s="9"/>
      <c r="C80" s="36" t="s">
        <v>7</v>
      </c>
      <c r="D80" s="53">
        <f>SUM(D75:D79)</f>
        <v>8566741</v>
      </c>
      <c r="E80" s="54">
        <f>SUM(E75:E79)</f>
        <v>171334.44</v>
      </c>
      <c r="F80" s="55" t="s">
        <v>8</v>
      </c>
      <c r="G80" s="3"/>
    </row>
    <row r="81" spans="1:7">
      <c r="A81" s="48"/>
      <c r="B81" s="21" t="s">
        <v>23</v>
      </c>
      <c r="C81" s="47"/>
      <c r="D81" s="10"/>
      <c r="E81" s="10"/>
      <c r="F81" s="33"/>
      <c r="G81" s="3"/>
    </row>
    <row r="82" spans="1:7">
      <c r="A82" s="48">
        <v>1</v>
      </c>
      <c r="B82" s="49" t="s">
        <v>25</v>
      </c>
      <c r="C82" s="12">
        <v>0.1</v>
      </c>
      <c r="D82" s="10">
        <v>3000</v>
      </c>
      <c r="E82" s="50">
        <f>D82*10/100</f>
        <v>300</v>
      </c>
      <c r="F82" s="33"/>
      <c r="G82" s="3"/>
    </row>
    <row r="83" spans="1:7">
      <c r="A83" s="48">
        <v>2</v>
      </c>
      <c r="B83" s="49" t="s">
        <v>26</v>
      </c>
      <c r="C83" s="12">
        <v>0.1</v>
      </c>
      <c r="D83" s="10">
        <v>70000</v>
      </c>
      <c r="E83" s="50">
        <v>7000</v>
      </c>
      <c r="F83" s="33"/>
      <c r="G83" s="3"/>
    </row>
    <row r="84" spans="1:7">
      <c r="A84" s="42"/>
      <c r="B84" s="51"/>
      <c r="C84" s="44"/>
      <c r="D84" s="10"/>
      <c r="E84" s="50"/>
      <c r="F84" s="33"/>
      <c r="G84" s="3"/>
    </row>
    <row r="85" spans="1:7">
      <c r="A85" s="8"/>
      <c r="B85" s="52"/>
      <c r="C85" s="17"/>
      <c r="D85" s="10"/>
      <c r="E85" s="45"/>
      <c r="F85" s="33"/>
      <c r="G85" s="3"/>
    </row>
    <row r="86" spans="1:7">
      <c r="A86" s="8"/>
      <c r="B86" s="52"/>
      <c r="C86" s="36" t="s">
        <v>7</v>
      </c>
      <c r="D86" s="53">
        <f>SUM(D82:D85)</f>
        <v>73000</v>
      </c>
      <c r="E86" s="53">
        <f>SUM(E82:E85)</f>
        <v>7300</v>
      </c>
      <c r="F86" s="55" t="s">
        <v>22</v>
      </c>
      <c r="G86" s="3"/>
    </row>
    <row r="87" spans="1:7">
      <c r="A87" s="8"/>
      <c r="B87" s="9"/>
      <c r="C87" s="47"/>
      <c r="D87" s="10"/>
      <c r="E87" s="10"/>
      <c r="F87" s="33"/>
      <c r="G87" s="3"/>
    </row>
    <row r="88" spans="1:7">
      <c r="A88" s="8">
        <v>1</v>
      </c>
      <c r="B88" s="25" t="s">
        <v>27</v>
      </c>
      <c r="C88" s="26">
        <v>1E-3</v>
      </c>
      <c r="D88" s="10">
        <v>1923810</v>
      </c>
      <c r="E88" s="10">
        <v>2085</v>
      </c>
      <c r="F88" s="33"/>
      <c r="G88" s="3"/>
    </row>
    <row r="89" spans="1:7">
      <c r="A89" s="8"/>
      <c r="B89" s="9"/>
      <c r="C89" s="47"/>
      <c r="D89" s="10"/>
      <c r="E89" s="10"/>
      <c r="F89" s="33"/>
      <c r="G89" s="3"/>
    </row>
    <row r="90" spans="1:7">
      <c r="A90" s="8"/>
      <c r="B90" s="9"/>
      <c r="C90" s="47"/>
      <c r="D90" s="10"/>
      <c r="E90" s="10"/>
      <c r="F90" s="33"/>
      <c r="G90" s="3"/>
    </row>
    <row r="91" spans="1:7">
      <c r="A91" s="8"/>
      <c r="B91" s="9"/>
      <c r="C91" s="36" t="s">
        <v>9</v>
      </c>
      <c r="D91" s="53">
        <f>+D80+D86+D71+D88</f>
        <v>15379220</v>
      </c>
      <c r="E91" s="53">
        <f>E71+E80+E86+E88</f>
        <v>228873.44</v>
      </c>
      <c r="F91" s="21"/>
    </row>
    <row r="92" spans="1:7">
      <c r="A92" s="8"/>
      <c r="B92" s="9"/>
      <c r="C92" s="9"/>
      <c r="D92" s="10"/>
      <c r="E92" s="10"/>
      <c r="F92" s="9"/>
    </row>
  </sheetData>
  <sortState xmlns:xlrd2="http://schemas.microsoft.com/office/spreadsheetml/2017/richdata2" ref="B5:E70">
    <sortCondition ref="B5:B70"/>
  </sortState>
  <mergeCells count="2">
    <mergeCell ref="A1:F1"/>
    <mergeCell ref="A2:F2"/>
  </mergeCells>
  <dataValidations count="1">
    <dataValidation type="list" allowBlank="1" showErrorMessage="1" sqref="F61 F74:F90" xr:uid="{34F85512-2B19-4735-BB74-67090C7C10E0}">
      <formula1>LstDedSection</formula1>
    </dataValidation>
  </dataValidations>
  <hyperlinks>
    <hyperlink ref="B74" r:id="rId1" display="Contractors@1%" xr:uid="{2ED94238-5E2B-4AAB-ADC6-86D0B0903128}"/>
    <hyperlink ref="B4" r:id="rId2" display="Contractors@1%" xr:uid="{3F8BF9FC-A503-465F-93AA-CBCBC308228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1FDE-F748-4435-B122-4A9AABDECF43}">
  <dimension ref="A1:K135"/>
  <sheetViews>
    <sheetView zoomScaleNormal="100" workbookViewId="0">
      <selection activeCell="E134" sqref="E134"/>
    </sheetView>
  </sheetViews>
  <sheetFormatPr defaultRowHeight="15"/>
  <cols>
    <col min="1" max="1" width="7.42578125" customWidth="1"/>
    <col min="2" max="2" width="39" bestFit="1" customWidth="1"/>
    <col min="3" max="3" width="10.28515625" customWidth="1"/>
    <col min="4" max="4" width="13.28515625" customWidth="1"/>
    <col min="5" max="5" width="13.140625" customWidth="1"/>
  </cols>
  <sheetData>
    <row r="1" spans="1:6">
      <c r="A1" s="220" t="s">
        <v>10</v>
      </c>
      <c r="B1" s="220"/>
      <c r="C1" s="220"/>
      <c r="D1" s="221"/>
      <c r="E1" s="221"/>
      <c r="F1" s="220"/>
    </row>
    <row r="2" spans="1:6">
      <c r="A2" s="220" t="s">
        <v>70</v>
      </c>
      <c r="B2" s="220"/>
      <c r="C2" s="220"/>
      <c r="D2" s="221"/>
      <c r="E2" s="221"/>
      <c r="F2" s="220"/>
    </row>
    <row r="3" spans="1:6">
      <c r="A3" s="8" t="s">
        <v>1</v>
      </c>
      <c r="B3" s="9" t="s">
        <v>2</v>
      </c>
      <c r="C3" s="9" t="s">
        <v>3</v>
      </c>
      <c r="D3" s="10" t="s">
        <v>4</v>
      </c>
      <c r="E3" s="10" t="s">
        <v>5</v>
      </c>
      <c r="F3" s="9" t="s">
        <v>6</v>
      </c>
    </row>
    <row r="4" spans="1:6">
      <c r="A4" s="7">
        <v>1</v>
      </c>
      <c r="B4" s="11" t="s">
        <v>54</v>
      </c>
      <c r="C4" s="12"/>
      <c r="D4" s="7"/>
      <c r="E4" s="7"/>
      <c r="F4" s="7"/>
    </row>
    <row r="5" spans="1:6">
      <c r="A5" s="7">
        <f>A4+1</f>
        <v>2</v>
      </c>
      <c r="B5" s="13" t="s">
        <v>34</v>
      </c>
      <c r="C5" s="12">
        <v>0.01</v>
      </c>
      <c r="D5" s="14">
        <v>4200</v>
      </c>
      <c r="E5" s="15">
        <v>42</v>
      </c>
      <c r="F5" s="7"/>
    </row>
    <row r="6" spans="1:6">
      <c r="A6" s="7">
        <f t="shared" ref="A6:A69" si="0">A5+1</f>
        <v>3</v>
      </c>
      <c r="B6" s="13" t="s">
        <v>55</v>
      </c>
      <c r="C6" s="12">
        <v>0.01</v>
      </c>
      <c r="D6" s="14">
        <v>12500</v>
      </c>
      <c r="E6" s="15">
        <v>126</v>
      </c>
      <c r="F6" s="7"/>
    </row>
    <row r="7" spans="1:6">
      <c r="A7" s="7">
        <f t="shared" si="0"/>
        <v>4</v>
      </c>
      <c r="B7" s="13" t="s">
        <v>12</v>
      </c>
      <c r="C7" s="12">
        <v>0.01</v>
      </c>
      <c r="D7" s="14">
        <v>15000</v>
      </c>
      <c r="E7" s="15">
        <v>150</v>
      </c>
      <c r="F7" s="7"/>
    </row>
    <row r="8" spans="1:6">
      <c r="A8" s="7">
        <f t="shared" si="0"/>
        <v>5</v>
      </c>
      <c r="B8" s="13" t="s">
        <v>33</v>
      </c>
      <c r="C8" s="12">
        <v>0.01</v>
      </c>
      <c r="D8" s="14">
        <v>5249</v>
      </c>
      <c r="E8" s="15">
        <v>52</v>
      </c>
      <c r="F8" s="7"/>
    </row>
    <row r="9" spans="1:6">
      <c r="A9" s="7">
        <f t="shared" si="0"/>
        <v>6</v>
      </c>
      <c r="B9" s="13" t="s">
        <v>32</v>
      </c>
      <c r="C9" s="12">
        <v>0.01</v>
      </c>
      <c r="D9" s="14">
        <v>1250</v>
      </c>
      <c r="E9" s="15">
        <v>12</v>
      </c>
      <c r="F9" s="7"/>
    </row>
    <row r="10" spans="1:6">
      <c r="A10" s="7">
        <f t="shared" si="0"/>
        <v>7</v>
      </c>
      <c r="B10" s="13" t="s">
        <v>45</v>
      </c>
      <c r="C10" s="12">
        <v>0.01</v>
      </c>
      <c r="D10" s="14">
        <v>8750</v>
      </c>
      <c r="E10" s="15">
        <v>87</v>
      </c>
      <c r="F10" s="7"/>
    </row>
    <row r="11" spans="1:6">
      <c r="A11" s="7">
        <f t="shared" si="0"/>
        <v>8</v>
      </c>
      <c r="B11" s="13" t="s">
        <v>31</v>
      </c>
      <c r="C11" s="12">
        <v>0.01</v>
      </c>
      <c r="D11" s="14">
        <v>4300</v>
      </c>
      <c r="E11" s="15">
        <v>43</v>
      </c>
      <c r="F11" s="7"/>
    </row>
    <row r="12" spans="1:6">
      <c r="A12" s="7">
        <f t="shared" si="0"/>
        <v>9</v>
      </c>
      <c r="B12" s="13" t="s">
        <v>49</v>
      </c>
      <c r="C12" s="12">
        <v>0.01</v>
      </c>
      <c r="D12" s="14">
        <v>3000</v>
      </c>
      <c r="E12" s="15">
        <v>30</v>
      </c>
      <c r="F12" s="7"/>
    </row>
    <row r="13" spans="1:6">
      <c r="A13" s="7">
        <f t="shared" si="0"/>
        <v>10</v>
      </c>
      <c r="B13" s="13" t="s">
        <v>35</v>
      </c>
      <c r="C13" s="12">
        <v>0.01</v>
      </c>
      <c r="D13" s="14">
        <v>5600</v>
      </c>
      <c r="E13" s="15">
        <v>56</v>
      </c>
      <c r="F13" s="7"/>
    </row>
    <row r="14" spans="1:6">
      <c r="A14" s="7">
        <f t="shared" si="0"/>
        <v>11</v>
      </c>
      <c r="B14" s="13" t="s">
        <v>56</v>
      </c>
      <c r="C14" s="12">
        <v>0.01</v>
      </c>
      <c r="D14" s="14">
        <v>20000</v>
      </c>
      <c r="E14" s="15">
        <v>200</v>
      </c>
      <c r="F14" s="7"/>
    </row>
    <row r="15" spans="1:6">
      <c r="A15" s="7">
        <f t="shared" si="0"/>
        <v>12</v>
      </c>
      <c r="B15" s="13" t="s">
        <v>30</v>
      </c>
      <c r="C15" s="12">
        <v>0.01</v>
      </c>
      <c r="D15" s="14">
        <v>7000</v>
      </c>
      <c r="E15" s="15">
        <v>70</v>
      </c>
      <c r="F15" s="7"/>
    </row>
    <row r="16" spans="1:6">
      <c r="A16" s="7">
        <f t="shared" si="0"/>
        <v>13</v>
      </c>
      <c r="B16" s="13" t="s">
        <v>52</v>
      </c>
      <c r="C16" s="12">
        <v>0.01</v>
      </c>
      <c r="D16" s="14">
        <v>30000</v>
      </c>
      <c r="E16" s="15">
        <v>300</v>
      </c>
      <c r="F16" s="7"/>
    </row>
    <row r="17" spans="1:6">
      <c r="A17" s="7">
        <f t="shared" si="0"/>
        <v>14</v>
      </c>
      <c r="B17" s="13" t="s">
        <v>16</v>
      </c>
      <c r="C17" s="12">
        <v>0.01</v>
      </c>
      <c r="D17" s="14">
        <v>20000</v>
      </c>
      <c r="E17" s="15">
        <v>200</v>
      </c>
      <c r="F17" s="7"/>
    </row>
    <row r="18" spans="1:6">
      <c r="A18" s="7">
        <f t="shared" si="0"/>
        <v>15</v>
      </c>
      <c r="B18" s="13" t="s">
        <v>28</v>
      </c>
      <c r="C18" s="12">
        <v>0.01</v>
      </c>
      <c r="D18" s="14">
        <v>15000</v>
      </c>
      <c r="E18" s="15">
        <v>150</v>
      </c>
      <c r="F18" s="7"/>
    </row>
    <row r="19" spans="1:6">
      <c r="A19" s="7">
        <f t="shared" si="0"/>
        <v>16</v>
      </c>
      <c r="B19" s="13" t="s">
        <v>14</v>
      </c>
      <c r="C19" s="12">
        <v>0.01</v>
      </c>
      <c r="D19" s="14">
        <v>30000</v>
      </c>
      <c r="E19" s="15">
        <v>300</v>
      </c>
      <c r="F19" s="7"/>
    </row>
    <row r="20" spans="1:6">
      <c r="A20" s="7">
        <f t="shared" si="0"/>
        <v>17</v>
      </c>
      <c r="B20" s="13" t="s">
        <v>17</v>
      </c>
      <c r="C20" s="12">
        <v>0.01</v>
      </c>
      <c r="D20" s="14">
        <v>119000</v>
      </c>
      <c r="E20" s="15">
        <v>1199</v>
      </c>
      <c r="F20" s="7"/>
    </row>
    <row r="21" spans="1:6">
      <c r="A21" s="7">
        <f t="shared" si="0"/>
        <v>18</v>
      </c>
      <c r="B21" s="13" t="s">
        <v>17</v>
      </c>
      <c r="C21" s="12">
        <v>0.01</v>
      </c>
      <c r="D21" s="14">
        <v>97076</v>
      </c>
      <c r="E21" s="15">
        <v>971</v>
      </c>
      <c r="F21" s="7"/>
    </row>
    <row r="22" spans="1:6">
      <c r="A22" s="7">
        <f t="shared" si="0"/>
        <v>19</v>
      </c>
      <c r="B22" s="13" t="s">
        <v>55</v>
      </c>
      <c r="C22" s="12">
        <v>0.01</v>
      </c>
      <c r="D22" s="14">
        <v>6175</v>
      </c>
      <c r="E22" s="15">
        <v>61</v>
      </c>
      <c r="F22" s="7"/>
    </row>
    <row r="23" spans="1:6">
      <c r="A23" s="7">
        <f t="shared" si="0"/>
        <v>20</v>
      </c>
      <c r="B23" s="13" t="s">
        <v>35</v>
      </c>
      <c r="C23" s="12">
        <v>0.01</v>
      </c>
      <c r="D23" s="14">
        <v>4900</v>
      </c>
      <c r="E23" s="15">
        <v>49</v>
      </c>
      <c r="F23" s="7"/>
    </row>
    <row r="24" spans="1:6">
      <c r="A24" s="7">
        <f t="shared" si="0"/>
        <v>21</v>
      </c>
      <c r="B24" s="13" t="s">
        <v>33</v>
      </c>
      <c r="C24" s="12">
        <v>0.01</v>
      </c>
      <c r="D24" s="14">
        <v>8250</v>
      </c>
      <c r="E24" s="15">
        <v>82</v>
      </c>
      <c r="F24" s="7"/>
    </row>
    <row r="25" spans="1:6">
      <c r="A25" s="7">
        <f t="shared" si="0"/>
        <v>22</v>
      </c>
      <c r="B25" s="13" t="s">
        <v>34</v>
      </c>
      <c r="C25" s="12">
        <v>0.01</v>
      </c>
      <c r="D25" s="14">
        <v>3500</v>
      </c>
      <c r="E25" s="15">
        <v>35</v>
      </c>
      <c r="F25" s="7"/>
    </row>
    <row r="26" spans="1:6">
      <c r="A26" s="7">
        <f t="shared" si="0"/>
        <v>23</v>
      </c>
      <c r="B26" s="13" t="s">
        <v>32</v>
      </c>
      <c r="C26" s="12">
        <v>0.01</v>
      </c>
      <c r="D26" s="14">
        <v>2088</v>
      </c>
      <c r="E26" s="15">
        <v>21</v>
      </c>
      <c r="F26" s="7"/>
    </row>
    <row r="27" spans="1:6">
      <c r="A27" s="7">
        <f t="shared" si="0"/>
        <v>24</v>
      </c>
      <c r="B27" s="13" t="s">
        <v>49</v>
      </c>
      <c r="C27" s="12">
        <v>0.01</v>
      </c>
      <c r="D27" s="14">
        <v>3150</v>
      </c>
      <c r="E27" s="15">
        <v>31</v>
      </c>
      <c r="F27" s="7"/>
    </row>
    <row r="28" spans="1:6">
      <c r="A28" s="7">
        <f t="shared" si="0"/>
        <v>25</v>
      </c>
      <c r="B28" s="13" t="s">
        <v>45</v>
      </c>
      <c r="C28" s="12">
        <v>0.01</v>
      </c>
      <c r="D28" s="14">
        <v>7813</v>
      </c>
      <c r="E28" s="15">
        <v>78</v>
      </c>
      <c r="F28" s="7"/>
    </row>
    <row r="29" spans="1:6">
      <c r="A29" s="7">
        <f t="shared" si="0"/>
        <v>26</v>
      </c>
      <c r="B29" s="13" t="s">
        <v>31</v>
      </c>
      <c r="C29" s="12">
        <v>0.01</v>
      </c>
      <c r="D29" s="14">
        <v>4300</v>
      </c>
      <c r="E29" s="15">
        <v>43</v>
      </c>
      <c r="F29" s="7"/>
    </row>
    <row r="30" spans="1:6">
      <c r="A30" s="7">
        <f t="shared" si="0"/>
        <v>27</v>
      </c>
      <c r="B30" s="13" t="s">
        <v>56</v>
      </c>
      <c r="C30" s="12">
        <v>0.01</v>
      </c>
      <c r="D30" s="14">
        <v>23000</v>
      </c>
      <c r="E30" s="15">
        <v>230</v>
      </c>
      <c r="F30" s="7"/>
    </row>
    <row r="31" spans="1:6">
      <c r="A31" s="7">
        <f t="shared" si="0"/>
        <v>28</v>
      </c>
      <c r="B31" s="13" t="s">
        <v>46</v>
      </c>
      <c r="C31" s="12">
        <v>0.01</v>
      </c>
      <c r="D31" s="14">
        <v>20000</v>
      </c>
      <c r="E31" s="15">
        <v>200</v>
      </c>
      <c r="F31" s="7"/>
    </row>
    <row r="32" spans="1:6">
      <c r="A32" s="7">
        <f t="shared" si="0"/>
        <v>29</v>
      </c>
      <c r="B32" s="13" t="s">
        <v>50</v>
      </c>
      <c r="C32" s="12">
        <v>0.01</v>
      </c>
      <c r="D32" s="14">
        <v>50000</v>
      </c>
      <c r="E32" s="15">
        <v>500</v>
      </c>
      <c r="F32" s="7"/>
    </row>
    <row r="33" spans="1:6">
      <c r="A33" s="7">
        <f t="shared" si="0"/>
        <v>30</v>
      </c>
      <c r="B33" s="13" t="s">
        <v>52</v>
      </c>
      <c r="C33" s="12">
        <v>0.01</v>
      </c>
      <c r="D33" s="14">
        <v>35000</v>
      </c>
      <c r="E33" s="15">
        <v>350</v>
      </c>
      <c r="F33" s="7"/>
    </row>
    <row r="34" spans="1:6">
      <c r="A34" s="7">
        <f t="shared" si="0"/>
        <v>31</v>
      </c>
      <c r="B34" s="13" t="s">
        <v>16</v>
      </c>
      <c r="C34" s="12">
        <v>0.01</v>
      </c>
      <c r="D34" s="14">
        <v>12000</v>
      </c>
      <c r="E34" s="15">
        <v>120</v>
      </c>
      <c r="F34" s="7"/>
    </row>
    <row r="35" spans="1:6">
      <c r="A35" s="7">
        <f t="shared" si="0"/>
        <v>32</v>
      </c>
      <c r="B35" s="13" t="s">
        <v>14</v>
      </c>
      <c r="C35" s="12">
        <v>0.01</v>
      </c>
      <c r="D35" s="14">
        <v>50000</v>
      </c>
      <c r="E35" s="15">
        <v>500</v>
      </c>
      <c r="F35" s="7"/>
    </row>
    <row r="36" spans="1:6">
      <c r="A36" s="7">
        <f t="shared" si="0"/>
        <v>33</v>
      </c>
      <c r="B36" s="13" t="s">
        <v>11</v>
      </c>
      <c r="C36" s="12">
        <v>0.01</v>
      </c>
      <c r="D36" s="14">
        <v>40000</v>
      </c>
      <c r="E36" s="15">
        <v>400</v>
      </c>
      <c r="F36" s="7"/>
    </row>
    <row r="37" spans="1:6">
      <c r="A37" s="7">
        <f t="shared" si="0"/>
        <v>34</v>
      </c>
      <c r="B37" s="13" t="s">
        <v>29</v>
      </c>
      <c r="C37" s="12">
        <v>0.01</v>
      </c>
      <c r="D37" s="14">
        <v>10000</v>
      </c>
      <c r="E37" s="15">
        <v>100</v>
      </c>
      <c r="F37" s="7"/>
    </row>
    <row r="38" spans="1:6">
      <c r="A38" s="7">
        <f t="shared" si="0"/>
        <v>35</v>
      </c>
      <c r="B38" s="13" t="s">
        <v>36</v>
      </c>
      <c r="C38" s="12">
        <v>0.01</v>
      </c>
      <c r="D38" s="14">
        <v>12168</v>
      </c>
      <c r="E38" s="15">
        <v>122</v>
      </c>
      <c r="F38" s="7"/>
    </row>
    <row r="39" spans="1:6">
      <c r="A39" s="7">
        <f t="shared" si="0"/>
        <v>36</v>
      </c>
      <c r="B39" s="13" t="s">
        <v>37</v>
      </c>
      <c r="C39" s="12">
        <v>0.01</v>
      </c>
      <c r="D39" s="14">
        <v>7800</v>
      </c>
      <c r="E39" s="15">
        <v>78</v>
      </c>
      <c r="F39" s="7"/>
    </row>
    <row r="40" spans="1:6">
      <c r="A40" s="7">
        <f t="shared" si="0"/>
        <v>37</v>
      </c>
      <c r="B40" s="13" t="s">
        <v>17</v>
      </c>
      <c r="C40" s="12">
        <v>0.01</v>
      </c>
      <c r="D40" s="14">
        <v>2080</v>
      </c>
      <c r="E40" s="15">
        <v>21</v>
      </c>
      <c r="F40" s="7"/>
    </row>
    <row r="41" spans="1:6">
      <c r="A41" s="7">
        <f t="shared" si="0"/>
        <v>38</v>
      </c>
      <c r="B41" s="13" t="s">
        <v>17</v>
      </c>
      <c r="C41" s="12">
        <v>0.01</v>
      </c>
      <c r="D41" s="14">
        <v>511623</v>
      </c>
      <c r="E41" s="15">
        <v>5116</v>
      </c>
      <c r="F41" s="7"/>
    </row>
    <row r="42" spans="1:6">
      <c r="A42" s="7">
        <f t="shared" si="0"/>
        <v>39</v>
      </c>
      <c r="B42" s="13" t="s">
        <v>37</v>
      </c>
      <c r="C42" s="12">
        <v>0.01</v>
      </c>
      <c r="D42" s="14">
        <v>357815</v>
      </c>
      <c r="E42" s="15">
        <v>3579</v>
      </c>
      <c r="F42" s="7"/>
    </row>
    <row r="43" spans="1:6">
      <c r="A43" s="7">
        <f t="shared" si="0"/>
        <v>40</v>
      </c>
      <c r="B43" s="13" t="s">
        <v>57</v>
      </c>
      <c r="C43" s="12">
        <v>0.01</v>
      </c>
      <c r="D43" s="14">
        <v>43743</v>
      </c>
      <c r="E43" s="15">
        <v>437</v>
      </c>
      <c r="F43" s="7"/>
    </row>
    <row r="44" spans="1:6">
      <c r="A44" s="7">
        <f t="shared" si="0"/>
        <v>41</v>
      </c>
      <c r="B44" s="13" t="s">
        <v>35</v>
      </c>
      <c r="C44" s="12">
        <v>0.01</v>
      </c>
      <c r="D44" s="14">
        <v>3300</v>
      </c>
      <c r="E44" s="15">
        <v>33</v>
      </c>
      <c r="F44" s="7"/>
    </row>
    <row r="45" spans="1:6">
      <c r="A45" s="7">
        <f t="shared" si="0"/>
        <v>42</v>
      </c>
      <c r="B45" s="13" t="s">
        <v>58</v>
      </c>
      <c r="C45" s="12">
        <v>0.01</v>
      </c>
      <c r="D45" s="14">
        <v>1200</v>
      </c>
      <c r="E45" s="15">
        <v>12</v>
      </c>
      <c r="F45" s="7"/>
    </row>
    <row r="46" spans="1:6">
      <c r="A46" s="7">
        <f t="shared" si="0"/>
        <v>43</v>
      </c>
      <c r="B46" s="13" t="s">
        <v>33</v>
      </c>
      <c r="C46" s="12">
        <v>0.01</v>
      </c>
      <c r="D46" s="14">
        <v>9300</v>
      </c>
      <c r="E46" s="15">
        <v>93</v>
      </c>
      <c r="F46" s="7"/>
    </row>
    <row r="47" spans="1:6">
      <c r="A47" s="7">
        <f t="shared" si="0"/>
        <v>44</v>
      </c>
      <c r="B47" s="13" t="s">
        <v>34</v>
      </c>
      <c r="C47" s="12">
        <v>0.01</v>
      </c>
      <c r="D47" s="14">
        <v>3500</v>
      </c>
      <c r="E47" s="15">
        <v>35</v>
      </c>
      <c r="F47" s="7"/>
    </row>
    <row r="48" spans="1:6">
      <c r="A48" s="7">
        <f t="shared" si="0"/>
        <v>45</v>
      </c>
      <c r="B48" s="13" t="s">
        <v>55</v>
      </c>
      <c r="C48" s="12">
        <v>0.01</v>
      </c>
      <c r="D48" s="14">
        <v>6800</v>
      </c>
      <c r="E48" s="15">
        <v>68</v>
      </c>
      <c r="F48" s="7"/>
    </row>
    <row r="49" spans="1:6">
      <c r="A49" s="7">
        <f t="shared" si="0"/>
        <v>46</v>
      </c>
      <c r="B49" s="13" t="s">
        <v>45</v>
      </c>
      <c r="C49" s="12">
        <v>0.01</v>
      </c>
      <c r="D49" s="14">
        <v>6250</v>
      </c>
      <c r="E49" s="15">
        <v>63</v>
      </c>
      <c r="F49" s="7"/>
    </row>
    <row r="50" spans="1:6">
      <c r="A50" s="7">
        <f t="shared" si="0"/>
        <v>47</v>
      </c>
      <c r="B50" s="13" t="s">
        <v>31</v>
      </c>
      <c r="C50" s="12">
        <v>0.01</v>
      </c>
      <c r="D50" s="14">
        <v>5550</v>
      </c>
      <c r="E50" s="15">
        <v>55</v>
      </c>
      <c r="F50" s="7"/>
    </row>
    <row r="51" spans="1:6">
      <c r="A51" s="7">
        <f t="shared" si="0"/>
        <v>48</v>
      </c>
      <c r="B51" s="13" t="s">
        <v>52</v>
      </c>
      <c r="C51" s="12">
        <v>0.01</v>
      </c>
      <c r="D51" s="14">
        <v>10000</v>
      </c>
      <c r="E51" s="15">
        <v>100</v>
      </c>
      <c r="F51" s="7"/>
    </row>
    <row r="52" spans="1:6">
      <c r="A52" s="7">
        <f t="shared" si="0"/>
        <v>49</v>
      </c>
      <c r="B52" s="13" t="s">
        <v>14</v>
      </c>
      <c r="C52" s="12">
        <v>0.01</v>
      </c>
      <c r="D52" s="14">
        <v>50000</v>
      </c>
      <c r="E52" s="15">
        <v>500</v>
      </c>
      <c r="F52" s="7"/>
    </row>
    <row r="53" spans="1:6">
      <c r="A53" s="7">
        <f t="shared" si="0"/>
        <v>50</v>
      </c>
      <c r="B53" s="13" t="s">
        <v>11</v>
      </c>
      <c r="C53" s="12">
        <v>0.01</v>
      </c>
      <c r="D53" s="14">
        <v>40000</v>
      </c>
      <c r="E53" s="15">
        <v>400</v>
      </c>
      <c r="F53" s="7"/>
    </row>
    <row r="54" spans="1:6">
      <c r="A54" s="7">
        <f t="shared" si="0"/>
        <v>51</v>
      </c>
      <c r="B54" s="13" t="s">
        <v>17</v>
      </c>
      <c r="C54" s="12">
        <v>0.01</v>
      </c>
      <c r="D54" s="14">
        <v>240513</v>
      </c>
      <c r="E54" s="15">
        <v>2405</v>
      </c>
      <c r="F54" s="7"/>
    </row>
    <row r="55" spans="1:6">
      <c r="A55" s="7">
        <f t="shared" si="0"/>
        <v>52</v>
      </c>
      <c r="B55" s="13" t="s">
        <v>37</v>
      </c>
      <c r="C55" s="12">
        <v>0.01</v>
      </c>
      <c r="D55" s="14">
        <v>427842</v>
      </c>
      <c r="E55" s="15">
        <v>4278</v>
      </c>
      <c r="F55" s="7"/>
    </row>
    <row r="56" spans="1:6">
      <c r="A56" s="7">
        <f t="shared" si="0"/>
        <v>53</v>
      </c>
      <c r="B56" s="13" t="s">
        <v>35</v>
      </c>
      <c r="C56" s="12">
        <v>0.01</v>
      </c>
      <c r="D56" s="14">
        <v>2400</v>
      </c>
      <c r="E56" s="15">
        <v>24</v>
      </c>
      <c r="F56" s="7"/>
    </row>
    <row r="57" spans="1:6">
      <c r="A57" s="7">
        <f t="shared" si="0"/>
        <v>54</v>
      </c>
      <c r="B57" s="13" t="s">
        <v>55</v>
      </c>
      <c r="C57" s="12">
        <v>0.01</v>
      </c>
      <c r="D57" s="14">
        <v>3650</v>
      </c>
      <c r="E57" s="15">
        <v>36</v>
      </c>
      <c r="F57" s="7"/>
    </row>
    <row r="58" spans="1:6">
      <c r="A58" s="7">
        <f t="shared" si="0"/>
        <v>55</v>
      </c>
      <c r="B58" s="13" t="s">
        <v>33</v>
      </c>
      <c r="C58" s="12">
        <v>0.01</v>
      </c>
      <c r="D58" s="14">
        <v>5700</v>
      </c>
      <c r="E58" s="15">
        <v>57</v>
      </c>
      <c r="F58" s="7"/>
    </row>
    <row r="59" spans="1:6">
      <c r="A59" s="7">
        <f t="shared" si="0"/>
        <v>56</v>
      </c>
      <c r="B59" s="13" t="s">
        <v>34</v>
      </c>
      <c r="C59" s="12">
        <v>0.01</v>
      </c>
      <c r="D59" s="14">
        <v>2100</v>
      </c>
      <c r="E59" s="15">
        <v>21</v>
      </c>
      <c r="F59" s="7"/>
    </row>
    <row r="60" spans="1:6">
      <c r="A60" s="7">
        <f t="shared" si="0"/>
        <v>57</v>
      </c>
      <c r="B60" s="13" t="s">
        <v>58</v>
      </c>
      <c r="C60" s="12">
        <v>0.01</v>
      </c>
      <c r="D60" s="14">
        <v>2400</v>
      </c>
      <c r="E60" s="15">
        <v>24</v>
      </c>
      <c r="F60" s="7"/>
    </row>
    <row r="61" spans="1:6">
      <c r="A61" s="7">
        <f t="shared" si="0"/>
        <v>58</v>
      </c>
      <c r="B61" s="13" t="s">
        <v>45</v>
      </c>
      <c r="C61" s="12">
        <v>0.01</v>
      </c>
      <c r="D61" s="14">
        <v>8125</v>
      </c>
      <c r="E61" s="15">
        <v>81</v>
      </c>
      <c r="F61" s="7"/>
    </row>
    <row r="62" spans="1:6">
      <c r="A62" s="7">
        <f t="shared" si="0"/>
        <v>59</v>
      </c>
      <c r="B62" s="13" t="s">
        <v>31</v>
      </c>
      <c r="C62" s="12">
        <v>0.01</v>
      </c>
      <c r="D62" s="14">
        <v>3750</v>
      </c>
      <c r="E62" s="15">
        <v>37</v>
      </c>
      <c r="F62" s="7"/>
    </row>
    <row r="63" spans="1:6">
      <c r="A63" s="7">
        <f t="shared" si="0"/>
        <v>60</v>
      </c>
      <c r="B63" s="13" t="s">
        <v>16</v>
      </c>
      <c r="C63" s="12">
        <v>0.01</v>
      </c>
      <c r="D63" s="14">
        <v>50000</v>
      </c>
      <c r="E63" s="15">
        <v>500</v>
      </c>
      <c r="F63" s="7"/>
    </row>
    <row r="64" spans="1:6">
      <c r="A64" s="7">
        <f t="shared" si="0"/>
        <v>61</v>
      </c>
      <c r="B64" s="13" t="s">
        <v>12</v>
      </c>
      <c r="C64" s="12">
        <v>0.01</v>
      </c>
      <c r="D64" s="14">
        <v>50000</v>
      </c>
      <c r="E64" s="15">
        <v>500</v>
      </c>
      <c r="F64" s="7"/>
    </row>
    <row r="65" spans="1:6">
      <c r="A65" s="7">
        <f t="shared" si="0"/>
        <v>62</v>
      </c>
      <c r="B65" s="13" t="s">
        <v>59</v>
      </c>
      <c r="C65" s="12">
        <v>0.01</v>
      </c>
      <c r="D65" s="14">
        <v>40000</v>
      </c>
      <c r="E65" s="15">
        <v>400</v>
      </c>
      <c r="F65" s="7"/>
    </row>
    <row r="66" spans="1:6">
      <c r="A66" s="7">
        <f t="shared" si="0"/>
        <v>63</v>
      </c>
      <c r="B66" s="13" t="s">
        <v>11</v>
      </c>
      <c r="C66" s="12">
        <v>0.01</v>
      </c>
      <c r="D66" s="14">
        <v>10000</v>
      </c>
      <c r="E66" s="15">
        <v>100</v>
      </c>
      <c r="F66" s="7"/>
    </row>
    <row r="67" spans="1:6">
      <c r="A67" s="7">
        <f t="shared" si="0"/>
        <v>64</v>
      </c>
      <c r="B67" s="13" t="s">
        <v>30</v>
      </c>
      <c r="C67" s="12">
        <v>0.01</v>
      </c>
      <c r="D67" s="14">
        <v>20000</v>
      </c>
      <c r="E67" s="15">
        <v>200</v>
      </c>
      <c r="F67" s="7"/>
    </row>
    <row r="68" spans="1:6">
      <c r="A68" s="7">
        <f t="shared" si="0"/>
        <v>65</v>
      </c>
      <c r="B68" s="13" t="s">
        <v>34</v>
      </c>
      <c r="C68" s="12">
        <v>0.01</v>
      </c>
      <c r="D68" s="14">
        <v>3600</v>
      </c>
      <c r="E68" s="15">
        <v>36</v>
      </c>
      <c r="F68" s="7"/>
    </row>
    <row r="69" spans="1:6">
      <c r="A69" s="7">
        <f t="shared" si="0"/>
        <v>66</v>
      </c>
      <c r="B69" s="13" t="s">
        <v>37</v>
      </c>
      <c r="C69" s="12">
        <v>0.01</v>
      </c>
      <c r="D69" s="14">
        <v>598102</v>
      </c>
      <c r="E69" s="15">
        <v>5981</v>
      </c>
      <c r="F69" s="7"/>
    </row>
    <row r="70" spans="1:6">
      <c r="A70" s="7">
        <f t="shared" ref="A70:A87" si="1">A69+1</f>
        <v>67</v>
      </c>
      <c r="B70" s="13" t="s">
        <v>17</v>
      </c>
      <c r="C70" s="12">
        <v>0.01</v>
      </c>
      <c r="D70" s="14">
        <v>28400</v>
      </c>
      <c r="E70" s="15">
        <v>284</v>
      </c>
      <c r="F70" s="7"/>
    </row>
    <row r="71" spans="1:6">
      <c r="A71" s="7">
        <f t="shared" si="1"/>
        <v>68</v>
      </c>
      <c r="B71" s="13" t="s">
        <v>37</v>
      </c>
      <c r="C71" s="12">
        <v>0.01</v>
      </c>
      <c r="D71" s="14">
        <v>750000</v>
      </c>
      <c r="E71" s="15">
        <v>7500</v>
      </c>
      <c r="F71" s="7"/>
    </row>
    <row r="72" spans="1:6">
      <c r="A72" s="7">
        <f t="shared" si="1"/>
        <v>69</v>
      </c>
      <c r="B72" s="13" t="s">
        <v>60</v>
      </c>
      <c r="C72" s="12">
        <v>0.01</v>
      </c>
      <c r="D72" s="14">
        <v>2500</v>
      </c>
      <c r="E72" s="15">
        <v>25</v>
      </c>
      <c r="F72" s="7"/>
    </row>
    <row r="73" spans="1:6">
      <c r="A73" s="7">
        <f t="shared" si="1"/>
        <v>70</v>
      </c>
      <c r="B73" s="13" t="s">
        <v>37</v>
      </c>
      <c r="C73" s="12">
        <v>0.01</v>
      </c>
      <c r="D73" s="14">
        <v>750000</v>
      </c>
      <c r="E73" s="15">
        <v>7500</v>
      </c>
      <c r="F73" s="7"/>
    </row>
    <row r="74" spans="1:6">
      <c r="A74" s="7">
        <f t="shared" si="1"/>
        <v>71</v>
      </c>
      <c r="B74" s="13" t="s">
        <v>61</v>
      </c>
      <c r="C74" s="12">
        <v>0.01</v>
      </c>
      <c r="D74" s="14">
        <v>4250</v>
      </c>
      <c r="E74" s="15">
        <v>42</v>
      </c>
      <c r="F74" s="7"/>
    </row>
    <row r="75" spans="1:6">
      <c r="A75" s="7">
        <f t="shared" si="1"/>
        <v>72</v>
      </c>
      <c r="B75" s="13" t="s">
        <v>35</v>
      </c>
      <c r="C75" s="12">
        <v>0.01</v>
      </c>
      <c r="D75" s="14">
        <v>5600</v>
      </c>
      <c r="E75" s="15">
        <v>56</v>
      </c>
      <c r="F75" s="7"/>
    </row>
    <row r="76" spans="1:6">
      <c r="A76" s="7">
        <f t="shared" si="1"/>
        <v>73</v>
      </c>
      <c r="B76" s="13" t="s">
        <v>32</v>
      </c>
      <c r="C76" s="12">
        <v>0.01</v>
      </c>
      <c r="D76" s="14">
        <v>3050</v>
      </c>
      <c r="E76" s="15">
        <v>30</v>
      </c>
      <c r="F76" s="7"/>
    </row>
    <row r="77" spans="1:6">
      <c r="A77" s="7">
        <f t="shared" si="1"/>
        <v>74</v>
      </c>
      <c r="B77" s="13" t="s">
        <v>34</v>
      </c>
      <c r="C77" s="12">
        <v>0.01</v>
      </c>
      <c r="D77" s="14">
        <v>2800</v>
      </c>
      <c r="E77" s="15">
        <v>28</v>
      </c>
      <c r="F77" s="7"/>
    </row>
    <row r="78" spans="1:6">
      <c r="A78" s="7">
        <f t="shared" si="1"/>
        <v>75</v>
      </c>
      <c r="B78" s="13" t="s">
        <v>62</v>
      </c>
      <c r="C78" s="12">
        <v>0.01</v>
      </c>
      <c r="D78" s="14">
        <v>9300</v>
      </c>
      <c r="E78" s="15">
        <v>93</v>
      </c>
      <c r="F78" s="7"/>
    </row>
    <row r="79" spans="1:6">
      <c r="A79" s="7">
        <f t="shared" si="1"/>
        <v>76</v>
      </c>
      <c r="B79" s="13" t="s">
        <v>45</v>
      </c>
      <c r="C79" s="12">
        <v>0.01</v>
      </c>
      <c r="D79" s="14">
        <v>7500</v>
      </c>
      <c r="E79" s="15">
        <v>75</v>
      </c>
      <c r="F79" s="7"/>
    </row>
    <row r="80" spans="1:6">
      <c r="A80" s="7">
        <f t="shared" si="1"/>
        <v>77</v>
      </c>
      <c r="B80" s="13" t="s">
        <v>31</v>
      </c>
      <c r="C80" s="12">
        <v>0.01</v>
      </c>
      <c r="D80" s="14">
        <v>3450</v>
      </c>
      <c r="E80" s="15">
        <v>34</v>
      </c>
      <c r="F80" s="7"/>
    </row>
    <row r="81" spans="1:6">
      <c r="A81" s="7">
        <f t="shared" si="1"/>
        <v>78</v>
      </c>
      <c r="B81" s="13" t="s">
        <v>12</v>
      </c>
      <c r="C81" s="12">
        <v>0.01</v>
      </c>
      <c r="D81" s="14">
        <v>100000</v>
      </c>
      <c r="E81" s="15">
        <v>1000</v>
      </c>
      <c r="F81" s="7"/>
    </row>
    <row r="82" spans="1:6">
      <c r="A82" s="7">
        <f t="shared" si="1"/>
        <v>79</v>
      </c>
      <c r="B82" s="13" t="s">
        <v>14</v>
      </c>
      <c r="C82" s="12">
        <v>0.01</v>
      </c>
      <c r="D82" s="14">
        <v>50000</v>
      </c>
      <c r="E82" s="15">
        <v>500</v>
      </c>
      <c r="F82" s="7"/>
    </row>
    <row r="83" spans="1:6">
      <c r="A83" s="7">
        <f t="shared" si="1"/>
        <v>80</v>
      </c>
      <c r="B83" s="13" t="s">
        <v>16</v>
      </c>
      <c r="C83" s="12">
        <v>0.01</v>
      </c>
      <c r="D83" s="14">
        <v>30000</v>
      </c>
      <c r="E83" s="15">
        <v>300</v>
      </c>
      <c r="F83" s="7"/>
    </row>
    <row r="84" spans="1:6">
      <c r="A84" s="7">
        <f t="shared" si="1"/>
        <v>81</v>
      </c>
      <c r="B84" s="13" t="s">
        <v>52</v>
      </c>
      <c r="C84" s="12">
        <v>0.01</v>
      </c>
      <c r="D84" s="14">
        <v>30000</v>
      </c>
      <c r="E84" s="15">
        <v>300</v>
      </c>
      <c r="F84" s="7"/>
    </row>
    <row r="85" spans="1:6">
      <c r="A85" s="7">
        <f t="shared" si="1"/>
        <v>82</v>
      </c>
      <c r="B85" s="13" t="s">
        <v>59</v>
      </c>
      <c r="C85" s="12">
        <v>0.01</v>
      </c>
      <c r="D85" s="14">
        <v>40000</v>
      </c>
      <c r="E85" s="15">
        <v>400</v>
      </c>
      <c r="F85" s="7"/>
    </row>
    <row r="86" spans="1:6">
      <c r="A86" s="7">
        <f t="shared" si="1"/>
        <v>83</v>
      </c>
      <c r="B86" s="13" t="s">
        <v>63</v>
      </c>
      <c r="C86" s="12">
        <v>0.01</v>
      </c>
      <c r="D86" s="14">
        <v>412626</v>
      </c>
      <c r="E86" s="15">
        <v>4126</v>
      </c>
      <c r="F86" s="7"/>
    </row>
    <row r="87" spans="1:6">
      <c r="A87" s="7">
        <f t="shared" si="1"/>
        <v>84</v>
      </c>
      <c r="B87" s="13" t="s">
        <v>17</v>
      </c>
      <c r="C87" s="12">
        <v>0.01</v>
      </c>
      <c r="D87" s="14">
        <v>42900</v>
      </c>
      <c r="E87" s="15">
        <v>429</v>
      </c>
      <c r="F87" s="7"/>
    </row>
    <row r="88" spans="1:6">
      <c r="A88" s="7"/>
      <c r="B88" s="7"/>
      <c r="C88" s="11" t="s">
        <v>71</v>
      </c>
      <c r="D88" s="16">
        <f>SUM(D5:D87)</f>
        <v>5489788</v>
      </c>
      <c r="E88" s="16">
        <f>SUM(E5:E87)</f>
        <v>54902</v>
      </c>
      <c r="F88" s="7"/>
    </row>
    <row r="89" spans="1:6">
      <c r="A89" s="8" t="s">
        <v>1</v>
      </c>
      <c r="B89" s="9" t="s">
        <v>2</v>
      </c>
      <c r="C89" s="9" t="s">
        <v>3</v>
      </c>
      <c r="D89" s="10" t="s">
        <v>4</v>
      </c>
      <c r="E89" s="10" t="s">
        <v>5</v>
      </c>
      <c r="F89" s="9" t="s">
        <v>6</v>
      </c>
    </row>
    <row r="90" spans="1:6">
      <c r="A90" s="7"/>
      <c r="B90" s="11" t="s">
        <v>54</v>
      </c>
      <c r="C90" s="7"/>
      <c r="D90" s="7"/>
      <c r="E90" s="7"/>
      <c r="F90" s="7"/>
    </row>
    <row r="91" spans="1:6">
      <c r="A91" s="7">
        <v>1</v>
      </c>
      <c r="B91" s="13" t="s">
        <v>68</v>
      </c>
      <c r="C91" s="17">
        <v>0.02</v>
      </c>
      <c r="D91" s="14">
        <v>353000</v>
      </c>
      <c r="E91" s="18">
        <v>7060</v>
      </c>
      <c r="F91" s="7"/>
    </row>
    <row r="92" spans="1:6">
      <c r="A92" s="7">
        <f t="shared" ref="A92:A120" si="2">A91+1</f>
        <v>2</v>
      </c>
      <c r="B92" s="13" t="s">
        <v>42</v>
      </c>
      <c r="C92" s="17">
        <v>0.02</v>
      </c>
      <c r="D92" s="14">
        <v>232250</v>
      </c>
      <c r="E92" s="18">
        <v>4645</v>
      </c>
      <c r="F92" s="7"/>
    </row>
    <row r="93" spans="1:6">
      <c r="A93" s="7">
        <f t="shared" si="2"/>
        <v>3</v>
      </c>
      <c r="B93" s="13" t="s">
        <v>43</v>
      </c>
      <c r="C93" s="17">
        <v>0.02</v>
      </c>
      <c r="D93" s="14">
        <v>192965</v>
      </c>
      <c r="E93" s="18">
        <v>3859</v>
      </c>
      <c r="F93" s="7"/>
    </row>
    <row r="94" spans="1:6">
      <c r="A94" s="7">
        <f t="shared" si="2"/>
        <v>4</v>
      </c>
      <c r="B94" s="13" t="s">
        <v>37</v>
      </c>
      <c r="C94" s="17">
        <v>0.02</v>
      </c>
      <c r="D94" s="14">
        <v>304328</v>
      </c>
      <c r="E94" s="18">
        <v>3043</v>
      </c>
      <c r="F94" s="7"/>
    </row>
    <row r="95" spans="1:6">
      <c r="A95" s="7">
        <f t="shared" si="2"/>
        <v>5</v>
      </c>
      <c r="B95" s="13" t="s">
        <v>42</v>
      </c>
      <c r="C95" s="17">
        <v>0.02</v>
      </c>
      <c r="D95" s="14">
        <v>300000</v>
      </c>
      <c r="E95" s="18">
        <v>6000</v>
      </c>
      <c r="F95" s="7"/>
    </row>
    <row r="96" spans="1:6">
      <c r="A96" s="7">
        <f t="shared" si="2"/>
        <v>6</v>
      </c>
      <c r="B96" s="13" t="s">
        <v>43</v>
      </c>
      <c r="C96" s="17">
        <v>0.02</v>
      </c>
      <c r="D96" s="14">
        <v>500000</v>
      </c>
      <c r="E96" s="18">
        <v>10000</v>
      </c>
      <c r="F96" s="7"/>
    </row>
    <row r="97" spans="1:6">
      <c r="A97" s="7">
        <f t="shared" si="2"/>
        <v>7</v>
      </c>
      <c r="B97" s="13" t="s">
        <v>21</v>
      </c>
      <c r="C97" s="17">
        <v>0.02</v>
      </c>
      <c r="D97" s="14">
        <v>38888</v>
      </c>
      <c r="E97" s="18">
        <v>777</v>
      </c>
      <c r="F97" s="7"/>
    </row>
    <row r="98" spans="1:6">
      <c r="A98" s="7">
        <f t="shared" si="2"/>
        <v>8</v>
      </c>
      <c r="B98" s="13" t="s">
        <v>69</v>
      </c>
      <c r="C98" s="17">
        <v>0.02</v>
      </c>
      <c r="D98" s="14">
        <v>73025</v>
      </c>
      <c r="E98" s="18">
        <v>1461</v>
      </c>
      <c r="F98" s="7"/>
    </row>
    <row r="99" spans="1:6">
      <c r="A99" s="7">
        <f t="shared" si="2"/>
        <v>9</v>
      </c>
      <c r="B99" s="13" t="s">
        <v>42</v>
      </c>
      <c r="C99" s="17">
        <v>0.02</v>
      </c>
      <c r="D99" s="14">
        <v>300000</v>
      </c>
      <c r="E99" s="18">
        <v>6000</v>
      </c>
      <c r="F99" s="7"/>
    </row>
    <row r="100" spans="1:6">
      <c r="A100" s="7">
        <f t="shared" si="2"/>
        <v>10</v>
      </c>
      <c r="B100" s="13" t="s">
        <v>43</v>
      </c>
      <c r="C100" s="17">
        <v>0.02</v>
      </c>
      <c r="D100" s="14">
        <v>500000</v>
      </c>
      <c r="E100" s="18">
        <v>10000</v>
      </c>
      <c r="F100" s="7"/>
    </row>
    <row r="101" spans="1:6">
      <c r="A101" s="7">
        <f t="shared" si="2"/>
        <v>11</v>
      </c>
      <c r="B101" s="13" t="s">
        <v>42</v>
      </c>
      <c r="C101" s="17">
        <v>0.02</v>
      </c>
      <c r="D101" s="14">
        <v>19240</v>
      </c>
      <c r="E101" s="18">
        <v>385</v>
      </c>
      <c r="F101" s="7"/>
    </row>
    <row r="102" spans="1:6">
      <c r="A102" s="7">
        <f t="shared" si="2"/>
        <v>12</v>
      </c>
      <c r="B102" s="13" t="s">
        <v>43</v>
      </c>
      <c r="C102" s="17">
        <v>0.02</v>
      </c>
      <c r="D102" s="14">
        <v>7280</v>
      </c>
      <c r="E102" s="18">
        <v>146</v>
      </c>
      <c r="F102" s="7"/>
    </row>
    <row r="103" spans="1:6">
      <c r="A103" s="7">
        <f t="shared" si="2"/>
        <v>13</v>
      </c>
      <c r="B103" s="13" t="s">
        <v>43</v>
      </c>
      <c r="C103" s="17">
        <v>0.02</v>
      </c>
      <c r="D103" s="14">
        <v>224225</v>
      </c>
      <c r="E103" s="18">
        <v>4485</v>
      </c>
      <c r="F103" s="7"/>
    </row>
    <row r="104" spans="1:6">
      <c r="A104" s="7">
        <f t="shared" si="2"/>
        <v>14</v>
      </c>
      <c r="B104" s="13" t="s">
        <v>42</v>
      </c>
      <c r="C104" s="17">
        <v>0.02</v>
      </c>
      <c r="D104" s="14">
        <v>383487</v>
      </c>
      <c r="E104" s="18">
        <v>7670</v>
      </c>
      <c r="F104" s="7"/>
    </row>
    <row r="105" spans="1:6">
      <c r="A105" s="7">
        <f t="shared" si="2"/>
        <v>15</v>
      </c>
      <c r="B105" s="13" t="s">
        <v>42</v>
      </c>
      <c r="C105" s="17">
        <v>0.02</v>
      </c>
      <c r="D105" s="14">
        <v>1500000</v>
      </c>
      <c r="E105" s="18">
        <v>30000</v>
      </c>
      <c r="F105" s="7"/>
    </row>
    <row r="106" spans="1:6">
      <c r="A106" s="7">
        <f t="shared" si="2"/>
        <v>16</v>
      </c>
      <c r="B106" s="13" t="s">
        <v>68</v>
      </c>
      <c r="C106" s="17">
        <v>0.02</v>
      </c>
      <c r="D106" s="14">
        <v>353000</v>
      </c>
      <c r="E106" s="18">
        <v>7060</v>
      </c>
      <c r="F106" s="7"/>
    </row>
    <row r="107" spans="1:6">
      <c r="A107" s="7">
        <f t="shared" si="2"/>
        <v>17</v>
      </c>
      <c r="B107" s="13" t="s">
        <v>42</v>
      </c>
      <c r="C107" s="17">
        <v>0.02</v>
      </c>
      <c r="D107" s="14">
        <v>300000</v>
      </c>
      <c r="E107" s="18">
        <v>6000</v>
      </c>
      <c r="F107" s="7"/>
    </row>
    <row r="108" spans="1:6">
      <c r="A108" s="7">
        <f t="shared" si="2"/>
        <v>18</v>
      </c>
      <c r="B108" s="13" t="s">
        <v>43</v>
      </c>
      <c r="C108" s="17">
        <v>0.02</v>
      </c>
      <c r="D108" s="14">
        <v>500000</v>
      </c>
      <c r="E108" s="18">
        <v>10000</v>
      </c>
      <c r="F108" s="7"/>
    </row>
    <row r="109" spans="1:6">
      <c r="A109" s="7">
        <f t="shared" si="2"/>
        <v>19</v>
      </c>
      <c r="B109" s="13" t="s">
        <v>68</v>
      </c>
      <c r="C109" s="17">
        <v>0.02</v>
      </c>
      <c r="D109" s="14">
        <v>353000</v>
      </c>
      <c r="E109" s="18">
        <v>7060</v>
      </c>
      <c r="F109" s="7"/>
    </row>
    <row r="110" spans="1:6">
      <c r="A110" s="7">
        <f t="shared" si="2"/>
        <v>20</v>
      </c>
      <c r="B110" s="13" t="s">
        <v>42</v>
      </c>
      <c r="C110" s="17">
        <v>0.02</v>
      </c>
      <c r="D110" s="14">
        <v>132500</v>
      </c>
      <c r="E110" s="18">
        <v>2650</v>
      </c>
      <c r="F110" s="7"/>
    </row>
    <row r="111" spans="1:6">
      <c r="A111" s="7">
        <f t="shared" si="2"/>
        <v>21</v>
      </c>
      <c r="B111" s="13" t="s">
        <v>43</v>
      </c>
      <c r="C111" s="17">
        <v>0.02</v>
      </c>
      <c r="D111" s="14">
        <v>103200</v>
      </c>
      <c r="E111" s="18">
        <v>2064</v>
      </c>
      <c r="F111" s="7"/>
    </row>
    <row r="112" spans="1:6">
      <c r="A112" s="7">
        <f t="shared" si="2"/>
        <v>22</v>
      </c>
      <c r="B112" s="13" t="s">
        <v>42</v>
      </c>
      <c r="C112" s="17">
        <v>0.02</v>
      </c>
      <c r="D112" s="14">
        <v>300000</v>
      </c>
      <c r="E112" s="18">
        <v>6000</v>
      </c>
      <c r="F112" s="7"/>
    </row>
    <row r="113" spans="1:6">
      <c r="A113" s="7">
        <f t="shared" si="2"/>
        <v>23</v>
      </c>
      <c r="B113" s="13" t="s">
        <v>43</v>
      </c>
      <c r="C113" s="17">
        <v>0.02</v>
      </c>
      <c r="D113" s="14">
        <v>500000</v>
      </c>
      <c r="E113" s="18">
        <v>10000</v>
      </c>
      <c r="F113" s="7"/>
    </row>
    <row r="114" spans="1:6">
      <c r="A114" s="7">
        <f t="shared" si="2"/>
        <v>24</v>
      </c>
      <c r="B114" s="13" t="s">
        <v>43</v>
      </c>
      <c r="C114" s="17">
        <v>0.02</v>
      </c>
      <c r="D114" s="14">
        <v>80200</v>
      </c>
      <c r="E114" s="18">
        <v>1604</v>
      </c>
      <c r="F114" s="7"/>
    </row>
    <row r="115" spans="1:6">
      <c r="A115" s="7">
        <f t="shared" si="2"/>
        <v>25</v>
      </c>
      <c r="B115" s="13" t="s">
        <v>42</v>
      </c>
      <c r="C115" s="17">
        <v>0.02</v>
      </c>
      <c r="D115" s="14">
        <v>219269</v>
      </c>
      <c r="E115" s="18">
        <v>4385</v>
      </c>
      <c r="F115" s="7"/>
    </row>
    <row r="116" spans="1:6">
      <c r="A116" s="7">
        <f t="shared" si="2"/>
        <v>26</v>
      </c>
      <c r="B116" s="13" t="s">
        <v>68</v>
      </c>
      <c r="C116" s="17">
        <v>0.02</v>
      </c>
      <c r="D116" s="14">
        <v>353000</v>
      </c>
      <c r="E116" s="18">
        <v>7060</v>
      </c>
      <c r="F116" s="7"/>
    </row>
    <row r="117" spans="1:6">
      <c r="A117" s="7">
        <f t="shared" si="2"/>
        <v>27</v>
      </c>
      <c r="B117" s="13" t="s">
        <v>42</v>
      </c>
      <c r="C117" s="17">
        <v>0.02</v>
      </c>
      <c r="D117" s="14">
        <v>300000</v>
      </c>
      <c r="E117" s="18">
        <v>6000</v>
      </c>
      <c r="F117" s="7"/>
    </row>
    <row r="118" spans="1:6">
      <c r="A118" s="7">
        <f t="shared" si="2"/>
        <v>28</v>
      </c>
      <c r="B118" s="13" t="s">
        <v>43</v>
      </c>
      <c r="C118" s="17">
        <v>0.02</v>
      </c>
      <c r="D118" s="14">
        <v>500000</v>
      </c>
      <c r="E118" s="18">
        <v>10000</v>
      </c>
      <c r="F118" s="7"/>
    </row>
    <row r="119" spans="1:6">
      <c r="A119" s="7">
        <f t="shared" si="2"/>
        <v>29</v>
      </c>
      <c r="B119" s="13" t="s">
        <v>42</v>
      </c>
      <c r="C119" s="17">
        <v>0.02</v>
      </c>
      <c r="D119" s="14">
        <v>130685</v>
      </c>
      <c r="E119" s="18">
        <v>2614</v>
      </c>
      <c r="F119" s="7"/>
    </row>
    <row r="120" spans="1:6">
      <c r="A120" s="7">
        <f t="shared" si="2"/>
        <v>30</v>
      </c>
      <c r="B120" s="13" t="s">
        <v>43</v>
      </c>
      <c r="C120" s="17">
        <v>0.02</v>
      </c>
      <c r="D120" s="14">
        <v>112130</v>
      </c>
      <c r="E120" s="18">
        <v>2243</v>
      </c>
      <c r="F120" s="7"/>
    </row>
    <row r="121" spans="1:6">
      <c r="A121" s="7"/>
      <c r="B121" s="7"/>
      <c r="C121" s="7"/>
      <c r="D121" s="19">
        <f>SUM(D91:D120)</f>
        <v>9165672</v>
      </c>
      <c r="E121" s="20">
        <f>SUM(E91:E120)</f>
        <v>180271</v>
      </c>
      <c r="F121" s="7"/>
    </row>
    <row r="122" spans="1:6">
      <c r="A122" s="8"/>
      <c r="B122" s="9"/>
      <c r="C122" s="9"/>
      <c r="D122" s="10"/>
      <c r="E122" s="10"/>
      <c r="F122" s="9"/>
    </row>
    <row r="123" spans="1:6">
      <c r="A123" s="7"/>
      <c r="B123" s="21" t="s">
        <v>23</v>
      </c>
      <c r="C123" s="7"/>
      <c r="D123" s="7"/>
      <c r="E123" s="7"/>
      <c r="F123" s="7"/>
    </row>
    <row r="124" spans="1:6">
      <c r="A124" s="7"/>
      <c r="B124" s="7"/>
      <c r="C124" s="7"/>
      <c r="D124" s="7"/>
      <c r="E124" s="7"/>
      <c r="F124" s="7"/>
    </row>
    <row r="125" spans="1:6">
      <c r="A125" s="7"/>
      <c r="B125" s="22" t="s">
        <v>64</v>
      </c>
      <c r="C125" s="23">
        <v>0.1</v>
      </c>
      <c r="D125" s="14">
        <v>28117</v>
      </c>
      <c r="E125" s="18">
        <v>2817</v>
      </c>
      <c r="F125" s="7"/>
    </row>
    <row r="126" spans="1:6">
      <c r="A126" s="7"/>
      <c r="B126" s="22" t="s">
        <v>65</v>
      </c>
      <c r="C126" s="23">
        <v>0.1</v>
      </c>
      <c r="D126" s="14">
        <v>49249</v>
      </c>
      <c r="E126" s="18">
        <v>4925</v>
      </c>
      <c r="F126" s="7"/>
    </row>
    <row r="127" spans="1:6">
      <c r="A127" s="7"/>
      <c r="B127" s="22" t="s">
        <v>66</v>
      </c>
      <c r="C127" s="23">
        <v>0.1</v>
      </c>
      <c r="D127" s="14">
        <v>20000</v>
      </c>
      <c r="E127" s="18">
        <v>2000</v>
      </c>
      <c r="F127" s="7"/>
    </row>
    <row r="128" spans="1:6">
      <c r="A128" s="7"/>
      <c r="B128" s="7"/>
      <c r="C128" s="7"/>
      <c r="D128" s="24">
        <f>SUM(D125:D127)</f>
        <v>97366</v>
      </c>
      <c r="E128" s="24">
        <f>SUM(E125:E127)</f>
        <v>9742</v>
      </c>
      <c r="F128" s="7"/>
    </row>
    <row r="129" spans="1:11">
      <c r="A129" s="7"/>
      <c r="B129" s="7"/>
      <c r="C129" s="7"/>
      <c r="D129" s="7"/>
      <c r="E129" s="7"/>
      <c r="F129" s="7"/>
    </row>
    <row r="130" spans="1:11">
      <c r="A130" s="7"/>
      <c r="B130" s="7"/>
      <c r="C130" s="7"/>
      <c r="D130" s="7"/>
      <c r="E130" s="7"/>
      <c r="F130" s="7"/>
    </row>
    <row r="131" spans="1:11">
      <c r="A131" s="7"/>
      <c r="B131" s="25" t="s">
        <v>27</v>
      </c>
      <c r="C131" s="26">
        <v>1E-3</v>
      </c>
      <c r="D131" s="14">
        <v>2015000</v>
      </c>
      <c r="E131" s="14">
        <v>2015</v>
      </c>
      <c r="F131" s="7"/>
    </row>
    <row r="132" spans="1:11">
      <c r="A132" s="7"/>
      <c r="B132" s="7"/>
      <c r="C132" s="7"/>
      <c r="D132" s="7"/>
      <c r="E132" s="7"/>
      <c r="F132" s="7"/>
    </row>
    <row r="133" spans="1:11">
      <c r="A133" s="7"/>
      <c r="B133" s="7"/>
      <c r="C133" s="7"/>
      <c r="D133" s="7"/>
      <c r="E133" s="7"/>
      <c r="F133" s="7"/>
    </row>
    <row r="134" spans="1:11" ht="15.75" thickBot="1">
      <c r="A134" s="7"/>
      <c r="B134" s="27" t="s">
        <v>67</v>
      </c>
      <c r="C134" s="29"/>
      <c r="D134" s="30">
        <f>D88+D121+D128+D131</f>
        <v>16767826</v>
      </c>
      <c r="E134" s="30">
        <f>E88+E121+E128+E131</f>
        <v>246930</v>
      </c>
      <c r="F134" s="29"/>
      <c r="K134" s="7"/>
    </row>
    <row r="135" spans="1:11" ht="15.75" thickTop="1">
      <c r="A135" s="7"/>
      <c r="B135" s="7"/>
      <c r="C135" s="28"/>
      <c r="D135" s="28"/>
      <c r="E135" s="28"/>
      <c r="F135" s="28"/>
    </row>
  </sheetData>
  <mergeCells count="2">
    <mergeCell ref="A1:F1"/>
    <mergeCell ref="A2:F2"/>
  </mergeCells>
  <pageMargins left="0.70866141732283472" right="0.70866141732283472" top="0.74803149606299213" bottom="0.74803149606299213" header="0.31496062992125984" footer="0.31496062992125984"/>
  <pageSetup paperSize="9" scale="80" orientation="portrait" r:id="rId1"/>
  <rowBreaks count="1" manualBreakCount="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99FB1-E83C-43F1-AA57-E969A783C232}">
  <dimension ref="A1:K20"/>
  <sheetViews>
    <sheetView topLeftCell="A13" zoomScaleNormal="100" workbookViewId="0">
      <selection activeCell="D19" sqref="D19"/>
    </sheetView>
  </sheetViews>
  <sheetFormatPr defaultRowHeight="15"/>
  <cols>
    <col min="1" max="1" width="7.42578125" customWidth="1"/>
    <col min="2" max="2" width="39" bestFit="1" customWidth="1"/>
    <col min="3" max="3" width="10.28515625" customWidth="1"/>
    <col min="4" max="4" width="13.28515625" customWidth="1"/>
    <col min="5" max="5" width="8.5703125" customWidth="1"/>
  </cols>
  <sheetData>
    <row r="1" spans="1:7">
      <c r="A1" s="220" t="s">
        <v>10</v>
      </c>
      <c r="B1" s="220"/>
      <c r="C1" s="220"/>
      <c r="D1" s="221"/>
      <c r="E1" s="221"/>
      <c r="F1" s="220"/>
    </row>
    <row r="2" spans="1:7">
      <c r="A2" s="220" t="s">
        <v>70</v>
      </c>
      <c r="B2" s="220"/>
      <c r="C2" s="220"/>
      <c r="D2" s="221"/>
      <c r="E2" s="221"/>
      <c r="F2" s="220"/>
    </row>
    <row r="3" spans="1:7">
      <c r="A3" s="8" t="s">
        <v>1</v>
      </c>
      <c r="B3" s="9" t="s">
        <v>2</v>
      </c>
      <c r="C3" s="9" t="s">
        <v>3</v>
      </c>
      <c r="D3" s="10" t="s">
        <v>4</v>
      </c>
      <c r="E3" s="10" t="s">
        <v>5</v>
      </c>
      <c r="F3" s="9" t="s">
        <v>6</v>
      </c>
    </row>
    <row r="4" spans="1:7">
      <c r="A4" s="7">
        <v>1</v>
      </c>
      <c r="B4" s="11" t="s">
        <v>54</v>
      </c>
      <c r="C4" s="58"/>
      <c r="D4" s="7"/>
      <c r="E4" s="7"/>
      <c r="F4" s="7"/>
    </row>
    <row r="5" spans="1:7">
      <c r="A5" s="7">
        <v>2</v>
      </c>
      <c r="B5" s="13" t="s">
        <v>17</v>
      </c>
      <c r="C5" s="58">
        <v>0.01</v>
      </c>
      <c r="D5" s="14">
        <v>2600</v>
      </c>
      <c r="E5" s="15">
        <v>26</v>
      </c>
      <c r="F5" s="7"/>
      <c r="G5" s="56"/>
    </row>
    <row r="6" spans="1:7">
      <c r="A6" s="7">
        <v>3</v>
      </c>
      <c r="B6" s="13" t="s">
        <v>37</v>
      </c>
      <c r="C6" s="58">
        <v>0.01</v>
      </c>
      <c r="D6" s="14">
        <v>9750</v>
      </c>
      <c r="E6" s="15">
        <v>98</v>
      </c>
      <c r="F6" s="7"/>
      <c r="G6" s="56"/>
    </row>
    <row r="7" spans="1:7">
      <c r="A7" s="7"/>
      <c r="B7" s="7"/>
      <c r="C7" s="11" t="s">
        <v>71</v>
      </c>
      <c r="D7" s="16">
        <f>SUM(D5:D6)</f>
        <v>12350</v>
      </c>
      <c r="E7" s="16">
        <f>SUM(E5:E6)</f>
        <v>124</v>
      </c>
      <c r="F7" s="7"/>
    </row>
    <row r="8" spans="1:7">
      <c r="A8" s="8" t="s">
        <v>1</v>
      </c>
      <c r="B8" s="9" t="s">
        <v>2</v>
      </c>
      <c r="C8" s="9" t="s">
        <v>3</v>
      </c>
      <c r="D8" s="10" t="s">
        <v>4</v>
      </c>
      <c r="E8" s="10" t="s">
        <v>5</v>
      </c>
      <c r="F8" s="9" t="s">
        <v>6</v>
      </c>
    </row>
    <row r="9" spans="1:7">
      <c r="A9" s="7"/>
      <c r="B9" s="11" t="s">
        <v>54</v>
      </c>
      <c r="C9" s="7"/>
      <c r="D9" s="7"/>
      <c r="E9" s="7"/>
      <c r="F9" s="7"/>
    </row>
    <row r="10" spans="1:7">
      <c r="A10" s="7">
        <v>1</v>
      </c>
      <c r="B10" s="13" t="s">
        <v>69</v>
      </c>
      <c r="C10" s="17">
        <v>0.02</v>
      </c>
      <c r="D10" s="14">
        <v>71372</v>
      </c>
      <c r="E10" s="18">
        <v>1427</v>
      </c>
      <c r="F10" s="7"/>
      <c r="G10" s="57"/>
    </row>
    <row r="11" spans="1:7">
      <c r="A11" s="7">
        <f t="shared" ref="A11:A12" si="0">A10+1</f>
        <v>2</v>
      </c>
      <c r="B11" s="13" t="s">
        <v>21</v>
      </c>
      <c r="C11" s="17">
        <v>0.02</v>
      </c>
      <c r="D11" s="14">
        <v>34968</v>
      </c>
      <c r="E11" s="18">
        <v>699</v>
      </c>
      <c r="F11" s="7"/>
      <c r="G11" s="57"/>
    </row>
    <row r="12" spans="1:7">
      <c r="A12" s="7">
        <f t="shared" si="0"/>
        <v>3</v>
      </c>
      <c r="B12" s="13" t="s">
        <v>42</v>
      </c>
      <c r="C12" s="17">
        <v>0.02</v>
      </c>
      <c r="D12" s="14">
        <v>20405</v>
      </c>
      <c r="E12" s="18">
        <v>481</v>
      </c>
      <c r="F12" s="7"/>
      <c r="G12" s="57"/>
    </row>
    <row r="13" spans="1:7">
      <c r="A13" s="7"/>
      <c r="B13" s="7"/>
      <c r="C13" s="7" t="s">
        <v>71</v>
      </c>
      <c r="D13" s="19">
        <f>SUM(D10:D12)</f>
        <v>126745</v>
      </c>
      <c r="E13" s="20">
        <f>SUM(E10:E12)</f>
        <v>2607</v>
      </c>
      <c r="F13" s="7"/>
    </row>
    <row r="14" spans="1:7">
      <c r="A14" s="8"/>
      <c r="B14" s="9"/>
      <c r="C14" s="9"/>
      <c r="D14" s="10"/>
      <c r="E14" s="10"/>
      <c r="F14" s="9"/>
    </row>
    <row r="15" spans="1:7">
      <c r="A15" s="7"/>
      <c r="B15" s="21" t="s">
        <v>23</v>
      </c>
      <c r="C15" s="7"/>
      <c r="D15" s="7"/>
      <c r="E15" s="7"/>
      <c r="F15" s="7"/>
    </row>
    <row r="16" spans="1:7">
      <c r="A16" s="7"/>
      <c r="B16" s="7"/>
      <c r="C16" s="7"/>
      <c r="D16" s="7"/>
      <c r="E16" s="7"/>
      <c r="F16" s="7"/>
    </row>
    <row r="17" spans="1:11">
      <c r="A17" s="7">
        <v>1</v>
      </c>
      <c r="B17" s="22" t="s">
        <v>64</v>
      </c>
      <c r="C17" s="59">
        <v>0.1</v>
      </c>
      <c r="D17" s="14">
        <v>19639</v>
      </c>
      <c r="E17" s="18">
        <f>D17*10/100</f>
        <v>1963.9</v>
      </c>
      <c r="F17" s="7"/>
      <c r="G17" s="57"/>
    </row>
    <row r="18" spans="1:11">
      <c r="A18" s="7"/>
      <c r="B18" s="7"/>
      <c r="C18" s="7"/>
      <c r="D18" s="24"/>
      <c r="E18" s="24"/>
      <c r="F18" s="7"/>
      <c r="G18" s="57"/>
    </row>
    <row r="19" spans="1:11" ht="15.75" thickBot="1">
      <c r="A19" s="7"/>
      <c r="B19" s="27" t="s">
        <v>67</v>
      </c>
      <c r="C19" s="29"/>
      <c r="D19" s="30">
        <f>D7+D13+D18</f>
        <v>139095</v>
      </c>
      <c r="E19" s="30">
        <f>E7+E13+E17</f>
        <v>4694.8999999999996</v>
      </c>
      <c r="F19" s="29"/>
      <c r="K19" s="7"/>
    </row>
    <row r="20" spans="1:11" ht="15.75" thickTop="1">
      <c r="A20" s="7"/>
      <c r="B20" s="7"/>
      <c r="C20" s="28"/>
      <c r="D20" s="28"/>
      <c r="E20" s="28"/>
      <c r="F20" s="28"/>
    </row>
  </sheetData>
  <mergeCells count="2">
    <mergeCell ref="A1:F1"/>
    <mergeCell ref="A2:F2"/>
  </mergeCells>
  <pageMargins left="0.70866141732283472" right="0.70866141732283472" top="0.74803149606299213" bottom="0.74803149606299213" header="0.31496062992125984" footer="0.31496062992125984"/>
  <pageSetup paperSize="9" scale="76" orientation="portrait"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FCBEB-0602-47D1-8254-904B159B6681}">
  <dimension ref="A1:W465"/>
  <sheetViews>
    <sheetView topLeftCell="A94" workbookViewId="0">
      <selection activeCell="I281" sqref="I281"/>
    </sheetView>
  </sheetViews>
  <sheetFormatPr defaultColWidth="9.140625" defaultRowHeight="15"/>
  <cols>
    <col min="2" max="2" width="9.140625" style="131"/>
    <col min="3" max="3" width="27.28515625" customWidth="1"/>
    <col min="4" max="4" width="37" customWidth="1"/>
    <col min="5" max="5" width="15.5703125" customWidth="1"/>
    <col min="6" max="6" width="14" style="98" bestFit="1" customWidth="1"/>
    <col min="7" max="7" width="10.5703125" bestFit="1" customWidth="1"/>
    <col min="8" max="8" width="9.140625" style="123"/>
    <col min="9" max="9" width="10.85546875" style="125" customWidth="1"/>
    <col min="10" max="10" width="12.42578125" customWidth="1"/>
    <col min="12" max="12" width="10.140625" customWidth="1"/>
    <col min="259" max="259" width="27.28515625" customWidth="1"/>
    <col min="260" max="260" width="27" customWidth="1"/>
    <col min="261" max="261" width="15.5703125" customWidth="1"/>
    <col min="262" max="262" width="14" bestFit="1" customWidth="1"/>
    <col min="263" max="263" width="10.5703125" bestFit="1" customWidth="1"/>
    <col min="265" max="265" width="10.85546875" customWidth="1"/>
    <col min="266" max="266" width="12.42578125" customWidth="1"/>
    <col min="515" max="515" width="27.28515625" customWidth="1"/>
    <col min="516" max="516" width="27" customWidth="1"/>
    <col min="517" max="517" width="15.5703125" customWidth="1"/>
    <col min="518" max="518" width="14" bestFit="1" customWidth="1"/>
    <col min="519" max="519" width="10.5703125" bestFit="1" customWidth="1"/>
    <col min="521" max="521" width="10.85546875" customWidth="1"/>
    <col min="522" max="522" width="12.42578125" customWidth="1"/>
    <col min="771" max="771" width="27.28515625" customWidth="1"/>
    <col min="772" max="772" width="27" customWidth="1"/>
    <col min="773" max="773" width="15.5703125" customWidth="1"/>
    <col min="774" max="774" width="14" bestFit="1" customWidth="1"/>
    <col min="775" max="775" width="10.5703125" bestFit="1" customWidth="1"/>
    <col min="777" max="777" width="10.85546875" customWidth="1"/>
    <col min="778" max="778" width="12.42578125" customWidth="1"/>
    <col min="1027" max="1027" width="27.28515625" customWidth="1"/>
    <col min="1028" max="1028" width="27" customWidth="1"/>
    <col min="1029" max="1029" width="15.5703125" customWidth="1"/>
    <col min="1030" max="1030" width="14" bestFit="1" customWidth="1"/>
    <col min="1031" max="1031" width="10.5703125" bestFit="1" customWidth="1"/>
    <col min="1033" max="1033" width="10.85546875" customWidth="1"/>
    <col min="1034" max="1034" width="12.42578125" customWidth="1"/>
    <col min="1283" max="1283" width="27.28515625" customWidth="1"/>
    <col min="1284" max="1284" width="27" customWidth="1"/>
    <col min="1285" max="1285" width="15.5703125" customWidth="1"/>
    <col min="1286" max="1286" width="14" bestFit="1" customWidth="1"/>
    <col min="1287" max="1287" width="10.5703125" bestFit="1" customWidth="1"/>
    <col min="1289" max="1289" width="10.85546875" customWidth="1"/>
    <col min="1290" max="1290" width="12.42578125" customWidth="1"/>
    <col min="1539" max="1539" width="27.28515625" customWidth="1"/>
    <col min="1540" max="1540" width="27" customWidth="1"/>
    <col min="1541" max="1541" width="15.5703125" customWidth="1"/>
    <col min="1542" max="1542" width="14" bestFit="1" customWidth="1"/>
    <col min="1543" max="1543" width="10.5703125" bestFit="1" customWidth="1"/>
    <col min="1545" max="1545" width="10.85546875" customWidth="1"/>
    <col min="1546" max="1546" width="12.42578125" customWidth="1"/>
    <col min="1795" max="1795" width="27.28515625" customWidth="1"/>
    <col min="1796" max="1796" width="27" customWidth="1"/>
    <col min="1797" max="1797" width="15.5703125" customWidth="1"/>
    <col min="1798" max="1798" width="14" bestFit="1" customWidth="1"/>
    <col min="1799" max="1799" width="10.5703125" bestFit="1" customWidth="1"/>
    <col min="1801" max="1801" width="10.85546875" customWidth="1"/>
    <col min="1802" max="1802" width="12.42578125" customWidth="1"/>
    <col min="2051" max="2051" width="27.28515625" customWidth="1"/>
    <col min="2052" max="2052" width="27" customWidth="1"/>
    <col min="2053" max="2053" width="15.5703125" customWidth="1"/>
    <col min="2054" max="2054" width="14" bestFit="1" customWidth="1"/>
    <col min="2055" max="2055" width="10.5703125" bestFit="1" customWidth="1"/>
    <col min="2057" max="2057" width="10.85546875" customWidth="1"/>
    <col min="2058" max="2058" width="12.42578125" customWidth="1"/>
    <col min="2307" max="2307" width="27.28515625" customWidth="1"/>
    <col min="2308" max="2308" width="27" customWidth="1"/>
    <col min="2309" max="2309" width="15.5703125" customWidth="1"/>
    <col min="2310" max="2310" width="14" bestFit="1" customWidth="1"/>
    <col min="2311" max="2311" width="10.5703125" bestFit="1" customWidth="1"/>
    <col min="2313" max="2313" width="10.85546875" customWidth="1"/>
    <col min="2314" max="2314" width="12.42578125" customWidth="1"/>
    <col min="2563" max="2563" width="27.28515625" customWidth="1"/>
    <col min="2564" max="2564" width="27" customWidth="1"/>
    <col min="2565" max="2565" width="15.5703125" customWidth="1"/>
    <col min="2566" max="2566" width="14" bestFit="1" customWidth="1"/>
    <col min="2567" max="2567" width="10.5703125" bestFit="1" customWidth="1"/>
    <col min="2569" max="2569" width="10.85546875" customWidth="1"/>
    <col min="2570" max="2570" width="12.42578125" customWidth="1"/>
    <col min="2819" max="2819" width="27.28515625" customWidth="1"/>
    <col min="2820" max="2820" width="27" customWidth="1"/>
    <col min="2821" max="2821" width="15.5703125" customWidth="1"/>
    <col min="2822" max="2822" width="14" bestFit="1" customWidth="1"/>
    <col min="2823" max="2823" width="10.5703125" bestFit="1" customWidth="1"/>
    <col min="2825" max="2825" width="10.85546875" customWidth="1"/>
    <col min="2826" max="2826" width="12.42578125" customWidth="1"/>
    <col min="3075" max="3075" width="27.28515625" customWidth="1"/>
    <col min="3076" max="3076" width="27" customWidth="1"/>
    <col min="3077" max="3077" width="15.5703125" customWidth="1"/>
    <col min="3078" max="3078" width="14" bestFit="1" customWidth="1"/>
    <col min="3079" max="3079" width="10.5703125" bestFit="1" customWidth="1"/>
    <col min="3081" max="3081" width="10.85546875" customWidth="1"/>
    <col min="3082" max="3082" width="12.42578125" customWidth="1"/>
    <col min="3331" max="3331" width="27.28515625" customWidth="1"/>
    <col min="3332" max="3332" width="27" customWidth="1"/>
    <col min="3333" max="3333" width="15.5703125" customWidth="1"/>
    <col min="3334" max="3334" width="14" bestFit="1" customWidth="1"/>
    <col min="3335" max="3335" width="10.5703125" bestFit="1" customWidth="1"/>
    <col min="3337" max="3337" width="10.85546875" customWidth="1"/>
    <col min="3338" max="3338" width="12.42578125" customWidth="1"/>
    <col min="3587" max="3587" width="27.28515625" customWidth="1"/>
    <col min="3588" max="3588" width="27" customWidth="1"/>
    <col min="3589" max="3589" width="15.5703125" customWidth="1"/>
    <col min="3590" max="3590" width="14" bestFit="1" customWidth="1"/>
    <col min="3591" max="3591" width="10.5703125" bestFit="1" customWidth="1"/>
    <col min="3593" max="3593" width="10.85546875" customWidth="1"/>
    <col min="3594" max="3594" width="12.42578125" customWidth="1"/>
    <col min="3843" max="3843" width="27.28515625" customWidth="1"/>
    <col min="3844" max="3844" width="27" customWidth="1"/>
    <col min="3845" max="3845" width="15.5703125" customWidth="1"/>
    <col min="3846" max="3846" width="14" bestFit="1" customWidth="1"/>
    <col min="3847" max="3847" width="10.5703125" bestFit="1" customWidth="1"/>
    <col min="3849" max="3849" width="10.85546875" customWidth="1"/>
    <col min="3850" max="3850" width="12.42578125" customWidth="1"/>
    <col min="4099" max="4099" width="27.28515625" customWidth="1"/>
    <col min="4100" max="4100" width="27" customWidth="1"/>
    <col min="4101" max="4101" width="15.5703125" customWidth="1"/>
    <col min="4102" max="4102" width="14" bestFit="1" customWidth="1"/>
    <col min="4103" max="4103" width="10.5703125" bestFit="1" customWidth="1"/>
    <col min="4105" max="4105" width="10.85546875" customWidth="1"/>
    <col min="4106" max="4106" width="12.42578125" customWidth="1"/>
    <col min="4355" max="4355" width="27.28515625" customWidth="1"/>
    <col min="4356" max="4356" width="27" customWidth="1"/>
    <col min="4357" max="4357" width="15.5703125" customWidth="1"/>
    <col min="4358" max="4358" width="14" bestFit="1" customWidth="1"/>
    <col min="4359" max="4359" width="10.5703125" bestFit="1" customWidth="1"/>
    <col min="4361" max="4361" width="10.85546875" customWidth="1"/>
    <col min="4362" max="4362" width="12.42578125" customWidth="1"/>
    <col min="4611" max="4611" width="27.28515625" customWidth="1"/>
    <col min="4612" max="4612" width="27" customWidth="1"/>
    <col min="4613" max="4613" width="15.5703125" customWidth="1"/>
    <col min="4614" max="4614" width="14" bestFit="1" customWidth="1"/>
    <col min="4615" max="4615" width="10.5703125" bestFit="1" customWidth="1"/>
    <col min="4617" max="4617" width="10.85546875" customWidth="1"/>
    <col min="4618" max="4618" width="12.42578125" customWidth="1"/>
    <col min="4867" max="4867" width="27.28515625" customWidth="1"/>
    <col min="4868" max="4868" width="27" customWidth="1"/>
    <col min="4869" max="4869" width="15.5703125" customWidth="1"/>
    <col min="4870" max="4870" width="14" bestFit="1" customWidth="1"/>
    <col min="4871" max="4871" width="10.5703125" bestFit="1" customWidth="1"/>
    <col min="4873" max="4873" width="10.85546875" customWidth="1"/>
    <col min="4874" max="4874" width="12.42578125" customWidth="1"/>
    <col min="5123" max="5123" width="27.28515625" customWidth="1"/>
    <col min="5124" max="5124" width="27" customWidth="1"/>
    <col min="5125" max="5125" width="15.5703125" customWidth="1"/>
    <col min="5126" max="5126" width="14" bestFit="1" customWidth="1"/>
    <col min="5127" max="5127" width="10.5703125" bestFit="1" customWidth="1"/>
    <col min="5129" max="5129" width="10.85546875" customWidth="1"/>
    <col min="5130" max="5130" width="12.42578125" customWidth="1"/>
    <col min="5379" max="5379" width="27.28515625" customWidth="1"/>
    <col min="5380" max="5380" width="27" customWidth="1"/>
    <col min="5381" max="5381" width="15.5703125" customWidth="1"/>
    <col min="5382" max="5382" width="14" bestFit="1" customWidth="1"/>
    <col min="5383" max="5383" width="10.5703125" bestFit="1" customWidth="1"/>
    <col min="5385" max="5385" width="10.85546875" customWidth="1"/>
    <col min="5386" max="5386" width="12.42578125" customWidth="1"/>
    <col min="5635" max="5635" width="27.28515625" customWidth="1"/>
    <col min="5636" max="5636" width="27" customWidth="1"/>
    <col min="5637" max="5637" width="15.5703125" customWidth="1"/>
    <col min="5638" max="5638" width="14" bestFit="1" customWidth="1"/>
    <col min="5639" max="5639" width="10.5703125" bestFit="1" customWidth="1"/>
    <col min="5641" max="5641" width="10.85546875" customWidth="1"/>
    <col min="5642" max="5642" width="12.42578125" customWidth="1"/>
    <col min="5891" max="5891" width="27.28515625" customWidth="1"/>
    <col min="5892" max="5892" width="27" customWidth="1"/>
    <col min="5893" max="5893" width="15.5703125" customWidth="1"/>
    <col min="5894" max="5894" width="14" bestFit="1" customWidth="1"/>
    <col min="5895" max="5895" width="10.5703125" bestFit="1" customWidth="1"/>
    <col min="5897" max="5897" width="10.85546875" customWidth="1"/>
    <col min="5898" max="5898" width="12.42578125" customWidth="1"/>
    <col min="6147" max="6147" width="27.28515625" customWidth="1"/>
    <col min="6148" max="6148" width="27" customWidth="1"/>
    <col min="6149" max="6149" width="15.5703125" customWidth="1"/>
    <col min="6150" max="6150" width="14" bestFit="1" customWidth="1"/>
    <col min="6151" max="6151" width="10.5703125" bestFit="1" customWidth="1"/>
    <col min="6153" max="6153" width="10.85546875" customWidth="1"/>
    <col min="6154" max="6154" width="12.42578125" customWidth="1"/>
    <col min="6403" max="6403" width="27.28515625" customWidth="1"/>
    <col min="6404" max="6404" width="27" customWidth="1"/>
    <col min="6405" max="6405" width="15.5703125" customWidth="1"/>
    <col min="6406" max="6406" width="14" bestFit="1" customWidth="1"/>
    <col min="6407" max="6407" width="10.5703125" bestFit="1" customWidth="1"/>
    <col min="6409" max="6409" width="10.85546875" customWidth="1"/>
    <col min="6410" max="6410" width="12.42578125" customWidth="1"/>
    <col min="6659" max="6659" width="27.28515625" customWidth="1"/>
    <col min="6660" max="6660" width="27" customWidth="1"/>
    <col min="6661" max="6661" width="15.5703125" customWidth="1"/>
    <col min="6662" max="6662" width="14" bestFit="1" customWidth="1"/>
    <col min="6663" max="6663" width="10.5703125" bestFit="1" customWidth="1"/>
    <col min="6665" max="6665" width="10.85546875" customWidth="1"/>
    <col min="6666" max="6666" width="12.42578125" customWidth="1"/>
    <col min="6915" max="6915" width="27.28515625" customWidth="1"/>
    <col min="6916" max="6916" width="27" customWidth="1"/>
    <col min="6917" max="6917" width="15.5703125" customWidth="1"/>
    <col min="6918" max="6918" width="14" bestFit="1" customWidth="1"/>
    <col min="6919" max="6919" width="10.5703125" bestFit="1" customWidth="1"/>
    <col min="6921" max="6921" width="10.85546875" customWidth="1"/>
    <col min="6922" max="6922" width="12.42578125" customWidth="1"/>
    <col min="7171" max="7171" width="27.28515625" customWidth="1"/>
    <col min="7172" max="7172" width="27" customWidth="1"/>
    <col min="7173" max="7173" width="15.5703125" customWidth="1"/>
    <col min="7174" max="7174" width="14" bestFit="1" customWidth="1"/>
    <col min="7175" max="7175" width="10.5703125" bestFit="1" customWidth="1"/>
    <col min="7177" max="7177" width="10.85546875" customWidth="1"/>
    <col min="7178" max="7178" width="12.42578125" customWidth="1"/>
    <col min="7427" max="7427" width="27.28515625" customWidth="1"/>
    <col min="7428" max="7428" width="27" customWidth="1"/>
    <col min="7429" max="7429" width="15.5703125" customWidth="1"/>
    <col min="7430" max="7430" width="14" bestFit="1" customWidth="1"/>
    <col min="7431" max="7431" width="10.5703125" bestFit="1" customWidth="1"/>
    <col min="7433" max="7433" width="10.85546875" customWidth="1"/>
    <col min="7434" max="7434" width="12.42578125" customWidth="1"/>
    <col min="7683" max="7683" width="27.28515625" customWidth="1"/>
    <col min="7684" max="7684" width="27" customWidth="1"/>
    <col min="7685" max="7685" width="15.5703125" customWidth="1"/>
    <col min="7686" max="7686" width="14" bestFit="1" customWidth="1"/>
    <col min="7687" max="7687" width="10.5703125" bestFit="1" customWidth="1"/>
    <col min="7689" max="7689" width="10.85546875" customWidth="1"/>
    <col min="7690" max="7690" width="12.42578125" customWidth="1"/>
    <col min="7939" max="7939" width="27.28515625" customWidth="1"/>
    <col min="7940" max="7940" width="27" customWidth="1"/>
    <col min="7941" max="7941" width="15.5703125" customWidth="1"/>
    <col min="7942" max="7942" width="14" bestFit="1" customWidth="1"/>
    <col min="7943" max="7943" width="10.5703125" bestFit="1" customWidth="1"/>
    <col min="7945" max="7945" width="10.85546875" customWidth="1"/>
    <col min="7946" max="7946" width="12.42578125" customWidth="1"/>
    <col min="8195" max="8195" width="27.28515625" customWidth="1"/>
    <col min="8196" max="8196" width="27" customWidth="1"/>
    <col min="8197" max="8197" width="15.5703125" customWidth="1"/>
    <col min="8198" max="8198" width="14" bestFit="1" customWidth="1"/>
    <col min="8199" max="8199" width="10.5703125" bestFit="1" customWidth="1"/>
    <col min="8201" max="8201" width="10.85546875" customWidth="1"/>
    <col min="8202" max="8202" width="12.42578125" customWidth="1"/>
    <col min="8451" max="8451" width="27.28515625" customWidth="1"/>
    <col min="8452" max="8452" width="27" customWidth="1"/>
    <col min="8453" max="8453" width="15.5703125" customWidth="1"/>
    <col min="8454" max="8454" width="14" bestFit="1" customWidth="1"/>
    <col min="8455" max="8455" width="10.5703125" bestFit="1" customWidth="1"/>
    <col min="8457" max="8457" width="10.85546875" customWidth="1"/>
    <col min="8458" max="8458" width="12.42578125" customWidth="1"/>
    <col min="8707" max="8707" width="27.28515625" customWidth="1"/>
    <col min="8708" max="8708" width="27" customWidth="1"/>
    <col min="8709" max="8709" width="15.5703125" customWidth="1"/>
    <col min="8710" max="8710" width="14" bestFit="1" customWidth="1"/>
    <col min="8711" max="8711" width="10.5703125" bestFit="1" customWidth="1"/>
    <col min="8713" max="8713" width="10.85546875" customWidth="1"/>
    <col min="8714" max="8714" width="12.42578125" customWidth="1"/>
    <col min="8963" max="8963" width="27.28515625" customWidth="1"/>
    <col min="8964" max="8964" width="27" customWidth="1"/>
    <col min="8965" max="8965" width="15.5703125" customWidth="1"/>
    <col min="8966" max="8966" width="14" bestFit="1" customWidth="1"/>
    <col min="8967" max="8967" width="10.5703125" bestFit="1" customWidth="1"/>
    <col min="8969" max="8969" width="10.85546875" customWidth="1"/>
    <col min="8970" max="8970" width="12.42578125" customWidth="1"/>
    <col min="9219" max="9219" width="27.28515625" customWidth="1"/>
    <col min="9220" max="9220" width="27" customWidth="1"/>
    <col min="9221" max="9221" width="15.5703125" customWidth="1"/>
    <col min="9222" max="9222" width="14" bestFit="1" customWidth="1"/>
    <col min="9223" max="9223" width="10.5703125" bestFit="1" customWidth="1"/>
    <col min="9225" max="9225" width="10.85546875" customWidth="1"/>
    <col min="9226" max="9226" width="12.42578125" customWidth="1"/>
    <col min="9475" max="9475" width="27.28515625" customWidth="1"/>
    <col min="9476" max="9476" width="27" customWidth="1"/>
    <col min="9477" max="9477" width="15.5703125" customWidth="1"/>
    <col min="9478" max="9478" width="14" bestFit="1" customWidth="1"/>
    <col min="9479" max="9479" width="10.5703125" bestFit="1" customWidth="1"/>
    <col min="9481" max="9481" width="10.85546875" customWidth="1"/>
    <col min="9482" max="9482" width="12.42578125" customWidth="1"/>
    <col min="9731" max="9731" width="27.28515625" customWidth="1"/>
    <col min="9732" max="9732" width="27" customWidth="1"/>
    <col min="9733" max="9733" width="15.5703125" customWidth="1"/>
    <col min="9734" max="9734" width="14" bestFit="1" customWidth="1"/>
    <col min="9735" max="9735" width="10.5703125" bestFit="1" customWidth="1"/>
    <col min="9737" max="9737" width="10.85546875" customWidth="1"/>
    <col min="9738" max="9738" width="12.42578125" customWidth="1"/>
    <col min="9987" max="9987" width="27.28515625" customWidth="1"/>
    <col min="9988" max="9988" width="27" customWidth="1"/>
    <col min="9989" max="9989" width="15.5703125" customWidth="1"/>
    <col min="9990" max="9990" width="14" bestFit="1" customWidth="1"/>
    <col min="9991" max="9991" width="10.5703125" bestFit="1" customWidth="1"/>
    <col min="9993" max="9993" width="10.85546875" customWidth="1"/>
    <col min="9994" max="9994" width="12.42578125" customWidth="1"/>
    <col min="10243" max="10243" width="27.28515625" customWidth="1"/>
    <col min="10244" max="10244" width="27" customWidth="1"/>
    <col min="10245" max="10245" width="15.5703125" customWidth="1"/>
    <col min="10246" max="10246" width="14" bestFit="1" customWidth="1"/>
    <col min="10247" max="10247" width="10.5703125" bestFit="1" customWidth="1"/>
    <col min="10249" max="10249" width="10.85546875" customWidth="1"/>
    <col min="10250" max="10250" width="12.42578125" customWidth="1"/>
    <col min="10499" max="10499" width="27.28515625" customWidth="1"/>
    <col min="10500" max="10500" width="27" customWidth="1"/>
    <col min="10501" max="10501" width="15.5703125" customWidth="1"/>
    <col min="10502" max="10502" width="14" bestFit="1" customWidth="1"/>
    <col min="10503" max="10503" width="10.5703125" bestFit="1" customWidth="1"/>
    <col min="10505" max="10505" width="10.85546875" customWidth="1"/>
    <col min="10506" max="10506" width="12.42578125" customWidth="1"/>
    <col min="10755" max="10755" width="27.28515625" customWidth="1"/>
    <col min="10756" max="10756" width="27" customWidth="1"/>
    <col min="10757" max="10757" width="15.5703125" customWidth="1"/>
    <col min="10758" max="10758" width="14" bestFit="1" customWidth="1"/>
    <col min="10759" max="10759" width="10.5703125" bestFit="1" customWidth="1"/>
    <col min="10761" max="10761" width="10.85546875" customWidth="1"/>
    <col min="10762" max="10762" width="12.42578125" customWidth="1"/>
    <col min="11011" max="11011" width="27.28515625" customWidth="1"/>
    <col min="11012" max="11012" width="27" customWidth="1"/>
    <col min="11013" max="11013" width="15.5703125" customWidth="1"/>
    <col min="11014" max="11014" width="14" bestFit="1" customWidth="1"/>
    <col min="11015" max="11015" width="10.5703125" bestFit="1" customWidth="1"/>
    <col min="11017" max="11017" width="10.85546875" customWidth="1"/>
    <col min="11018" max="11018" width="12.42578125" customWidth="1"/>
    <col min="11267" max="11267" width="27.28515625" customWidth="1"/>
    <col min="11268" max="11268" width="27" customWidth="1"/>
    <col min="11269" max="11269" width="15.5703125" customWidth="1"/>
    <col min="11270" max="11270" width="14" bestFit="1" customWidth="1"/>
    <col min="11271" max="11271" width="10.5703125" bestFit="1" customWidth="1"/>
    <col min="11273" max="11273" width="10.85546875" customWidth="1"/>
    <col min="11274" max="11274" width="12.42578125" customWidth="1"/>
    <col min="11523" max="11523" width="27.28515625" customWidth="1"/>
    <col min="11524" max="11524" width="27" customWidth="1"/>
    <col min="11525" max="11525" width="15.5703125" customWidth="1"/>
    <col min="11526" max="11526" width="14" bestFit="1" customWidth="1"/>
    <col min="11527" max="11527" width="10.5703125" bestFit="1" customWidth="1"/>
    <col min="11529" max="11529" width="10.85546875" customWidth="1"/>
    <col min="11530" max="11530" width="12.42578125" customWidth="1"/>
    <col min="11779" max="11779" width="27.28515625" customWidth="1"/>
    <col min="11780" max="11780" width="27" customWidth="1"/>
    <col min="11781" max="11781" width="15.5703125" customWidth="1"/>
    <col min="11782" max="11782" width="14" bestFit="1" customWidth="1"/>
    <col min="11783" max="11783" width="10.5703125" bestFit="1" customWidth="1"/>
    <col min="11785" max="11785" width="10.85546875" customWidth="1"/>
    <col min="11786" max="11786" width="12.42578125" customWidth="1"/>
    <col min="12035" max="12035" width="27.28515625" customWidth="1"/>
    <col min="12036" max="12036" width="27" customWidth="1"/>
    <col min="12037" max="12037" width="15.5703125" customWidth="1"/>
    <col min="12038" max="12038" width="14" bestFit="1" customWidth="1"/>
    <col min="12039" max="12039" width="10.5703125" bestFit="1" customWidth="1"/>
    <col min="12041" max="12041" width="10.85546875" customWidth="1"/>
    <col min="12042" max="12042" width="12.42578125" customWidth="1"/>
    <col min="12291" max="12291" width="27.28515625" customWidth="1"/>
    <col min="12292" max="12292" width="27" customWidth="1"/>
    <col min="12293" max="12293" width="15.5703125" customWidth="1"/>
    <col min="12294" max="12294" width="14" bestFit="1" customWidth="1"/>
    <col min="12295" max="12295" width="10.5703125" bestFit="1" customWidth="1"/>
    <col min="12297" max="12297" width="10.85546875" customWidth="1"/>
    <col min="12298" max="12298" width="12.42578125" customWidth="1"/>
    <col min="12547" max="12547" width="27.28515625" customWidth="1"/>
    <col min="12548" max="12548" width="27" customWidth="1"/>
    <col min="12549" max="12549" width="15.5703125" customWidth="1"/>
    <col min="12550" max="12550" width="14" bestFit="1" customWidth="1"/>
    <col min="12551" max="12551" width="10.5703125" bestFit="1" customWidth="1"/>
    <col min="12553" max="12553" width="10.85546875" customWidth="1"/>
    <col min="12554" max="12554" width="12.42578125" customWidth="1"/>
    <col min="12803" max="12803" width="27.28515625" customWidth="1"/>
    <col min="12804" max="12804" width="27" customWidth="1"/>
    <col min="12805" max="12805" width="15.5703125" customWidth="1"/>
    <col min="12806" max="12806" width="14" bestFit="1" customWidth="1"/>
    <col min="12807" max="12807" width="10.5703125" bestFit="1" customWidth="1"/>
    <col min="12809" max="12809" width="10.85546875" customWidth="1"/>
    <col min="12810" max="12810" width="12.42578125" customWidth="1"/>
    <col min="13059" max="13059" width="27.28515625" customWidth="1"/>
    <col min="13060" max="13060" width="27" customWidth="1"/>
    <col min="13061" max="13061" width="15.5703125" customWidth="1"/>
    <col min="13062" max="13062" width="14" bestFit="1" customWidth="1"/>
    <col min="13063" max="13063" width="10.5703125" bestFit="1" customWidth="1"/>
    <col min="13065" max="13065" width="10.85546875" customWidth="1"/>
    <col min="13066" max="13066" width="12.42578125" customWidth="1"/>
    <col min="13315" max="13315" width="27.28515625" customWidth="1"/>
    <col min="13316" max="13316" width="27" customWidth="1"/>
    <col min="13317" max="13317" width="15.5703125" customWidth="1"/>
    <col min="13318" max="13318" width="14" bestFit="1" customWidth="1"/>
    <col min="13319" max="13319" width="10.5703125" bestFit="1" customWidth="1"/>
    <col min="13321" max="13321" width="10.85546875" customWidth="1"/>
    <col min="13322" max="13322" width="12.42578125" customWidth="1"/>
    <col min="13571" max="13571" width="27.28515625" customWidth="1"/>
    <col min="13572" max="13572" width="27" customWidth="1"/>
    <col min="13573" max="13573" width="15.5703125" customWidth="1"/>
    <col min="13574" max="13574" width="14" bestFit="1" customWidth="1"/>
    <col min="13575" max="13575" width="10.5703125" bestFit="1" customWidth="1"/>
    <col min="13577" max="13577" width="10.85546875" customWidth="1"/>
    <col min="13578" max="13578" width="12.42578125" customWidth="1"/>
    <col min="13827" max="13827" width="27.28515625" customWidth="1"/>
    <col min="13828" max="13828" width="27" customWidth="1"/>
    <col min="13829" max="13829" width="15.5703125" customWidth="1"/>
    <col min="13830" max="13830" width="14" bestFit="1" customWidth="1"/>
    <col min="13831" max="13831" width="10.5703125" bestFit="1" customWidth="1"/>
    <col min="13833" max="13833" width="10.85546875" customWidth="1"/>
    <col min="13834" max="13834" width="12.42578125" customWidth="1"/>
    <col min="14083" max="14083" width="27.28515625" customWidth="1"/>
    <col min="14084" max="14084" width="27" customWidth="1"/>
    <col min="14085" max="14085" width="15.5703125" customWidth="1"/>
    <col min="14086" max="14086" width="14" bestFit="1" customWidth="1"/>
    <col min="14087" max="14087" width="10.5703125" bestFit="1" customWidth="1"/>
    <col min="14089" max="14089" width="10.85546875" customWidth="1"/>
    <col min="14090" max="14090" width="12.42578125" customWidth="1"/>
    <col min="14339" max="14339" width="27.28515625" customWidth="1"/>
    <col min="14340" max="14340" width="27" customWidth="1"/>
    <col min="14341" max="14341" width="15.5703125" customWidth="1"/>
    <col min="14342" max="14342" width="14" bestFit="1" customWidth="1"/>
    <col min="14343" max="14343" width="10.5703125" bestFit="1" customWidth="1"/>
    <col min="14345" max="14345" width="10.85546875" customWidth="1"/>
    <col min="14346" max="14346" width="12.42578125" customWidth="1"/>
    <col min="14595" max="14595" width="27.28515625" customWidth="1"/>
    <col min="14596" max="14596" width="27" customWidth="1"/>
    <col min="14597" max="14597" width="15.5703125" customWidth="1"/>
    <col min="14598" max="14598" width="14" bestFit="1" customWidth="1"/>
    <col min="14599" max="14599" width="10.5703125" bestFit="1" customWidth="1"/>
    <col min="14601" max="14601" width="10.85546875" customWidth="1"/>
    <col min="14602" max="14602" width="12.42578125" customWidth="1"/>
    <col min="14851" max="14851" width="27.28515625" customWidth="1"/>
    <col min="14852" max="14852" width="27" customWidth="1"/>
    <col min="14853" max="14853" width="15.5703125" customWidth="1"/>
    <col min="14854" max="14854" width="14" bestFit="1" customWidth="1"/>
    <col min="14855" max="14855" width="10.5703125" bestFit="1" customWidth="1"/>
    <col min="14857" max="14857" width="10.85546875" customWidth="1"/>
    <col min="14858" max="14858" width="12.42578125" customWidth="1"/>
    <col min="15107" max="15107" width="27.28515625" customWidth="1"/>
    <col min="15108" max="15108" width="27" customWidth="1"/>
    <col min="15109" max="15109" width="15.5703125" customWidth="1"/>
    <col min="15110" max="15110" width="14" bestFit="1" customWidth="1"/>
    <col min="15111" max="15111" width="10.5703125" bestFit="1" customWidth="1"/>
    <col min="15113" max="15113" width="10.85546875" customWidth="1"/>
    <col min="15114" max="15114" width="12.42578125" customWidth="1"/>
    <col min="15363" max="15363" width="27.28515625" customWidth="1"/>
    <col min="15364" max="15364" width="27" customWidth="1"/>
    <col min="15365" max="15365" width="15.5703125" customWidth="1"/>
    <col min="15366" max="15366" width="14" bestFit="1" customWidth="1"/>
    <col min="15367" max="15367" width="10.5703125" bestFit="1" customWidth="1"/>
    <col min="15369" max="15369" width="10.85546875" customWidth="1"/>
    <col min="15370" max="15370" width="12.42578125" customWidth="1"/>
    <col min="15619" max="15619" width="27.28515625" customWidth="1"/>
    <col min="15620" max="15620" width="27" customWidth="1"/>
    <col min="15621" max="15621" width="15.5703125" customWidth="1"/>
    <col min="15622" max="15622" width="14" bestFit="1" customWidth="1"/>
    <col min="15623" max="15623" width="10.5703125" bestFit="1" customWidth="1"/>
    <col min="15625" max="15625" width="10.85546875" customWidth="1"/>
    <col min="15626" max="15626" width="12.42578125" customWidth="1"/>
    <col min="15875" max="15875" width="27.28515625" customWidth="1"/>
    <col min="15876" max="15876" width="27" customWidth="1"/>
    <col min="15877" max="15877" width="15.5703125" customWidth="1"/>
    <col min="15878" max="15878" width="14" bestFit="1" customWidth="1"/>
    <col min="15879" max="15879" width="10.5703125" bestFit="1" customWidth="1"/>
    <col min="15881" max="15881" width="10.85546875" customWidth="1"/>
    <col min="15882" max="15882" width="12.42578125" customWidth="1"/>
    <col min="16131" max="16131" width="27.28515625" customWidth="1"/>
    <col min="16132" max="16132" width="27" customWidth="1"/>
    <col min="16133" max="16133" width="15.5703125" customWidth="1"/>
    <col min="16134" max="16134" width="14" bestFit="1" customWidth="1"/>
    <col min="16135" max="16135" width="10.5703125" bestFit="1" customWidth="1"/>
    <col min="16137" max="16137" width="10.85546875" customWidth="1"/>
    <col min="16138" max="16138" width="12.42578125" customWidth="1"/>
  </cols>
  <sheetData>
    <row r="1" spans="1:12" ht="30.75" thickBot="1">
      <c r="A1" s="89" t="s">
        <v>101</v>
      </c>
      <c r="B1" s="222" t="s">
        <v>102</v>
      </c>
      <c r="C1" s="222"/>
      <c r="D1" s="90"/>
      <c r="E1" s="91"/>
      <c r="F1" s="92"/>
      <c r="G1" s="91"/>
      <c r="H1" s="128"/>
      <c r="I1" s="124"/>
      <c r="J1" s="91"/>
    </row>
    <row r="2" spans="1:12">
      <c r="A2" s="223" t="s">
        <v>191</v>
      </c>
      <c r="B2" s="224"/>
      <c r="C2" s="224"/>
      <c r="D2" s="224"/>
      <c r="E2" s="224"/>
      <c r="F2" s="225"/>
      <c r="G2" s="224"/>
      <c r="H2" s="224"/>
      <c r="I2" s="226"/>
      <c r="J2" s="227"/>
    </row>
    <row r="3" spans="1:12" ht="71.25">
      <c r="A3" s="94" t="s">
        <v>103</v>
      </c>
      <c r="B3" s="94" t="s">
        <v>104</v>
      </c>
      <c r="C3" s="94" t="s">
        <v>105</v>
      </c>
      <c r="D3" s="94" t="s">
        <v>106</v>
      </c>
      <c r="E3" s="94" t="s">
        <v>107</v>
      </c>
      <c r="F3" s="95" t="s">
        <v>108</v>
      </c>
      <c r="G3" s="94" t="s">
        <v>109</v>
      </c>
      <c r="H3" s="132" t="s">
        <v>110</v>
      </c>
      <c r="I3" s="96" t="s">
        <v>111</v>
      </c>
      <c r="J3" s="94" t="s">
        <v>112</v>
      </c>
    </row>
    <row r="4" spans="1:12">
      <c r="A4" s="176"/>
      <c r="B4" s="166" t="s">
        <v>8</v>
      </c>
      <c r="C4" s="167" t="s">
        <v>113</v>
      </c>
      <c r="D4" s="13" t="s">
        <v>28</v>
      </c>
      <c r="E4" s="168" t="s">
        <v>94</v>
      </c>
      <c r="F4" s="187">
        <v>50000</v>
      </c>
      <c r="G4" s="169"/>
      <c r="H4" s="170">
        <v>0.01</v>
      </c>
      <c r="I4" s="18">
        <v>500</v>
      </c>
      <c r="J4" s="177" t="s">
        <v>198</v>
      </c>
      <c r="K4" s="71"/>
      <c r="L4" s="57"/>
    </row>
    <row r="5" spans="1:12">
      <c r="A5" s="176"/>
      <c r="B5" s="166" t="s">
        <v>8</v>
      </c>
      <c r="C5" s="167" t="s">
        <v>113</v>
      </c>
      <c r="D5" s="13" t="s">
        <v>56</v>
      </c>
      <c r="E5" s="168" t="s">
        <v>217</v>
      </c>
      <c r="F5" s="187">
        <v>15000</v>
      </c>
      <c r="G5" s="169"/>
      <c r="H5" s="170">
        <v>0.01</v>
      </c>
      <c r="I5" s="18">
        <v>150</v>
      </c>
      <c r="J5" s="177" t="s">
        <v>198</v>
      </c>
      <c r="K5" s="71"/>
      <c r="L5" s="57"/>
    </row>
    <row r="6" spans="1:12">
      <c r="A6" s="176"/>
      <c r="B6" s="166" t="s">
        <v>8</v>
      </c>
      <c r="C6" s="167" t="s">
        <v>113</v>
      </c>
      <c r="D6" s="13" t="s">
        <v>59</v>
      </c>
      <c r="E6" s="168" t="s">
        <v>81</v>
      </c>
      <c r="F6" s="187">
        <v>30000</v>
      </c>
      <c r="G6" s="169"/>
      <c r="H6" s="170">
        <v>0.01</v>
      </c>
      <c r="I6" s="18">
        <v>300</v>
      </c>
      <c r="J6" s="177" t="s">
        <v>198</v>
      </c>
      <c r="K6" s="71"/>
      <c r="L6" s="57"/>
    </row>
    <row r="7" spans="1:12">
      <c r="A7" s="176"/>
      <c r="B7" s="166" t="s">
        <v>8</v>
      </c>
      <c r="C7" s="167" t="s">
        <v>113</v>
      </c>
      <c r="D7" s="13" t="s">
        <v>29</v>
      </c>
      <c r="E7" s="168" t="s">
        <v>218</v>
      </c>
      <c r="F7" s="187">
        <v>20000</v>
      </c>
      <c r="G7" s="169"/>
      <c r="H7" s="170">
        <v>0.01</v>
      </c>
      <c r="I7" s="18">
        <v>200</v>
      </c>
      <c r="J7" s="177" t="s">
        <v>198</v>
      </c>
      <c r="K7" s="71"/>
      <c r="L7" s="57"/>
    </row>
    <row r="8" spans="1:12">
      <c r="A8" s="176"/>
      <c r="B8" s="166" t="s">
        <v>8</v>
      </c>
      <c r="C8" s="167" t="s">
        <v>113</v>
      </c>
      <c r="D8" s="13" t="s">
        <v>14</v>
      </c>
      <c r="E8" s="202" t="s">
        <v>84</v>
      </c>
      <c r="F8" s="187">
        <v>50000</v>
      </c>
      <c r="G8" s="169"/>
      <c r="H8" s="170">
        <v>0.01</v>
      </c>
      <c r="I8" s="18">
        <v>500</v>
      </c>
      <c r="J8" s="177" t="s">
        <v>198</v>
      </c>
      <c r="K8" s="71"/>
      <c r="L8" s="57"/>
    </row>
    <row r="9" spans="1:12">
      <c r="A9" s="176"/>
      <c r="B9" s="166" t="s">
        <v>8</v>
      </c>
      <c r="C9" s="167" t="s">
        <v>113</v>
      </c>
      <c r="D9" s="13" t="s">
        <v>11</v>
      </c>
      <c r="E9" s="168" t="s">
        <v>83</v>
      </c>
      <c r="F9" s="187">
        <v>50000</v>
      </c>
      <c r="G9" s="169"/>
      <c r="H9" s="170">
        <v>0.01</v>
      </c>
      <c r="I9" s="18">
        <v>500</v>
      </c>
      <c r="J9" s="177" t="s">
        <v>198</v>
      </c>
      <c r="K9" s="71"/>
      <c r="L9" s="57"/>
    </row>
    <row r="10" spans="1:12">
      <c r="A10" s="176"/>
      <c r="B10" s="166" t="s">
        <v>8</v>
      </c>
      <c r="C10" s="167" t="s">
        <v>113</v>
      </c>
      <c r="D10" s="13" t="s">
        <v>35</v>
      </c>
      <c r="E10" s="168" t="s">
        <v>80</v>
      </c>
      <c r="F10" s="187">
        <v>15700</v>
      </c>
      <c r="G10" s="169"/>
      <c r="H10" s="170">
        <v>0.01</v>
      </c>
      <c r="I10" s="18">
        <v>157</v>
      </c>
      <c r="J10" s="177" t="s">
        <v>198</v>
      </c>
      <c r="K10" s="71"/>
      <c r="L10" s="57"/>
    </row>
    <row r="11" spans="1:12">
      <c r="A11" s="176"/>
      <c r="B11" s="166" t="s">
        <v>8</v>
      </c>
      <c r="C11" s="167" t="s">
        <v>113</v>
      </c>
      <c r="D11" s="13" t="s">
        <v>31</v>
      </c>
      <c r="E11" s="168" t="s">
        <v>83</v>
      </c>
      <c r="F11" s="187">
        <v>3750</v>
      </c>
      <c r="G11" s="169"/>
      <c r="H11" s="170">
        <v>0.01</v>
      </c>
      <c r="I11" s="18">
        <v>37</v>
      </c>
      <c r="J11" s="177" t="s">
        <v>198</v>
      </c>
      <c r="K11" s="71"/>
      <c r="L11" s="57"/>
    </row>
    <row r="12" spans="1:12" ht="15.75">
      <c r="A12" s="176"/>
      <c r="B12" s="166" t="s">
        <v>8</v>
      </c>
      <c r="C12" s="167" t="s">
        <v>113</v>
      </c>
      <c r="D12" s="13" t="s">
        <v>45</v>
      </c>
      <c r="E12" s="174" t="s">
        <v>223</v>
      </c>
      <c r="F12" s="187">
        <v>3200</v>
      </c>
      <c r="G12" s="169"/>
      <c r="H12" s="170">
        <v>0.01</v>
      </c>
      <c r="I12" s="18">
        <v>32</v>
      </c>
      <c r="J12" s="177" t="s">
        <v>198</v>
      </c>
      <c r="K12" s="71"/>
      <c r="L12" s="57"/>
    </row>
    <row r="13" spans="1:12">
      <c r="A13" s="176"/>
      <c r="B13" s="166" t="s">
        <v>8</v>
      </c>
      <c r="C13" s="167" t="s">
        <v>113</v>
      </c>
      <c r="D13" s="13" t="s">
        <v>32</v>
      </c>
      <c r="E13" s="168" t="s">
        <v>86</v>
      </c>
      <c r="F13" s="187">
        <v>1800</v>
      </c>
      <c r="G13" s="169"/>
      <c r="H13" s="170">
        <v>0.01</v>
      </c>
      <c r="I13" s="18">
        <v>18</v>
      </c>
      <c r="J13" s="177" t="s">
        <v>198</v>
      </c>
      <c r="K13" s="71"/>
      <c r="L13" s="57"/>
    </row>
    <row r="14" spans="1:12">
      <c r="A14" s="176"/>
      <c r="B14" s="166" t="s">
        <v>8</v>
      </c>
      <c r="C14" s="167" t="s">
        <v>113</v>
      </c>
      <c r="D14" s="13" t="s">
        <v>55</v>
      </c>
      <c r="E14" s="168" t="s">
        <v>80</v>
      </c>
      <c r="F14" s="187">
        <v>6300</v>
      </c>
      <c r="G14" s="169"/>
      <c r="H14" s="170">
        <v>0.01</v>
      </c>
      <c r="I14" s="18">
        <v>63</v>
      </c>
      <c r="J14" s="177" t="s">
        <v>198</v>
      </c>
      <c r="K14" s="71"/>
      <c r="L14" s="57"/>
    </row>
    <row r="15" spans="1:12">
      <c r="A15" s="176"/>
      <c r="B15" s="166" t="s">
        <v>8</v>
      </c>
      <c r="C15" s="167" t="s">
        <v>113</v>
      </c>
      <c r="D15" s="13" t="s">
        <v>34</v>
      </c>
      <c r="E15" s="168" t="s">
        <v>81</v>
      </c>
      <c r="F15" s="187">
        <v>1400</v>
      </c>
      <c r="G15" s="169"/>
      <c r="H15" s="170">
        <v>0.01</v>
      </c>
      <c r="I15" s="18">
        <v>14</v>
      </c>
      <c r="J15" s="177" t="s">
        <v>198</v>
      </c>
      <c r="K15" s="71"/>
      <c r="L15" s="57"/>
    </row>
    <row r="16" spans="1:12">
      <c r="A16" s="176"/>
      <c r="B16" s="166" t="s">
        <v>8</v>
      </c>
      <c r="C16" s="167" t="s">
        <v>113</v>
      </c>
      <c r="D16" s="13" t="s">
        <v>37</v>
      </c>
      <c r="E16" s="168" t="s">
        <v>89</v>
      </c>
      <c r="F16" s="187">
        <v>714266</v>
      </c>
      <c r="G16" s="169"/>
      <c r="H16" s="170">
        <v>0.01</v>
      </c>
      <c r="I16" s="18">
        <v>7142</v>
      </c>
      <c r="J16" s="177" t="s">
        <v>198</v>
      </c>
      <c r="K16" s="71"/>
      <c r="L16" s="57"/>
    </row>
    <row r="17" spans="1:12">
      <c r="A17" s="176"/>
      <c r="B17" s="166" t="s">
        <v>8</v>
      </c>
      <c r="C17" s="167" t="s">
        <v>113</v>
      </c>
      <c r="D17" s="13" t="s">
        <v>17</v>
      </c>
      <c r="E17" s="168" t="s">
        <v>226</v>
      </c>
      <c r="F17" s="187">
        <v>126732</v>
      </c>
      <c r="G17" s="169"/>
      <c r="H17" s="170">
        <v>0.01</v>
      </c>
      <c r="I17" s="18">
        <v>1267</v>
      </c>
      <c r="J17" s="177" t="s">
        <v>198</v>
      </c>
      <c r="K17" s="71"/>
      <c r="L17" s="57"/>
    </row>
    <row r="18" spans="1:12" ht="15.75">
      <c r="A18" s="176"/>
      <c r="B18" s="166" t="s">
        <v>8</v>
      </c>
      <c r="C18" s="167" t="s">
        <v>113</v>
      </c>
      <c r="D18" s="13" t="s">
        <v>45</v>
      </c>
      <c r="E18" s="174" t="s">
        <v>223</v>
      </c>
      <c r="F18" s="187">
        <v>3750</v>
      </c>
      <c r="G18" s="169"/>
      <c r="H18" s="170">
        <v>0.01</v>
      </c>
      <c r="I18" s="18">
        <v>37</v>
      </c>
      <c r="J18" s="177" t="s">
        <v>198</v>
      </c>
      <c r="K18" s="71"/>
      <c r="L18" s="57"/>
    </row>
    <row r="19" spans="1:12">
      <c r="A19" s="176"/>
      <c r="B19" s="166" t="s">
        <v>8</v>
      </c>
      <c r="C19" s="167" t="s">
        <v>113</v>
      </c>
      <c r="D19" s="13" t="s">
        <v>31</v>
      </c>
      <c r="E19" s="168" t="s">
        <v>83</v>
      </c>
      <c r="F19" s="187">
        <v>4300</v>
      </c>
      <c r="G19" s="169"/>
      <c r="H19" s="170">
        <v>0.01</v>
      </c>
      <c r="I19" s="18">
        <v>43</v>
      </c>
      <c r="J19" s="177" t="s">
        <v>198</v>
      </c>
      <c r="K19" s="71"/>
      <c r="L19" s="57"/>
    </row>
    <row r="20" spans="1:12">
      <c r="A20" s="176"/>
      <c r="B20" s="166" t="s">
        <v>8</v>
      </c>
      <c r="C20" s="167" t="s">
        <v>113</v>
      </c>
      <c r="D20" s="13" t="s">
        <v>34</v>
      </c>
      <c r="E20" s="168" t="s">
        <v>81</v>
      </c>
      <c r="F20" s="187">
        <v>2800</v>
      </c>
      <c r="G20" s="169"/>
      <c r="H20" s="170">
        <v>0.01</v>
      </c>
      <c r="I20" s="18">
        <v>28</v>
      </c>
      <c r="J20" s="177" t="s">
        <v>198</v>
      </c>
      <c r="K20" s="71"/>
      <c r="L20" s="57"/>
    </row>
    <row r="21" spans="1:12">
      <c r="A21" s="176"/>
      <c r="B21" s="166" t="s">
        <v>8</v>
      </c>
      <c r="C21" s="167" t="s">
        <v>113</v>
      </c>
      <c r="D21" s="13" t="s">
        <v>62</v>
      </c>
      <c r="E21" s="168" t="s">
        <v>87</v>
      </c>
      <c r="F21" s="187">
        <v>8450</v>
      </c>
      <c r="G21" s="169"/>
      <c r="H21" s="170">
        <v>0.01</v>
      </c>
      <c r="I21" s="18">
        <v>84</v>
      </c>
      <c r="J21" s="177" t="s">
        <v>198</v>
      </c>
      <c r="K21" s="71"/>
      <c r="L21" s="57"/>
    </row>
    <row r="22" spans="1:12">
      <c r="A22" s="176"/>
      <c r="B22" s="166" t="s">
        <v>8</v>
      </c>
      <c r="C22" s="167" t="s">
        <v>113</v>
      </c>
      <c r="D22" s="13" t="s">
        <v>194</v>
      </c>
      <c r="E22" s="168" t="s">
        <v>243</v>
      </c>
      <c r="F22" s="187">
        <v>5700</v>
      </c>
      <c r="G22" s="169"/>
      <c r="H22" s="170">
        <v>0.01</v>
      </c>
      <c r="I22" s="18">
        <v>57</v>
      </c>
      <c r="J22" s="177" t="s">
        <v>198</v>
      </c>
      <c r="K22" s="71"/>
      <c r="L22" s="57"/>
    </row>
    <row r="23" spans="1:12">
      <c r="A23" s="176"/>
      <c r="B23" s="166" t="s">
        <v>8</v>
      </c>
      <c r="C23" s="167" t="s">
        <v>113</v>
      </c>
      <c r="D23" s="13" t="s">
        <v>35</v>
      </c>
      <c r="E23" s="168" t="s">
        <v>80</v>
      </c>
      <c r="F23" s="187">
        <v>13800</v>
      </c>
      <c r="G23" s="169"/>
      <c r="H23" s="170">
        <v>0.01</v>
      </c>
      <c r="I23" s="18">
        <v>138</v>
      </c>
      <c r="J23" s="177" t="s">
        <v>198</v>
      </c>
      <c r="K23" s="71"/>
      <c r="L23" s="57"/>
    </row>
    <row r="24" spans="1:12">
      <c r="A24" s="176"/>
      <c r="B24" s="166" t="s">
        <v>8</v>
      </c>
      <c r="C24" s="167" t="s">
        <v>113</v>
      </c>
      <c r="D24" s="13" t="s">
        <v>28</v>
      </c>
      <c r="E24" s="168" t="s">
        <v>94</v>
      </c>
      <c r="F24" s="187">
        <v>50000</v>
      </c>
      <c r="G24" s="169"/>
      <c r="H24" s="170">
        <v>0.01</v>
      </c>
      <c r="I24" s="18">
        <v>500</v>
      </c>
      <c r="J24" s="177" t="s">
        <v>198</v>
      </c>
      <c r="K24" s="74"/>
      <c r="L24" s="57"/>
    </row>
    <row r="25" spans="1:12">
      <c r="A25" s="176"/>
      <c r="B25" s="166" t="s">
        <v>8</v>
      </c>
      <c r="C25" s="167" t="s">
        <v>113</v>
      </c>
      <c r="D25" s="13" t="s">
        <v>14</v>
      </c>
      <c r="E25" s="202" t="s">
        <v>84</v>
      </c>
      <c r="F25" s="187">
        <v>30000</v>
      </c>
      <c r="G25" s="7"/>
      <c r="H25" s="170">
        <v>0.01</v>
      </c>
      <c r="I25" s="18">
        <v>300</v>
      </c>
      <c r="J25" s="177" t="s">
        <v>198</v>
      </c>
    </row>
    <row r="26" spans="1:12">
      <c r="A26" s="176"/>
      <c r="B26" s="166" t="s">
        <v>8</v>
      </c>
      <c r="C26" s="167" t="s">
        <v>113</v>
      </c>
      <c r="D26" s="13" t="s">
        <v>11</v>
      </c>
      <c r="E26" s="168" t="s">
        <v>83</v>
      </c>
      <c r="F26" s="187">
        <v>50000</v>
      </c>
      <c r="G26" s="7"/>
      <c r="H26" s="170">
        <v>0.01</v>
      </c>
      <c r="I26" s="18">
        <v>500</v>
      </c>
      <c r="J26" s="177" t="s">
        <v>198</v>
      </c>
    </row>
    <row r="27" spans="1:12">
      <c r="A27" s="176"/>
      <c r="B27" s="166" t="s">
        <v>8</v>
      </c>
      <c r="C27" s="167" t="s">
        <v>113</v>
      </c>
      <c r="D27" s="13" t="s">
        <v>88</v>
      </c>
      <c r="E27" s="168" t="s">
        <v>225</v>
      </c>
      <c r="F27" s="187">
        <v>13083</v>
      </c>
      <c r="G27" s="7"/>
      <c r="H27" s="170">
        <v>0.01</v>
      </c>
      <c r="I27" s="18">
        <v>131</v>
      </c>
      <c r="J27" s="177" t="s">
        <v>198</v>
      </c>
    </row>
    <row r="28" spans="1:12">
      <c r="A28" s="176"/>
      <c r="B28" s="166" t="s">
        <v>8</v>
      </c>
      <c r="C28" s="167" t="s">
        <v>113</v>
      </c>
      <c r="D28" s="13" t="s">
        <v>37</v>
      </c>
      <c r="E28" s="168" t="s">
        <v>89</v>
      </c>
      <c r="F28" s="187">
        <v>366974</v>
      </c>
      <c r="G28" s="7"/>
      <c r="H28" s="170">
        <v>0.01</v>
      </c>
      <c r="I28" s="18">
        <v>3670</v>
      </c>
      <c r="J28" s="177" t="s">
        <v>198</v>
      </c>
    </row>
    <row r="29" spans="1:12">
      <c r="A29" s="176"/>
      <c r="B29" s="166" t="s">
        <v>8</v>
      </c>
      <c r="C29" s="167" t="s">
        <v>113</v>
      </c>
      <c r="D29" s="13" t="s">
        <v>62</v>
      </c>
      <c r="E29" s="168" t="s">
        <v>87</v>
      </c>
      <c r="F29" s="187">
        <v>3100</v>
      </c>
      <c r="G29" s="7"/>
      <c r="H29" s="170">
        <v>0.01</v>
      </c>
      <c r="I29" s="18">
        <v>31</v>
      </c>
      <c r="J29" s="177" t="s">
        <v>198</v>
      </c>
    </row>
    <row r="30" spans="1:12">
      <c r="A30" s="176"/>
      <c r="B30" s="166" t="s">
        <v>8</v>
      </c>
      <c r="C30" s="167" t="s">
        <v>113</v>
      </c>
      <c r="D30" s="13" t="s">
        <v>34</v>
      </c>
      <c r="E30" s="168" t="s">
        <v>81</v>
      </c>
      <c r="F30" s="187">
        <v>2800</v>
      </c>
      <c r="G30" s="7"/>
      <c r="H30" s="170">
        <v>0.01</v>
      </c>
      <c r="I30" s="18">
        <v>28</v>
      </c>
      <c r="J30" s="177" t="s">
        <v>198</v>
      </c>
    </row>
    <row r="31" spans="1:12">
      <c r="A31" s="176"/>
      <c r="B31" s="166" t="s">
        <v>8</v>
      </c>
      <c r="C31" s="167" t="s">
        <v>113</v>
      </c>
      <c r="D31" s="13" t="s">
        <v>14</v>
      </c>
      <c r="E31" s="202" t="s">
        <v>84</v>
      </c>
      <c r="F31" s="187">
        <v>50000</v>
      </c>
      <c r="G31" s="7"/>
      <c r="H31" s="170">
        <v>0.01</v>
      </c>
      <c r="I31" s="18">
        <v>500</v>
      </c>
      <c r="J31" s="177" t="s">
        <v>198</v>
      </c>
    </row>
    <row r="32" spans="1:12">
      <c r="A32" s="176"/>
      <c r="B32" s="166" t="s">
        <v>8</v>
      </c>
      <c r="C32" s="167" t="s">
        <v>113</v>
      </c>
      <c r="D32" s="13" t="s">
        <v>35</v>
      </c>
      <c r="E32" s="168" t="s">
        <v>80</v>
      </c>
      <c r="F32" s="187">
        <v>11800</v>
      </c>
      <c r="G32" s="7"/>
      <c r="H32" s="170">
        <v>0.01</v>
      </c>
      <c r="I32" s="18">
        <v>118</v>
      </c>
      <c r="J32" s="177" t="s">
        <v>198</v>
      </c>
    </row>
    <row r="33" spans="1:10">
      <c r="A33" s="176"/>
      <c r="B33" s="166" t="s">
        <v>8</v>
      </c>
      <c r="C33" s="167" t="s">
        <v>113</v>
      </c>
      <c r="D33" s="13" t="s">
        <v>32</v>
      </c>
      <c r="E33" s="168" t="s">
        <v>86</v>
      </c>
      <c r="F33" s="187">
        <v>3050</v>
      </c>
      <c r="G33" s="7"/>
      <c r="H33" s="170">
        <v>0.01</v>
      </c>
      <c r="I33" s="18">
        <v>30</v>
      </c>
      <c r="J33" s="177" t="s">
        <v>198</v>
      </c>
    </row>
    <row r="34" spans="1:10" ht="15.75">
      <c r="A34" s="176"/>
      <c r="B34" s="166" t="s">
        <v>8</v>
      </c>
      <c r="C34" s="167" t="s">
        <v>113</v>
      </c>
      <c r="D34" s="13" t="s">
        <v>45</v>
      </c>
      <c r="E34" s="174" t="s">
        <v>223</v>
      </c>
      <c r="F34" s="187">
        <v>2813</v>
      </c>
      <c r="G34" s="7"/>
      <c r="H34" s="170">
        <v>0.01</v>
      </c>
      <c r="I34" s="18">
        <v>28</v>
      </c>
      <c r="J34" s="177" t="s">
        <v>198</v>
      </c>
    </row>
    <row r="35" spans="1:10">
      <c r="A35" s="176"/>
      <c r="B35" s="166" t="s">
        <v>8</v>
      </c>
      <c r="C35" s="167" t="s">
        <v>113</v>
      </c>
      <c r="D35" s="13" t="s">
        <v>194</v>
      </c>
      <c r="E35" s="168" t="s">
        <v>243</v>
      </c>
      <c r="F35" s="187">
        <v>7700</v>
      </c>
      <c r="G35" s="7"/>
      <c r="H35" s="170">
        <v>0.01</v>
      </c>
      <c r="I35" s="18">
        <v>77</v>
      </c>
      <c r="J35" s="177" t="s">
        <v>198</v>
      </c>
    </row>
    <row r="36" spans="1:10">
      <c r="A36" s="176"/>
      <c r="B36" s="166" t="s">
        <v>8</v>
      </c>
      <c r="C36" s="167" t="s">
        <v>113</v>
      </c>
      <c r="D36" s="13" t="s">
        <v>31</v>
      </c>
      <c r="E36" s="168" t="s">
        <v>83</v>
      </c>
      <c r="F36" s="187">
        <v>4300</v>
      </c>
      <c r="G36" s="7"/>
      <c r="H36" s="170">
        <v>0.01</v>
      </c>
      <c r="I36" s="18">
        <v>43</v>
      </c>
      <c r="J36" s="177" t="s">
        <v>198</v>
      </c>
    </row>
    <row r="37" spans="1:10">
      <c r="A37" s="176"/>
      <c r="B37" s="166" t="s">
        <v>8</v>
      </c>
      <c r="C37" s="167" t="s">
        <v>113</v>
      </c>
      <c r="D37" s="13" t="s">
        <v>28</v>
      </c>
      <c r="E37" s="168" t="s">
        <v>94</v>
      </c>
      <c r="F37" s="187">
        <v>25000</v>
      </c>
      <c r="G37" s="7"/>
      <c r="H37" s="170">
        <v>0.01</v>
      </c>
      <c r="I37" s="18">
        <v>250</v>
      </c>
      <c r="J37" s="177" t="s">
        <v>198</v>
      </c>
    </row>
    <row r="38" spans="1:10">
      <c r="A38" s="176"/>
      <c r="B38" s="166" t="s">
        <v>8</v>
      </c>
      <c r="C38" s="167" t="s">
        <v>113</v>
      </c>
      <c r="D38" s="13" t="s">
        <v>17</v>
      </c>
      <c r="E38" s="168" t="s">
        <v>226</v>
      </c>
      <c r="F38" s="187">
        <v>67517</v>
      </c>
      <c r="G38" s="7"/>
      <c r="H38" s="170">
        <v>0.01</v>
      </c>
      <c r="I38" s="18">
        <v>675</v>
      </c>
      <c r="J38" s="177" t="s">
        <v>198</v>
      </c>
    </row>
    <row r="39" spans="1:10">
      <c r="A39" s="176"/>
      <c r="B39" s="166" t="s">
        <v>8</v>
      </c>
      <c r="C39" s="167" t="s">
        <v>113</v>
      </c>
      <c r="D39" s="13" t="s">
        <v>37</v>
      </c>
      <c r="E39" s="168" t="s">
        <v>89</v>
      </c>
      <c r="F39" s="187">
        <v>740440</v>
      </c>
      <c r="G39" s="7"/>
      <c r="H39" s="170">
        <v>0.01</v>
      </c>
      <c r="I39" s="18">
        <v>7404</v>
      </c>
      <c r="J39" s="177" t="s">
        <v>198</v>
      </c>
    </row>
    <row r="40" spans="1:10">
      <c r="A40" s="176"/>
      <c r="B40" s="166" t="s">
        <v>8</v>
      </c>
      <c r="C40" s="167" t="s">
        <v>113</v>
      </c>
      <c r="D40" s="13" t="s">
        <v>37</v>
      </c>
      <c r="E40" s="168" t="s">
        <v>89</v>
      </c>
      <c r="F40" s="187">
        <v>9750</v>
      </c>
      <c r="G40" s="7"/>
      <c r="H40" s="170">
        <v>0.01</v>
      </c>
      <c r="I40" s="18">
        <v>98</v>
      </c>
      <c r="J40" s="177" t="s">
        <v>198</v>
      </c>
    </row>
    <row r="41" spans="1:10">
      <c r="A41" s="176"/>
      <c r="B41" s="166" t="s">
        <v>8</v>
      </c>
      <c r="C41" s="167" t="s">
        <v>113</v>
      </c>
      <c r="D41" s="13" t="s">
        <v>17</v>
      </c>
      <c r="E41" s="168" t="s">
        <v>226</v>
      </c>
      <c r="F41" s="187">
        <v>2600</v>
      </c>
      <c r="G41" s="7"/>
      <c r="H41" s="170">
        <v>0.01</v>
      </c>
      <c r="I41" s="18">
        <v>26</v>
      </c>
      <c r="J41" s="177" t="s">
        <v>198</v>
      </c>
    </row>
    <row r="42" spans="1:10">
      <c r="A42" s="176"/>
      <c r="B42" s="166" t="s">
        <v>8</v>
      </c>
      <c r="C42" s="167" t="s">
        <v>113</v>
      </c>
      <c r="D42" s="13" t="s">
        <v>62</v>
      </c>
      <c r="E42" s="168" t="s">
        <v>87</v>
      </c>
      <c r="F42" s="187">
        <v>5037</v>
      </c>
      <c r="G42" s="7"/>
      <c r="H42" s="170">
        <v>0.01</v>
      </c>
      <c r="I42" s="18">
        <v>50</v>
      </c>
      <c r="J42" s="177" t="s">
        <v>198</v>
      </c>
    </row>
    <row r="43" spans="1:10" ht="15.75">
      <c r="A43" s="176"/>
      <c r="B43" s="166" t="s">
        <v>8</v>
      </c>
      <c r="C43" s="167" t="s">
        <v>113</v>
      </c>
      <c r="D43" s="13" t="s">
        <v>45</v>
      </c>
      <c r="E43" s="174" t="s">
        <v>223</v>
      </c>
      <c r="F43" s="187">
        <v>5625</v>
      </c>
      <c r="G43" s="7"/>
      <c r="H43" s="170">
        <v>0.01</v>
      </c>
      <c r="I43" s="18">
        <v>56</v>
      </c>
      <c r="J43" s="177" t="s">
        <v>198</v>
      </c>
    </row>
    <row r="44" spans="1:10">
      <c r="A44" s="176"/>
      <c r="B44" s="166" t="s">
        <v>8</v>
      </c>
      <c r="C44" s="167" t="s">
        <v>113</v>
      </c>
      <c r="D44" s="13" t="s">
        <v>194</v>
      </c>
      <c r="E44" s="168" t="s">
        <v>243</v>
      </c>
      <c r="F44" s="187">
        <v>6500</v>
      </c>
      <c r="G44" s="7"/>
      <c r="H44" s="170">
        <v>0.01</v>
      </c>
      <c r="I44" s="18">
        <v>65</v>
      </c>
      <c r="J44" s="177" t="s">
        <v>198</v>
      </c>
    </row>
    <row r="45" spans="1:10">
      <c r="A45" s="176"/>
      <c r="B45" s="166" t="s">
        <v>8</v>
      </c>
      <c r="C45" s="167" t="s">
        <v>113</v>
      </c>
      <c r="D45" s="13" t="s">
        <v>31</v>
      </c>
      <c r="E45" s="168" t="s">
        <v>83</v>
      </c>
      <c r="F45" s="187">
        <v>3050</v>
      </c>
      <c r="G45" s="7"/>
      <c r="H45" s="170">
        <v>0.01</v>
      </c>
      <c r="I45" s="18">
        <v>30</v>
      </c>
      <c r="J45" s="177" t="s">
        <v>198</v>
      </c>
    </row>
    <row r="46" spans="1:10">
      <c r="A46" s="176"/>
      <c r="B46" s="166" t="s">
        <v>8</v>
      </c>
      <c r="C46" s="167" t="s">
        <v>113</v>
      </c>
      <c r="D46" s="13" t="s">
        <v>35</v>
      </c>
      <c r="E46" s="168" t="s">
        <v>80</v>
      </c>
      <c r="F46" s="187">
        <v>14200</v>
      </c>
      <c r="G46" s="7"/>
      <c r="H46" s="170">
        <v>0.01</v>
      </c>
      <c r="I46" s="18">
        <v>142</v>
      </c>
      <c r="J46" s="177" t="s">
        <v>198</v>
      </c>
    </row>
    <row r="47" spans="1:10">
      <c r="A47" s="176"/>
      <c r="B47" s="166" t="s">
        <v>8</v>
      </c>
      <c r="C47" s="167" t="s">
        <v>113</v>
      </c>
      <c r="D47" s="175" t="s">
        <v>61</v>
      </c>
      <c r="E47" s="168" t="s">
        <v>81</v>
      </c>
      <c r="F47" s="187">
        <v>5000</v>
      </c>
      <c r="G47" s="7"/>
      <c r="H47" s="170">
        <v>0.01</v>
      </c>
      <c r="I47" s="18">
        <v>50</v>
      </c>
      <c r="J47" s="177" t="s">
        <v>198</v>
      </c>
    </row>
    <row r="48" spans="1:10">
      <c r="A48" s="176"/>
      <c r="B48" s="166" t="s">
        <v>8</v>
      </c>
      <c r="C48" s="167" t="s">
        <v>113</v>
      </c>
      <c r="D48" s="13" t="s">
        <v>11</v>
      </c>
      <c r="E48" s="168" t="s">
        <v>83</v>
      </c>
      <c r="F48" s="187">
        <v>50000</v>
      </c>
      <c r="G48" s="7"/>
      <c r="H48" s="170">
        <v>0.01</v>
      </c>
      <c r="I48" s="18">
        <v>500</v>
      </c>
      <c r="J48" s="177" t="s">
        <v>198</v>
      </c>
    </row>
    <row r="49" spans="1:11">
      <c r="A49" s="176"/>
      <c r="B49" s="166" t="s">
        <v>8</v>
      </c>
      <c r="C49" s="167" t="s">
        <v>113</v>
      </c>
      <c r="D49" s="13" t="s">
        <v>56</v>
      </c>
      <c r="E49" s="210" t="s">
        <v>217</v>
      </c>
      <c r="F49" s="198">
        <v>30000</v>
      </c>
      <c r="G49" s="7"/>
      <c r="H49" s="170">
        <v>0.01</v>
      </c>
      <c r="I49" s="18">
        <v>300</v>
      </c>
      <c r="J49" s="177" t="s">
        <v>198</v>
      </c>
    </row>
    <row r="50" spans="1:11">
      <c r="A50" s="176"/>
      <c r="B50" s="166" t="s">
        <v>8</v>
      </c>
      <c r="C50" s="167" t="s">
        <v>113</v>
      </c>
      <c r="D50" s="13" t="s">
        <v>30</v>
      </c>
      <c r="E50" s="211" t="s">
        <v>82</v>
      </c>
      <c r="F50" s="188">
        <v>50000</v>
      </c>
      <c r="G50" s="7"/>
      <c r="H50" s="170">
        <v>0.01</v>
      </c>
      <c r="I50" s="18">
        <v>500</v>
      </c>
      <c r="J50" s="177" t="s">
        <v>198</v>
      </c>
    </row>
    <row r="51" spans="1:11">
      <c r="A51" s="176"/>
      <c r="B51" s="166" t="s">
        <v>8</v>
      </c>
      <c r="C51" s="167" t="s">
        <v>113</v>
      </c>
      <c r="D51" s="13" t="s">
        <v>195</v>
      </c>
      <c r="E51" s="168" t="s">
        <v>222</v>
      </c>
      <c r="F51" s="189">
        <v>20000</v>
      </c>
      <c r="G51" s="7"/>
      <c r="H51" s="170">
        <v>0.01</v>
      </c>
      <c r="I51" s="18">
        <v>200</v>
      </c>
      <c r="J51" s="177" t="s">
        <v>198</v>
      </c>
    </row>
    <row r="52" spans="1:11">
      <c r="A52" s="176"/>
      <c r="B52" s="166" t="s">
        <v>8</v>
      </c>
      <c r="C52" s="167" t="s">
        <v>113</v>
      </c>
      <c r="D52" s="13" t="s">
        <v>59</v>
      </c>
      <c r="E52" s="168" t="s">
        <v>81</v>
      </c>
      <c r="F52" s="187">
        <v>50000</v>
      </c>
      <c r="G52" s="7"/>
      <c r="H52" s="170">
        <v>0.01</v>
      </c>
      <c r="I52" s="18">
        <v>500</v>
      </c>
      <c r="J52" s="177" t="s">
        <v>198</v>
      </c>
    </row>
    <row r="53" spans="1:11" ht="15.75">
      <c r="A53" s="176"/>
      <c r="B53" s="166" t="s">
        <v>8</v>
      </c>
      <c r="C53" s="167" t="s">
        <v>113</v>
      </c>
      <c r="D53" s="13" t="s">
        <v>16</v>
      </c>
      <c r="E53" s="168" t="s">
        <v>85</v>
      </c>
      <c r="F53" s="187">
        <v>50000</v>
      </c>
      <c r="G53" s="7"/>
      <c r="H53" s="170">
        <v>0.01</v>
      </c>
      <c r="I53" s="18">
        <v>500</v>
      </c>
      <c r="J53" s="177" t="s">
        <v>198</v>
      </c>
      <c r="K53" s="99"/>
    </row>
    <row r="54" spans="1:11">
      <c r="A54" s="176"/>
      <c r="B54" s="166" t="s">
        <v>8</v>
      </c>
      <c r="C54" s="167" t="s">
        <v>113</v>
      </c>
      <c r="D54" s="13" t="s">
        <v>15</v>
      </c>
      <c r="E54" s="168" t="s">
        <v>86</v>
      </c>
      <c r="F54" s="187">
        <v>30000</v>
      </c>
      <c r="G54" s="7"/>
      <c r="H54" s="170">
        <v>0.01</v>
      </c>
      <c r="I54" s="18">
        <v>300</v>
      </c>
      <c r="J54" s="177" t="s">
        <v>198</v>
      </c>
    </row>
    <row r="55" spans="1:11">
      <c r="A55" s="176"/>
      <c r="B55" s="166" t="s">
        <v>8</v>
      </c>
      <c r="C55" s="167" t="s">
        <v>113</v>
      </c>
      <c r="D55" s="13" t="s">
        <v>14</v>
      </c>
      <c r="E55" s="202" t="s">
        <v>84</v>
      </c>
      <c r="F55" s="187">
        <v>50000</v>
      </c>
      <c r="G55" s="7"/>
      <c r="H55" s="170">
        <v>0.01</v>
      </c>
      <c r="I55" s="18">
        <v>500</v>
      </c>
      <c r="J55" s="177" t="s">
        <v>198</v>
      </c>
    </row>
    <row r="56" spans="1:11">
      <c r="A56" s="176"/>
      <c r="B56" s="166" t="s">
        <v>8</v>
      </c>
      <c r="C56" s="167" t="s">
        <v>113</v>
      </c>
      <c r="D56" s="13" t="s">
        <v>12</v>
      </c>
      <c r="E56" s="168" t="s">
        <v>220</v>
      </c>
      <c r="F56" s="187">
        <v>100000</v>
      </c>
      <c r="G56" s="7"/>
      <c r="H56" s="170">
        <v>0.01</v>
      </c>
      <c r="I56" s="18">
        <v>1000</v>
      </c>
      <c r="J56" s="177" t="s">
        <v>198</v>
      </c>
    </row>
    <row r="57" spans="1:11">
      <c r="A57" s="176"/>
      <c r="B57" s="166" t="s">
        <v>8</v>
      </c>
      <c r="C57" s="167" t="s">
        <v>113</v>
      </c>
      <c r="D57" s="13" t="s">
        <v>34</v>
      </c>
      <c r="E57" s="168" t="s">
        <v>81</v>
      </c>
      <c r="F57" s="187">
        <v>3500</v>
      </c>
      <c r="G57" s="7"/>
      <c r="H57" s="170">
        <v>0.01</v>
      </c>
      <c r="I57" s="18">
        <v>35</v>
      </c>
      <c r="J57" s="177" t="s">
        <v>198</v>
      </c>
    </row>
    <row r="58" spans="1:11">
      <c r="A58" s="176"/>
      <c r="B58" s="166" t="s">
        <v>8</v>
      </c>
      <c r="C58" s="167" t="s">
        <v>113</v>
      </c>
      <c r="D58" s="13" t="s">
        <v>32</v>
      </c>
      <c r="E58" s="168" t="s">
        <v>86</v>
      </c>
      <c r="F58" s="187">
        <v>1950</v>
      </c>
      <c r="G58" s="7"/>
      <c r="H58" s="170">
        <v>0.01</v>
      </c>
      <c r="I58" s="18">
        <v>19</v>
      </c>
      <c r="J58" s="177" t="s">
        <v>198</v>
      </c>
    </row>
    <row r="59" spans="1:11">
      <c r="A59" s="176"/>
      <c r="B59" s="166" t="s">
        <v>8</v>
      </c>
      <c r="C59" s="167" t="s">
        <v>113</v>
      </c>
      <c r="D59" s="13" t="s">
        <v>37</v>
      </c>
      <c r="E59" s="168" t="s">
        <v>89</v>
      </c>
      <c r="F59" s="187">
        <v>892846</v>
      </c>
      <c r="G59" s="7"/>
      <c r="H59" s="170">
        <v>0.01</v>
      </c>
      <c r="I59" s="18">
        <v>8928</v>
      </c>
      <c r="J59" s="177" t="s">
        <v>198</v>
      </c>
    </row>
    <row r="60" spans="1:11">
      <c r="A60" s="176"/>
      <c r="B60" s="166" t="s">
        <v>8</v>
      </c>
      <c r="C60" s="167" t="s">
        <v>113</v>
      </c>
      <c r="D60" s="13" t="s">
        <v>37</v>
      </c>
      <c r="E60" s="210" t="s">
        <v>89</v>
      </c>
      <c r="F60" s="187">
        <v>500000</v>
      </c>
      <c r="G60" s="7"/>
      <c r="H60" s="170">
        <v>0.01</v>
      </c>
      <c r="I60" s="18">
        <v>5000</v>
      </c>
      <c r="J60" s="177" t="s">
        <v>198</v>
      </c>
    </row>
    <row r="61" spans="1:11">
      <c r="A61" s="176"/>
      <c r="B61" s="166" t="s">
        <v>8</v>
      </c>
      <c r="C61" s="167" t="s">
        <v>113</v>
      </c>
      <c r="D61" s="13" t="s">
        <v>30</v>
      </c>
      <c r="E61" s="211" t="s">
        <v>82</v>
      </c>
      <c r="F61" s="187">
        <v>25000</v>
      </c>
      <c r="G61" s="7"/>
      <c r="H61" s="170">
        <v>0.01</v>
      </c>
      <c r="I61" s="18">
        <v>250</v>
      </c>
      <c r="J61" s="177" t="s">
        <v>198</v>
      </c>
    </row>
    <row r="62" spans="1:11">
      <c r="A62" s="176"/>
      <c r="B62" s="166" t="s">
        <v>8</v>
      </c>
      <c r="C62" s="167" t="s">
        <v>113</v>
      </c>
      <c r="D62" s="13" t="s">
        <v>59</v>
      </c>
      <c r="E62" s="168" t="s">
        <v>81</v>
      </c>
      <c r="F62" s="187">
        <v>50000</v>
      </c>
      <c r="G62" s="7"/>
      <c r="H62" s="170">
        <v>0.01</v>
      </c>
      <c r="I62" s="18">
        <v>500</v>
      </c>
      <c r="J62" s="177" t="s">
        <v>198</v>
      </c>
    </row>
    <row r="63" spans="1:11">
      <c r="A63" s="176"/>
      <c r="B63" s="166" t="s">
        <v>8</v>
      </c>
      <c r="C63" s="167" t="s">
        <v>113</v>
      </c>
      <c r="D63" s="13" t="s">
        <v>196</v>
      </c>
      <c r="E63" s="168" t="s">
        <v>219</v>
      </c>
      <c r="F63" s="187">
        <v>10000</v>
      </c>
      <c r="G63" s="7"/>
      <c r="H63" s="170">
        <v>0.01</v>
      </c>
      <c r="I63" s="18">
        <v>100</v>
      </c>
      <c r="J63" s="177" t="s">
        <v>198</v>
      </c>
    </row>
    <row r="64" spans="1:11">
      <c r="A64" s="176"/>
      <c r="B64" s="166" t="s">
        <v>8</v>
      </c>
      <c r="C64" s="167" t="s">
        <v>113</v>
      </c>
      <c r="D64" s="13" t="s">
        <v>16</v>
      </c>
      <c r="E64" s="168" t="s">
        <v>85</v>
      </c>
      <c r="F64" s="187">
        <v>50000</v>
      </c>
      <c r="G64" s="7"/>
      <c r="H64" s="170">
        <v>0.01</v>
      </c>
      <c r="I64" s="18">
        <v>500</v>
      </c>
      <c r="J64" s="177" t="s">
        <v>198</v>
      </c>
    </row>
    <row r="65" spans="1:10">
      <c r="A65" s="176"/>
      <c r="B65" s="166" t="s">
        <v>8</v>
      </c>
      <c r="C65" s="167" t="s">
        <v>113</v>
      </c>
      <c r="D65" s="13" t="s">
        <v>15</v>
      </c>
      <c r="E65" s="168" t="s">
        <v>86</v>
      </c>
      <c r="F65" s="187">
        <v>10000</v>
      </c>
      <c r="G65" s="7"/>
      <c r="H65" s="170">
        <v>0.01</v>
      </c>
      <c r="I65" s="18">
        <v>100</v>
      </c>
      <c r="J65" s="177" t="s">
        <v>198</v>
      </c>
    </row>
    <row r="66" spans="1:10">
      <c r="A66" s="176"/>
      <c r="B66" s="166" t="s">
        <v>8</v>
      </c>
      <c r="C66" s="167" t="s">
        <v>113</v>
      </c>
      <c r="D66" s="13" t="s">
        <v>14</v>
      </c>
      <c r="E66" s="202" t="s">
        <v>84</v>
      </c>
      <c r="F66" s="187">
        <v>40000</v>
      </c>
      <c r="G66" s="7"/>
      <c r="H66" s="170">
        <v>0.01</v>
      </c>
      <c r="I66" s="18">
        <v>400</v>
      </c>
      <c r="J66" s="177" t="s">
        <v>198</v>
      </c>
    </row>
    <row r="67" spans="1:10">
      <c r="A67" s="176"/>
      <c r="B67" s="166" t="s">
        <v>8</v>
      </c>
      <c r="C67" s="167" t="s">
        <v>113</v>
      </c>
      <c r="D67" s="13" t="s">
        <v>12</v>
      </c>
      <c r="E67" s="168" t="s">
        <v>220</v>
      </c>
      <c r="F67" s="187">
        <v>100000</v>
      </c>
      <c r="G67" s="7"/>
      <c r="H67" s="170">
        <v>0.01</v>
      </c>
      <c r="I67" s="18">
        <v>1000</v>
      </c>
      <c r="J67" s="177" t="s">
        <v>198</v>
      </c>
    </row>
    <row r="68" spans="1:10">
      <c r="A68" s="176"/>
      <c r="B68" s="166" t="s">
        <v>8</v>
      </c>
      <c r="C68" s="167" t="s">
        <v>113</v>
      </c>
      <c r="D68" s="13" t="s">
        <v>11</v>
      </c>
      <c r="E68" s="168" t="s">
        <v>83</v>
      </c>
      <c r="F68" s="187">
        <v>50000</v>
      </c>
      <c r="G68" s="7"/>
      <c r="H68" s="170">
        <v>0.01</v>
      </c>
      <c r="I68" s="18">
        <v>500</v>
      </c>
      <c r="J68" s="177" t="s">
        <v>198</v>
      </c>
    </row>
    <row r="69" spans="1:10">
      <c r="A69" s="176"/>
      <c r="B69" s="166" t="s">
        <v>8</v>
      </c>
      <c r="C69" s="167" t="s">
        <v>113</v>
      </c>
      <c r="D69" s="13" t="s">
        <v>32</v>
      </c>
      <c r="E69" s="168" t="s">
        <v>86</v>
      </c>
      <c r="F69" s="187">
        <v>1800</v>
      </c>
      <c r="G69" s="7"/>
      <c r="H69" s="170">
        <v>0.01</v>
      </c>
      <c r="I69" s="18">
        <v>18</v>
      </c>
      <c r="J69" s="177" t="s">
        <v>198</v>
      </c>
    </row>
    <row r="70" spans="1:10" ht="15.75">
      <c r="A70" s="176"/>
      <c r="B70" s="166" t="s">
        <v>8</v>
      </c>
      <c r="C70" s="167" t="s">
        <v>113</v>
      </c>
      <c r="D70" s="13" t="s">
        <v>45</v>
      </c>
      <c r="E70" s="174" t="s">
        <v>223</v>
      </c>
      <c r="F70" s="187">
        <v>4450</v>
      </c>
      <c r="G70" s="7"/>
      <c r="H70" s="170">
        <v>0.01</v>
      </c>
      <c r="I70" s="18">
        <v>44</v>
      </c>
      <c r="J70" s="177" t="s">
        <v>198</v>
      </c>
    </row>
    <row r="71" spans="1:10">
      <c r="A71" s="176"/>
      <c r="B71" s="166" t="s">
        <v>8</v>
      </c>
      <c r="C71" s="167" t="s">
        <v>113</v>
      </c>
      <c r="D71" s="13" t="s">
        <v>194</v>
      </c>
      <c r="E71" s="168" t="s">
        <v>243</v>
      </c>
      <c r="F71" s="187">
        <v>3150</v>
      </c>
      <c r="G71" s="7"/>
      <c r="H71" s="170">
        <v>0.01</v>
      </c>
      <c r="I71" s="18">
        <v>31</v>
      </c>
      <c r="J71" s="177" t="s">
        <v>198</v>
      </c>
    </row>
    <row r="72" spans="1:10">
      <c r="A72" s="176"/>
      <c r="B72" s="166" t="s">
        <v>8</v>
      </c>
      <c r="C72" s="167" t="s">
        <v>113</v>
      </c>
      <c r="D72" s="13" t="s">
        <v>31</v>
      </c>
      <c r="E72" s="168" t="s">
        <v>83</v>
      </c>
      <c r="F72" s="187">
        <v>4300</v>
      </c>
      <c r="G72" s="7"/>
      <c r="H72" s="170">
        <v>0.01</v>
      </c>
      <c r="I72" s="18">
        <v>43</v>
      </c>
      <c r="J72" s="177" t="s">
        <v>198</v>
      </c>
    </row>
    <row r="73" spans="1:10">
      <c r="A73" s="176"/>
      <c r="B73" s="166" t="s">
        <v>8</v>
      </c>
      <c r="C73" s="167" t="s">
        <v>113</v>
      </c>
      <c r="D73" s="13" t="s">
        <v>34</v>
      </c>
      <c r="E73" s="168" t="s">
        <v>81</v>
      </c>
      <c r="F73" s="187">
        <v>3200</v>
      </c>
      <c r="G73" s="7"/>
      <c r="H73" s="170">
        <v>0.01</v>
      </c>
      <c r="I73" s="18">
        <v>32</v>
      </c>
      <c r="J73" s="177" t="s">
        <v>198</v>
      </c>
    </row>
    <row r="74" spans="1:10">
      <c r="A74" s="176"/>
      <c r="B74" s="166">
        <v>194</v>
      </c>
      <c r="C74" s="167" t="s">
        <v>113</v>
      </c>
      <c r="D74" s="13" t="s">
        <v>62</v>
      </c>
      <c r="E74" s="168" t="s">
        <v>87</v>
      </c>
      <c r="F74" s="187">
        <v>4650</v>
      </c>
      <c r="G74" s="7"/>
      <c r="H74" s="173">
        <v>0.01</v>
      </c>
      <c r="I74" s="18">
        <v>46</v>
      </c>
      <c r="J74" s="177" t="s">
        <v>198</v>
      </c>
    </row>
    <row r="75" spans="1:10">
      <c r="A75" s="176"/>
      <c r="B75" s="166" t="s">
        <v>8</v>
      </c>
      <c r="C75" s="167" t="s">
        <v>113</v>
      </c>
      <c r="D75" s="13" t="s">
        <v>61</v>
      </c>
      <c r="E75" s="168" t="s">
        <v>81</v>
      </c>
      <c r="F75" s="190">
        <v>3000</v>
      </c>
      <c r="G75" s="7"/>
      <c r="H75" s="170">
        <v>0.01</v>
      </c>
      <c r="I75" s="18">
        <v>30</v>
      </c>
      <c r="J75" s="177" t="s">
        <v>198</v>
      </c>
    </row>
    <row r="76" spans="1:10">
      <c r="A76" s="176"/>
      <c r="B76" s="166" t="s">
        <v>8</v>
      </c>
      <c r="C76" s="167" t="s">
        <v>113</v>
      </c>
      <c r="D76" s="13" t="s">
        <v>35</v>
      </c>
      <c r="E76" s="168" t="s">
        <v>80</v>
      </c>
      <c r="F76" s="188">
        <v>9600</v>
      </c>
      <c r="G76" s="7"/>
      <c r="H76" s="170">
        <v>0.01</v>
      </c>
      <c r="I76" s="18">
        <v>96</v>
      </c>
      <c r="J76" s="177" t="s">
        <v>198</v>
      </c>
    </row>
    <row r="77" spans="1:10">
      <c r="A77" s="176"/>
      <c r="B77" s="166" t="s">
        <v>8</v>
      </c>
      <c r="C77" s="167" t="s">
        <v>113</v>
      </c>
      <c r="D77" s="13" t="s">
        <v>37</v>
      </c>
      <c r="E77" s="168" t="s">
        <v>89</v>
      </c>
      <c r="F77" s="191">
        <v>500000</v>
      </c>
      <c r="G77" s="7"/>
      <c r="H77" s="170">
        <v>0.01</v>
      </c>
      <c r="I77" s="18">
        <v>5000</v>
      </c>
      <c r="J77" s="177" t="s">
        <v>198</v>
      </c>
    </row>
    <row r="78" spans="1:10">
      <c r="A78" s="176"/>
      <c r="B78" s="166" t="s">
        <v>8</v>
      </c>
      <c r="C78" s="167" t="s">
        <v>113</v>
      </c>
      <c r="D78" s="13" t="s">
        <v>37</v>
      </c>
      <c r="E78" s="168" t="s">
        <v>89</v>
      </c>
      <c r="F78" s="191">
        <v>475624</v>
      </c>
      <c r="G78" s="7"/>
      <c r="H78" s="170">
        <v>0.01</v>
      </c>
      <c r="I78" s="18">
        <v>4756</v>
      </c>
      <c r="J78" s="177" t="s">
        <v>198</v>
      </c>
    </row>
    <row r="79" spans="1:10">
      <c r="A79" s="176"/>
      <c r="B79" s="166" t="s">
        <v>8</v>
      </c>
      <c r="C79" s="167" t="s">
        <v>113</v>
      </c>
      <c r="D79" s="13" t="s">
        <v>88</v>
      </c>
      <c r="E79" s="168" t="s">
        <v>225</v>
      </c>
      <c r="F79" s="192">
        <v>13083</v>
      </c>
      <c r="G79" s="7"/>
      <c r="H79" s="170">
        <v>0.01</v>
      </c>
      <c r="I79" s="18">
        <v>131</v>
      </c>
      <c r="J79" s="177" t="s">
        <v>198</v>
      </c>
    </row>
    <row r="80" spans="1:10">
      <c r="A80" s="176"/>
      <c r="B80" s="166" t="s">
        <v>8</v>
      </c>
      <c r="C80" s="167" t="s">
        <v>113</v>
      </c>
      <c r="D80" s="13" t="s">
        <v>68</v>
      </c>
      <c r="E80" s="168" t="s">
        <v>133</v>
      </c>
      <c r="F80" s="165">
        <v>353000</v>
      </c>
      <c r="G80" s="7"/>
      <c r="H80" s="170">
        <v>0.02</v>
      </c>
      <c r="I80" s="193">
        <v>7060</v>
      </c>
      <c r="J80" s="177" t="s">
        <v>198</v>
      </c>
    </row>
    <row r="81" spans="1:10">
      <c r="A81" s="176"/>
      <c r="B81" s="166" t="s">
        <v>8</v>
      </c>
      <c r="C81" s="167" t="s">
        <v>113</v>
      </c>
      <c r="D81" s="13" t="s">
        <v>224</v>
      </c>
      <c r="E81" s="168" t="s">
        <v>227</v>
      </c>
      <c r="F81" s="7">
        <v>1000000</v>
      </c>
      <c r="G81" s="7"/>
      <c r="H81" s="170">
        <v>0.02</v>
      </c>
      <c r="I81" s="193">
        <v>20000</v>
      </c>
      <c r="J81" s="177" t="s">
        <v>198</v>
      </c>
    </row>
    <row r="82" spans="1:10">
      <c r="A82" s="176"/>
      <c r="B82" s="166" t="s">
        <v>8</v>
      </c>
      <c r="C82" s="167" t="s">
        <v>113</v>
      </c>
      <c r="D82" s="13" t="s">
        <v>43</v>
      </c>
      <c r="E82" s="168" t="s">
        <v>91</v>
      </c>
      <c r="F82" s="165">
        <v>13000</v>
      </c>
      <c r="G82" s="7"/>
      <c r="H82" s="170">
        <v>0.02</v>
      </c>
      <c r="I82" s="193">
        <v>260</v>
      </c>
      <c r="J82" s="177" t="s">
        <v>198</v>
      </c>
    </row>
    <row r="83" spans="1:10">
      <c r="A83" s="176"/>
      <c r="B83" s="166" t="s">
        <v>8</v>
      </c>
      <c r="C83" s="167" t="s">
        <v>113</v>
      </c>
      <c r="D83" s="13" t="s">
        <v>224</v>
      </c>
      <c r="E83" s="168" t="s">
        <v>227</v>
      </c>
      <c r="F83" s="7">
        <v>384500</v>
      </c>
      <c r="G83" s="7"/>
      <c r="H83" s="170">
        <v>0.02</v>
      </c>
      <c r="I83" s="193">
        <v>7690</v>
      </c>
      <c r="J83" s="177" t="s">
        <v>198</v>
      </c>
    </row>
    <row r="84" spans="1:10">
      <c r="A84" s="176"/>
      <c r="B84" s="166" t="s">
        <v>8</v>
      </c>
      <c r="C84" s="167" t="s">
        <v>113</v>
      </c>
      <c r="D84" s="13" t="s">
        <v>224</v>
      </c>
      <c r="E84" s="168" t="s">
        <v>227</v>
      </c>
      <c r="F84" s="7">
        <v>144900</v>
      </c>
      <c r="G84" s="7"/>
      <c r="H84" s="170">
        <v>0.02</v>
      </c>
      <c r="I84" s="193">
        <v>2898</v>
      </c>
      <c r="J84" s="177" t="s">
        <v>198</v>
      </c>
    </row>
    <row r="85" spans="1:10">
      <c r="A85" s="176"/>
      <c r="B85" s="166" t="s">
        <v>8</v>
      </c>
      <c r="C85" s="167" t="s">
        <v>113</v>
      </c>
      <c r="D85" s="13" t="s">
        <v>43</v>
      </c>
      <c r="E85" s="168" t="s">
        <v>91</v>
      </c>
      <c r="F85" s="165">
        <v>15600</v>
      </c>
      <c r="G85" s="7"/>
      <c r="H85" s="170">
        <v>0.02</v>
      </c>
      <c r="I85" s="193">
        <v>312</v>
      </c>
      <c r="J85" s="177" t="s">
        <v>198</v>
      </c>
    </row>
    <row r="86" spans="1:10">
      <c r="A86" s="176"/>
      <c r="B86" s="166" t="s">
        <v>8</v>
      </c>
      <c r="C86" s="167" t="s">
        <v>113</v>
      </c>
      <c r="D86" s="13" t="s">
        <v>224</v>
      </c>
      <c r="E86" s="168" t="s">
        <v>227</v>
      </c>
      <c r="F86" s="7">
        <v>147000</v>
      </c>
      <c r="G86" s="7"/>
      <c r="H86" s="170">
        <v>0.02</v>
      </c>
      <c r="I86" s="193">
        <v>2940</v>
      </c>
      <c r="J86" s="177" t="s">
        <v>198</v>
      </c>
    </row>
    <row r="87" spans="1:10">
      <c r="A87" s="176"/>
      <c r="B87" s="166" t="s">
        <v>8</v>
      </c>
      <c r="C87" s="167" t="s">
        <v>113</v>
      </c>
      <c r="D87" s="13" t="s">
        <v>224</v>
      </c>
      <c r="E87" s="168" t="s">
        <v>227</v>
      </c>
      <c r="F87" s="7">
        <v>24050</v>
      </c>
      <c r="G87" s="7"/>
      <c r="H87" s="170">
        <v>0.02</v>
      </c>
      <c r="I87" s="193">
        <v>481</v>
      </c>
      <c r="J87" s="177" t="s">
        <v>198</v>
      </c>
    </row>
    <row r="88" spans="1:10">
      <c r="A88" s="176"/>
      <c r="B88" s="166" t="s">
        <v>8</v>
      </c>
      <c r="C88" s="167" t="s">
        <v>113</v>
      </c>
      <c r="D88" s="13" t="s">
        <v>224</v>
      </c>
      <c r="E88" s="168" t="s">
        <v>227</v>
      </c>
      <c r="F88" s="7">
        <v>595810</v>
      </c>
      <c r="G88" s="7"/>
      <c r="H88" s="170">
        <v>0.02</v>
      </c>
      <c r="I88" s="193">
        <v>11916</v>
      </c>
      <c r="J88" s="177" t="s">
        <v>198</v>
      </c>
    </row>
    <row r="89" spans="1:10">
      <c r="A89" s="176"/>
      <c r="B89" s="166" t="s">
        <v>8</v>
      </c>
      <c r="C89" s="167" t="s">
        <v>113</v>
      </c>
      <c r="D89" s="13" t="s">
        <v>224</v>
      </c>
      <c r="E89" s="168" t="s">
        <v>227</v>
      </c>
      <c r="F89" s="7">
        <v>1000000</v>
      </c>
      <c r="G89" s="7"/>
      <c r="H89" s="170">
        <v>0.02</v>
      </c>
      <c r="I89" s="193">
        <v>20000</v>
      </c>
      <c r="J89" s="177" t="s">
        <v>198</v>
      </c>
    </row>
    <row r="90" spans="1:10">
      <c r="A90" s="176"/>
      <c r="B90" s="166" t="s">
        <v>8</v>
      </c>
      <c r="C90" s="167" t="s">
        <v>113</v>
      </c>
      <c r="D90" s="13" t="s">
        <v>43</v>
      </c>
      <c r="E90" s="168" t="s">
        <v>91</v>
      </c>
      <c r="F90" s="165">
        <v>500000</v>
      </c>
      <c r="G90" s="7"/>
      <c r="H90" s="170">
        <v>0.02</v>
      </c>
      <c r="I90" s="193">
        <v>10000</v>
      </c>
      <c r="J90" s="177" t="s">
        <v>198</v>
      </c>
    </row>
    <row r="91" spans="1:10" ht="15.75">
      <c r="A91" s="178"/>
      <c r="B91" s="172" t="s">
        <v>8</v>
      </c>
      <c r="C91" s="167" t="s">
        <v>113</v>
      </c>
      <c r="D91" s="13" t="s">
        <v>68</v>
      </c>
      <c r="E91" s="168" t="s">
        <v>133</v>
      </c>
      <c r="F91" s="165">
        <v>353000</v>
      </c>
      <c r="G91" s="7"/>
      <c r="H91" s="170">
        <v>0.02</v>
      </c>
      <c r="I91" s="193">
        <v>7060</v>
      </c>
      <c r="J91" s="177" t="s">
        <v>198</v>
      </c>
    </row>
    <row r="92" spans="1:10" ht="15.75">
      <c r="A92" s="178"/>
      <c r="B92" s="172" t="s">
        <v>8</v>
      </c>
      <c r="C92" s="167" t="s">
        <v>113</v>
      </c>
      <c r="D92" s="13" t="s">
        <v>68</v>
      </c>
      <c r="E92" s="168" t="s">
        <v>133</v>
      </c>
      <c r="F92" s="165">
        <v>353000</v>
      </c>
      <c r="G92" s="7"/>
      <c r="H92" s="170">
        <v>0.02</v>
      </c>
      <c r="I92" s="193">
        <v>7060</v>
      </c>
      <c r="J92" s="177" t="s">
        <v>198</v>
      </c>
    </row>
    <row r="93" spans="1:10" ht="15.75">
      <c r="A93" s="178"/>
      <c r="B93" s="172" t="s">
        <v>8</v>
      </c>
      <c r="C93" s="167" t="s">
        <v>113</v>
      </c>
      <c r="D93" s="13" t="s">
        <v>68</v>
      </c>
      <c r="E93" s="168" t="s">
        <v>133</v>
      </c>
      <c r="F93" s="165">
        <v>353000</v>
      </c>
      <c r="G93" s="7"/>
      <c r="H93" s="170">
        <v>0.02</v>
      </c>
      <c r="I93" s="193">
        <v>7060</v>
      </c>
      <c r="J93" s="177" t="s">
        <v>198</v>
      </c>
    </row>
    <row r="94" spans="1:10" ht="15.75">
      <c r="A94" s="178"/>
      <c r="B94" s="172" t="s">
        <v>8</v>
      </c>
      <c r="C94" s="167" t="s">
        <v>113</v>
      </c>
      <c r="D94" s="13" t="s">
        <v>43</v>
      </c>
      <c r="E94" s="168" t="s">
        <v>91</v>
      </c>
      <c r="F94" s="165">
        <v>500000</v>
      </c>
      <c r="G94" s="7"/>
      <c r="H94" s="170">
        <v>0.02</v>
      </c>
      <c r="I94" s="193">
        <v>10000</v>
      </c>
      <c r="J94" s="177" t="s">
        <v>198</v>
      </c>
    </row>
    <row r="95" spans="1:10" ht="15.75">
      <c r="A95" s="178"/>
      <c r="B95" s="172" t="s">
        <v>8</v>
      </c>
      <c r="C95" s="167" t="s">
        <v>113</v>
      </c>
      <c r="D95" s="13" t="s">
        <v>224</v>
      </c>
      <c r="E95" s="168" t="s">
        <v>227</v>
      </c>
      <c r="F95" s="7">
        <v>1000000</v>
      </c>
      <c r="G95" s="7"/>
      <c r="H95" s="170">
        <v>0.02</v>
      </c>
      <c r="I95" s="193">
        <v>20000</v>
      </c>
      <c r="J95" s="177" t="s">
        <v>198</v>
      </c>
    </row>
    <row r="96" spans="1:10" ht="15.75">
      <c r="A96" s="178"/>
      <c r="B96" s="172" t="s">
        <v>8</v>
      </c>
      <c r="C96" s="167" t="s">
        <v>113</v>
      </c>
      <c r="D96" s="13" t="s">
        <v>68</v>
      </c>
      <c r="E96" s="168" t="s">
        <v>133</v>
      </c>
      <c r="F96" s="165">
        <v>353000</v>
      </c>
      <c r="G96" s="7"/>
      <c r="H96" s="170">
        <v>0.02</v>
      </c>
      <c r="I96" s="193">
        <v>7060</v>
      </c>
      <c r="J96" s="177" t="s">
        <v>198</v>
      </c>
    </row>
    <row r="97" spans="1:10" ht="15.75">
      <c r="A97" s="178"/>
      <c r="B97" s="172" t="s">
        <v>8</v>
      </c>
      <c r="C97" s="167" t="s">
        <v>113</v>
      </c>
      <c r="D97" s="13" t="s">
        <v>224</v>
      </c>
      <c r="E97" s="168" t="s">
        <v>227</v>
      </c>
      <c r="F97" s="7">
        <v>140900</v>
      </c>
      <c r="G97" s="7"/>
      <c r="H97" s="170">
        <v>0.02</v>
      </c>
      <c r="I97" s="193">
        <v>2818</v>
      </c>
      <c r="J97" s="177" t="s">
        <v>198</v>
      </c>
    </row>
    <row r="98" spans="1:10" ht="15.75">
      <c r="A98" s="178"/>
      <c r="B98" s="172" t="s">
        <v>8</v>
      </c>
      <c r="C98" s="167" t="s">
        <v>113</v>
      </c>
      <c r="D98" s="13" t="s">
        <v>21</v>
      </c>
      <c r="E98" s="99" t="s">
        <v>94</v>
      </c>
      <c r="F98" s="165">
        <v>37631</v>
      </c>
      <c r="G98" s="7"/>
      <c r="H98" s="170">
        <v>0.02</v>
      </c>
      <c r="I98" s="193">
        <v>753</v>
      </c>
      <c r="J98" s="177" t="s">
        <v>198</v>
      </c>
    </row>
    <row r="99" spans="1:10" ht="15.75">
      <c r="A99" s="178"/>
      <c r="B99" s="172" t="s">
        <v>8</v>
      </c>
      <c r="C99" s="167" t="s">
        <v>113</v>
      </c>
      <c r="D99" s="13" t="s">
        <v>69</v>
      </c>
      <c r="E99" s="186" t="s">
        <v>231</v>
      </c>
      <c r="F99" s="7">
        <v>76131</v>
      </c>
      <c r="G99" s="7"/>
      <c r="H99" s="170">
        <v>0.02</v>
      </c>
      <c r="I99" s="193">
        <v>1523</v>
      </c>
      <c r="J99" s="177" t="s">
        <v>198</v>
      </c>
    </row>
    <row r="100" spans="1:10" ht="15.75">
      <c r="A100" s="178"/>
      <c r="B100" s="172" t="s">
        <v>22</v>
      </c>
      <c r="C100" s="167" t="s">
        <v>113</v>
      </c>
      <c r="D100" s="22" t="s">
        <v>190</v>
      </c>
      <c r="E100" s="174" t="s">
        <v>96</v>
      </c>
      <c r="F100" s="7">
        <v>218</v>
      </c>
      <c r="G100" s="7"/>
      <c r="H100" s="170">
        <v>0.1</v>
      </c>
      <c r="I100" s="193">
        <v>22</v>
      </c>
      <c r="J100" s="177" t="s">
        <v>198</v>
      </c>
    </row>
    <row r="101" spans="1:10" ht="15.75">
      <c r="A101" s="178"/>
      <c r="B101" s="172" t="s">
        <v>8</v>
      </c>
      <c r="C101" s="167" t="s">
        <v>113</v>
      </c>
      <c r="D101" s="13" t="s">
        <v>197</v>
      </c>
      <c r="E101" s="174" t="s">
        <v>96</v>
      </c>
      <c r="F101" s="165">
        <v>2475000</v>
      </c>
      <c r="G101" s="7"/>
      <c r="H101" s="173" t="s">
        <v>115</v>
      </c>
      <c r="I101" s="193">
        <v>2475</v>
      </c>
      <c r="J101" s="177" t="s">
        <v>198</v>
      </c>
    </row>
    <row r="102" spans="1:10" ht="15.75">
      <c r="A102" s="178"/>
      <c r="B102" s="172"/>
      <c r="C102" s="167"/>
      <c r="D102" s="13"/>
      <c r="E102" s="168"/>
      <c r="F102" s="194">
        <f>SUM(F4:F101)</f>
        <v>15613180</v>
      </c>
      <c r="G102" s="195"/>
      <c r="H102" s="196"/>
      <c r="I102" s="197">
        <f>SUM(I4:I101)</f>
        <v>207316</v>
      </c>
      <c r="J102" s="9"/>
    </row>
    <row r="103" spans="1:10" ht="15.75">
      <c r="A103" s="178"/>
      <c r="B103" s="172" t="s">
        <v>8</v>
      </c>
      <c r="C103" s="167" t="s">
        <v>113</v>
      </c>
      <c r="D103" s="13" t="s">
        <v>51</v>
      </c>
      <c r="E103" s="168" t="s">
        <v>217</v>
      </c>
      <c r="F103" s="187">
        <v>10000</v>
      </c>
      <c r="G103" s="7"/>
      <c r="H103" s="170">
        <v>0.01</v>
      </c>
      <c r="I103" s="199">
        <v>100</v>
      </c>
      <c r="J103" s="9" t="s">
        <v>207</v>
      </c>
    </row>
    <row r="104" spans="1:10" ht="15.75">
      <c r="A104" s="178"/>
      <c r="B104" s="172" t="s">
        <v>8</v>
      </c>
      <c r="C104" s="167" t="s">
        <v>113</v>
      </c>
      <c r="D104" s="13" t="s">
        <v>16</v>
      </c>
      <c r="E104" s="168" t="s">
        <v>85</v>
      </c>
      <c r="F104" s="187">
        <v>50000</v>
      </c>
      <c r="G104" s="7"/>
      <c r="H104" s="170">
        <v>0.01</v>
      </c>
      <c r="I104" s="199">
        <v>500</v>
      </c>
      <c r="J104" s="9" t="s">
        <v>207</v>
      </c>
    </row>
    <row r="105" spans="1:10" ht="15.75">
      <c r="A105" s="178"/>
      <c r="B105" s="172" t="s">
        <v>8</v>
      </c>
      <c r="C105" s="167" t="s">
        <v>113</v>
      </c>
      <c r="D105" s="13" t="s">
        <v>35</v>
      </c>
      <c r="E105" s="168" t="s">
        <v>80</v>
      </c>
      <c r="F105" s="187">
        <v>13600</v>
      </c>
      <c r="G105" s="7"/>
      <c r="H105" s="170">
        <v>0.01</v>
      </c>
      <c r="I105" s="199">
        <v>136</v>
      </c>
      <c r="J105" s="9" t="s">
        <v>207</v>
      </c>
    </row>
    <row r="106" spans="1:10" ht="15.75">
      <c r="A106" s="178"/>
      <c r="B106" s="172" t="s">
        <v>8</v>
      </c>
      <c r="C106" s="167" t="s">
        <v>113</v>
      </c>
      <c r="D106" s="13" t="s">
        <v>28</v>
      </c>
      <c r="E106" s="168" t="s">
        <v>94</v>
      </c>
      <c r="F106" s="187">
        <v>50000</v>
      </c>
      <c r="G106" s="7"/>
      <c r="H106" s="170">
        <v>0.01</v>
      </c>
      <c r="I106" s="199">
        <v>500</v>
      </c>
      <c r="J106" s="9" t="s">
        <v>207</v>
      </c>
    </row>
    <row r="107" spans="1:10" ht="15.75">
      <c r="A107" s="178"/>
      <c r="B107" s="166" t="s">
        <v>8</v>
      </c>
      <c r="C107" s="167" t="s">
        <v>113</v>
      </c>
      <c r="D107" s="13" t="s">
        <v>14</v>
      </c>
      <c r="E107" s="202" t="s">
        <v>84</v>
      </c>
      <c r="F107" s="187">
        <v>50000</v>
      </c>
      <c r="G107" s="7"/>
      <c r="H107" s="170">
        <v>0.01</v>
      </c>
      <c r="I107" s="199">
        <v>500</v>
      </c>
      <c r="J107" s="9" t="s">
        <v>207</v>
      </c>
    </row>
    <row r="108" spans="1:10" s="133" customFormat="1" ht="15.75">
      <c r="A108" s="179"/>
      <c r="B108" s="180" t="s">
        <v>8</v>
      </c>
      <c r="C108" s="167" t="s">
        <v>113</v>
      </c>
      <c r="D108" s="13" t="s">
        <v>12</v>
      </c>
      <c r="E108" s="168" t="s">
        <v>220</v>
      </c>
      <c r="F108" s="187">
        <v>30000</v>
      </c>
      <c r="G108" s="181"/>
      <c r="H108" s="170">
        <v>0.01</v>
      </c>
      <c r="I108" s="199">
        <v>300</v>
      </c>
      <c r="J108" s="9" t="s">
        <v>207</v>
      </c>
    </row>
    <row r="109" spans="1:10" ht="15.75">
      <c r="A109" s="178"/>
      <c r="B109" s="172" t="s">
        <v>8</v>
      </c>
      <c r="C109" s="167" t="s">
        <v>113</v>
      </c>
      <c r="D109" s="13" t="s">
        <v>11</v>
      </c>
      <c r="E109" s="168" t="s">
        <v>83</v>
      </c>
      <c r="F109" s="187">
        <v>25000</v>
      </c>
      <c r="G109" s="7"/>
      <c r="H109" s="170">
        <v>0.01</v>
      </c>
      <c r="I109" s="199">
        <v>250</v>
      </c>
      <c r="J109" s="9" t="s">
        <v>207</v>
      </c>
    </row>
    <row r="110" spans="1:10" ht="15.75">
      <c r="A110" s="178"/>
      <c r="B110" s="172" t="s">
        <v>8</v>
      </c>
      <c r="C110" s="167" t="s">
        <v>113</v>
      </c>
      <c r="D110" s="13" t="s">
        <v>33</v>
      </c>
      <c r="E110" s="168" t="s">
        <v>87</v>
      </c>
      <c r="F110" s="187">
        <v>10075</v>
      </c>
      <c r="G110" s="7"/>
      <c r="H110" s="170">
        <v>0.01</v>
      </c>
      <c r="I110" s="199">
        <v>101</v>
      </c>
      <c r="J110" s="9" t="s">
        <v>207</v>
      </c>
    </row>
    <row r="111" spans="1:10" ht="15.75">
      <c r="A111" s="178"/>
      <c r="B111" s="172" t="s">
        <v>8</v>
      </c>
      <c r="C111" s="167" t="s">
        <v>113</v>
      </c>
      <c r="D111" s="13" t="s">
        <v>34</v>
      </c>
      <c r="E111" s="168" t="s">
        <v>81</v>
      </c>
      <c r="F111" s="187">
        <v>3050</v>
      </c>
      <c r="G111" s="7"/>
      <c r="H111" s="170">
        <v>0.01</v>
      </c>
      <c r="I111" s="199">
        <v>30</v>
      </c>
      <c r="J111" s="9" t="s">
        <v>207</v>
      </c>
    </row>
    <row r="112" spans="1:10" ht="15.75">
      <c r="A112" s="178"/>
      <c r="B112" s="172" t="s">
        <v>8</v>
      </c>
      <c r="C112" s="167" t="s">
        <v>113</v>
      </c>
      <c r="D112" s="13" t="s">
        <v>194</v>
      </c>
      <c r="E112" s="168" t="s">
        <v>243</v>
      </c>
      <c r="F112" s="187">
        <v>5250</v>
      </c>
      <c r="G112" s="7"/>
      <c r="H112" s="170">
        <v>0.01</v>
      </c>
      <c r="I112" s="199">
        <v>52</v>
      </c>
      <c r="J112" s="9" t="s">
        <v>207</v>
      </c>
    </row>
    <row r="113" spans="1:23" ht="15.75">
      <c r="A113" s="178"/>
      <c r="B113" s="172" t="s">
        <v>8</v>
      </c>
      <c r="C113" s="167" t="s">
        <v>113</v>
      </c>
      <c r="D113" s="13" t="s">
        <v>31</v>
      </c>
      <c r="E113" s="168" t="s">
        <v>83</v>
      </c>
      <c r="F113" s="187">
        <v>5000</v>
      </c>
      <c r="G113" s="7"/>
      <c r="H113" s="170">
        <v>0.01</v>
      </c>
      <c r="I113" s="199">
        <v>50</v>
      </c>
      <c r="J113" s="9" t="s">
        <v>207</v>
      </c>
    </row>
    <row r="114" spans="1:23" ht="15.75">
      <c r="A114" s="178"/>
      <c r="B114" s="172" t="s">
        <v>8</v>
      </c>
      <c r="C114" s="167" t="s">
        <v>113</v>
      </c>
      <c r="D114" s="13" t="s">
        <v>37</v>
      </c>
      <c r="E114" s="168" t="s">
        <v>89</v>
      </c>
      <c r="F114" s="187">
        <v>755369</v>
      </c>
      <c r="G114" s="7"/>
      <c r="H114" s="170">
        <v>0.01</v>
      </c>
      <c r="I114" s="199">
        <v>7554</v>
      </c>
      <c r="J114" s="9" t="s">
        <v>207</v>
      </c>
    </row>
    <row r="115" spans="1:23" ht="15.75">
      <c r="A115" s="178"/>
      <c r="B115" s="172" t="s">
        <v>8</v>
      </c>
      <c r="C115" s="167" t="s">
        <v>113</v>
      </c>
      <c r="D115" s="13" t="s">
        <v>34</v>
      </c>
      <c r="E115" s="168" t="s">
        <v>81</v>
      </c>
      <c r="F115" s="187">
        <v>3750</v>
      </c>
      <c r="G115" s="7"/>
      <c r="H115" s="170">
        <v>0.01</v>
      </c>
      <c r="I115" s="199">
        <v>37</v>
      </c>
      <c r="J115" s="9" t="s">
        <v>207</v>
      </c>
    </row>
    <row r="116" spans="1:23" ht="15.75">
      <c r="A116" s="178"/>
      <c r="B116" s="172" t="s">
        <v>8</v>
      </c>
      <c r="C116" s="167" t="s">
        <v>113</v>
      </c>
      <c r="D116" s="13" t="s">
        <v>33</v>
      </c>
      <c r="E116" s="168" t="s">
        <v>87</v>
      </c>
      <c r="F116" s="187">
        <v>9300</v>
      </c>
      <c r="G116" s="7"/>
      <c r="H116" s="170">
        <v>0.01</v>
      </c>
      <c r="I116" s="199">
        <v>93</v>
      </c>
      <c r="J116" s="9" t="s">
        <v>207</v>
      </c>
    </row>
    <row r="117" spans="1:23" ht="15.75">
      <c r="A117" s="178"/>
      <c r="B117" s="172" t="s">
        <v>8</v>
      </c>
      <c r="C117" s="167" t="s">
        <v>113</v>
      </c>
      <c r="D117" s="13" t="s">
        <v>35</v>
      </c>
      <c r="E117" s="168" t="s">
        <v>80</v>
      </c>
      <c r="F117" s="187">
        <v>16800</v>
      </c>
      <c r="G117" s="7"/>
      <c r="H117" s="170">
        <v>0.01</v>
      </c>
      <c r="I117" s="199">
        <v>168</v>
      </c>
      <c r="J117" s="9" t="s">
        <v>207</v>
      </c>
    </row>
    <row r="118" spans="1:23" ht="15.75">
      <c r="A118" s="178"/>
      <c r="B118" s="172" t="s">
        <v>8</v>
      </c>
      <c r="C118" s="167" t="s">
        <v>113</v>
      </c>
      <c r="D118" s="13" t="s">
        <v>45</v>
      </c>
      <c r="E118" s="174" t="s">
        <v>223</v>
      </c>
      <c r="F118" s="187">
        <v>3750</v>
      </c>
      <c r="G118" s="7"/>
      <c r="H118" s="170">
        <v>0.01</v>
      </c>
      <c r="I118" s="199">
        <v>37</v>
      </c>
      <c r="J118" s="9" t="s">
        <v>207</v>
      </c>
    </row>
    <row r="119" spans="1:23" ht="15.75">
      <c r="A119" s="178"/>
      <c r="B119" s="172" t="s">
        <v>8</v>
      </c>
      <c r="C119" s="167" t="s">
        <v>113</v>
      </c>
      <c r="D119" s="13" t="s">
        <v>194</v>
      </c>
      <c r="E119" s="168" t="s">
        <v>243</v>
      </c>
      <c r="F119" s="187">
        <v>4200</v>
      </c>
      <c r="G119" s="7"/>
      <c r="H119" s="170">
        <v>0.01</v>
      </c>
      <c r="I119" s="199">
        <v>42</v>
      </c>
      <c r="J119" s="9" t="s">
        <v>207</v>
      </c>
    </row>
    <row r="120" spans="1:23" ht="15.75">
      <c r="A120" s="178"/>
      <c r="B120" s="172" t="s">
        <v>8</v>
      </c>
      <c r="C120" s="167" t="s">
        <v>113</v>
      </c>
      <c r="D120" s="13" t="s">
        <v>31</v>
      </c>
      <c r="E120" s="168" t="s">
        <v>83</v>
      </c>
      <c r="F120" s="187">
        <v>3900</v>
      </c>
      <c r="G120" s="7"/>
      <c r="H120" s="170">
        <v>0.01</v>
      </c>
      <c r="I120" s="199">
        <v>39</v>
      </c>
      <c r="J120" s="9" t="s">
        <v>207</v>
      </c>
    </row>
    <row r="121" spans="1:23" ht="15.75">
      <c r="A121" s="178"/>
      <c r="B121" s="172" t="s">
        <v>8</v>
      </c>
      <c r="C121" s="167" t="s">
        <v>113</v>
      </c>
      <c r="D121" s="13" t="s">
        <v>16</v>
      </c>
      <c r="E121" s="168" t="s">
        <v>85</v>
      </c>
      <c r="F121" s="187">
        <v>40000</v>
      </c>
      <c r="G121" s="7"/>
      <c r="H121" s="170">
        <v>0.01</v>
      </c>
      <c r="I121" s="199">
        <v>400</v>
      </c>
      <c r="J121" s="9" t="s">
        <v>207</v>
      </c>
    </row>
    <row r="122" spans="1:23" ht="15.75">
      <c r="A122" s="178"/>
      <c r="B122" s="172" t="s">
        <v>8</v>
      </c>
      <c r="C122" s="167" t="s">
        <v>113</v>
      </c>
      <c r="D122" s="13" t="s">
        <v>28</v>
      </c>
      <c r="E122" s="168" t="s">
        <v>94</v>
      </c>
      <c r="F122" s="187">
        <v>50000</v>
      </c>
      <c r="G122" s="7"/>
      <c r="H122" s="170">
        <v>0.01</v>
      </c>
      <c r="I122" s="199">
        <v>500</v>
      </c>
      <c r="J122" s="9" t="s">
        <v>207</v>
      </c>
    </row>
    <row r="123" spans="1:23" ht="15.75">
      <c r="A123" s="178"/>
      <c r="B123" s="172" t="s">
        <v>8</v>
      </c>
      <c r="C123" s="167" t="s">
        <v>113</v>
      </c>
      <c r="D123" s="13" t="s">
        <v>15</v>
      </c>
      <c r="E123" s="168" t="s">
        <v>86</v>
      </c>
      <c r="F123" s="187">
        <v>15000</v>
      </c>
      <c r="G123" s="7"/>
      <c r="H123" s="170">
        <v>0.01</v>
      </c>
      <c r="I123" s="199">
        <v>150</v>
      </c>
      <c r="J123" s="9" t="s">
        <v>207</v>
      </c>
    </row>
    <row r="124" spans="1:23" ht="15.75">
      <c r="A124" s="178"/>
      <c r="B124" s="172" t="s">
        <v>8</v>
      </c>
      <c r="C124" s="167" t="s">
        <v>113</v>
      </c>
      <c r="D124" s="13" t="s">
        <v>14</v>
      </c>
      <c r="E124" s="202" t="s">
        <v>84</v>
      </c>
      <c r="F124" s="187">
        <v>30000</v>
      </c>
      <c r="G124" s="7"/>
      <c r="H124" s="170">
        <v>0.01</v>
      </c>
      <c r="I124" s="199">
        <v>300</v>
      </c>
      <c r="J124" s="9" t="s">
        <v>207</v>
      </c>
    </row>
    <row r="125" spans="1:23" ht="15.75">
      <c r="A125" s="178"/>
      <c r="B125" s="172" t="s">
        <v>8</v>
      </c>
      <c r="C125" s="167" t="s">
        <v>113</v>
      </c>
      <c r="D125" s="13" t="s">
        <v>12</v>
      </c>
      <c r="E125" s="168" t="s">
        <v>220</v>
      </c>
      <c r="F125" s="187">
        <v>50000</v>
      </c>
      <c r="G125" s="7"/>
      <c r="H125" s="170">
        <v>0.01</v>
      </c>
      <c r="I125" s="199">
        <v>500</v>
      </c>
      <c r="J125" s="9" t="s">
        <v>207</v>
      </c>
    </row>
    <row r="126" spans="1:23">
      <c r="A126" s="166"/>
      <c r="B126" s="182" t="s">
        <v>8</v>
      </c>
      <c r="C126" s="167" t="s">
        <v>113</v>
      </c>
      <c r="D126" s="13" t="s">
        <v>37</v>
      </c>
      <c r="E126" s="168" t="s">
        <v>89</v>
      </c>
      <c r="F126" s="187">
        <v>462251</v>
      </c>
      <c r="G126" s="183"/>
      <c r="H126" s="170">
        <v>0.01</v>
      </c>
      <c r="I126" s="199">
        <v>4623</v>
      </c>
      <c r="J126" s="9" t="s">
        <v>207</v>
      </c>
      <c r="K126" s="103"/>
      <c r="L126" s="104"/>
      <c r="P126" s="105"/>
      <c r="Q126" s="106"/>
      <c r="R126" s="102"/>
      <c r="T126" s="102"/>
      <c r="U126" s="106"/>
      <c r="V126" s="107"/>
      <c r="W126" s="93"/>
    </row>
    <row r="127" spans="1:23">
      <c r="A127" s="166"/>
      <c r="B127" s="182" t="s">
        <v>8</v>
      </c>
      <c r="C127" s="167" t="s">
        <v>113</v>
      </c>
      <c r="D127" s="13" t="s">
        <v>14</v>
      </c>
      <c r="E127" s="202" t="s">
        <v>84</v>
      </c>
      <c r="F127" s="187">
        <v>50000</v>
      </c>
      <c r="G127" s="183"/>
      <c r="H127" s="170">
        <v>0.01</v>
      </c>
      <c r="I127" s="199">
        <v>500</v>
      </c>
      <c r="J127" s="9" t="s">
        <v>207</v>
      </c>
      <c r="K127" s="103"/>
      <c r="L127" s="104"/>
      <c r="P127" s="105"/>
      <c r="Q127" s="106"/>
      <c r="R127" s="102"/>
      <c r="T127" s="102"/>
      <c r="U127" s="106"/>
      <c r="V127" s="107"/>
      <c r="W127" s="93"/>
    </row>
    <row r="128" spans="1:23">
      <c r="A128" s="166"/>
      <c r="B128" s="182" t="s">
        <v>8</v>
      </c>
      <c r="C128" s="167" t="s">
        <v>113</v>
      </c>
      <c r="D128" s="13" t="s">
        <v>11</v>
      </c>
      <c r="E128" s="168" t="s">
        <v>83</v>
      </c>
      <c r="F128" s="187">
        <v>50000</v>
      </c>
      <c r="G128" s="183"/>
      <c r="H128" s="170">
        <v>0.01</v>
      </c>
      <c r="I128" s="199">
        <v>500</v>
      </c>
      <c r="J128" s="9" t="s">
        <v>207</v>
      </c>
      <c r="K128" s="103"/>
      <c r="L128" s="104"/>
      <c r="P128" s="105"/>
      <c r="Q128" s="106"/>
      <c r="R128" s="102"/>
      <c r="T128" s="102"/>
      <c r="U128" s="106"/>
      <c r="V128" s="107"/>
      <c r="W128" s="93"/>
    </row>
    <row r="129" spans="1:23" ht="15.75">
      <c r="A129" s="166"/>
      <c r="B129" s="166" t="s">
        <v>8</v>
      </c>
      <c r="C129" s="167" t="s">
        <v>113</v>
      </c>
      <c r="D129" s="13" t="s">
        <v>199</v>
      </c>
      <c r="E129" s="174" t="s">
        <v>223</v>
      </c>
      <c r="F129" s="187">
        <v>5000</v>
      </c>
      <c r="G129" s="183"/>
      <c r="H129" s="170">
        <v>0.01</v>
      </c>
      <c r="I129" s="199">
        <v>50</v>
      </c>
      <c r="J129" s="9" t="s">
        <v>207</v>
      </c>
      <c r="K129" s="103"/>
      <c r="L129" s="104"/>
      <c r="P129" s="105"/>
      <c r="Q129" s="106"/>
      <c r="R129" s="102"/>
      <c r="T129" s="102"/>
      <c r="U129" s="106"/>
      <c r="V129" s="107"/>
      <c r="W129" s="93"/>
    </row>
    <row r="130" spans="1:23">
      <c r="A130" s="166"/>
      <c r="B130" s="182" t="s">
        <v>8</v>
      </c>
      <c r="C130" s="167" t="s">
        <v>113</v>
      </c>
      <c r="D130" s="13" t="s">
        <v>32</v>
      </c>
      <c r="E130" s="168" t="s">
        <v>86</v>
      </c>
      <c r="F130" s="187">
        <v>2500</v>
      </c>
      <c r="G130" s="183"/>
      <c r="H130" s="170">
        <v>0.01</v>
      </c>
      <c r="I130" s="199">
        <v>25</v>
      </c>
      <c r="J130" s="9" t="s">
        <v>207</v>
      </c>
      <c r="K130" s="103"/>
      <c r="L130" s="104"/>
      <c r="P130" s="105"/>
      <c r="Q130" s="106"/>
      <c r="R130" s="102"/>
      <c r="T130" s="102"/>
      <c r="U130" s="106"/>
      <c r="V130" s="107"/>
      <c r="W130" s="93"/>
    </row>
    <row r="131" spans="1:23">
      <c r="A131" s="166"/>
      <c r="B131" s="182" t="s">
        <v>8</v>
      </c>
      <c r="C131" s="167" t="s">
        <v>113</v>
      </c>
      <c r="D131" s="13" t="s">
        <v>34</v>
      </c>
      <c r="E131" s="168" t="s">
        <v>81</v>
      </c>
      <c r="F131" s="187">
        <v>3750</v>
      </c>
      <c r="G131" s="183"/>
      <c r="H131" s="170">
        <v>0.01</v>
      </c>
      <c r="I131" s="199">
        <v>37</v>
      </c>
      <c r="J131" s="9" t="s">
        <v>207</v>
      </c>
      <c r="K131" s="103"/>
      <c r="L131" s="104"/>
      <c r="P131" s="105"/>
      <c r="Q131" s="106"/>
      <c r="R131" s="102"/>
      <c r="T131" s="102"/>
      <c r="U131" s="106"/>
      <c r="V131" s="107"/>
      <c r="W131" s="93"/>
    </row>
    <row r="132" spans="1:23">
      <c r="A132" s="166"/>
      <c r="B132" s="182" t="s">
        <v>8</v>
      </c>
      <c r="C132" s="167" t="s">
        <v>113</v>
      </c>
      <c r="D132" s="13" t="s">
        <v>35</v>
      </c>
      <c r="E132" s="168" t="s">
        <v>80</v>
      </c>
      <c r="F132" s="187">
        <v>3200</v>
      </c>
      <c r="G132" s="183"/>
      <c r="H132" s="170">
        <v>0.01</v>
      </c>
      <c r="I132" s="199">
        <v>32</v>
      </c>
      <c r="J132" s="9" t="s">
        <v>207</v>
      </c>
      <c r="K132" s="103"/>
      <c r="L132" s="104"/>
      <c r="P132" s="105"/>
      <c r="Q132" s="106"/>
      <c r="R132" s="102"/>
      <c r="T132" s="102"/>
      <c r="U132" s="106"/>
      <c r="V132" s="107"/>
      <c r="W132" s="93"/>
    </row>
    <row r="133" spans="1:23">
      <c r="A133" s="166"/>
      <c r="B133" s="182" t="s">
        <v>8</v>
      </c>
      <c r="C133" s="167" t="s">
        <v>113</v>
      </c>
      <c r="D133" s="13" t="s">
        <v>31</v>
      </c>
      <c r="E133" s="168" t="s">
        <v>83</v>
      </c>
      <c r="F133" s="187">
        <v>3750</v>
      </c>
      <c r="G133" s="183"/>
      <c r="H133" s="170">
        <v>0.01</v>
      </c>
      <c r="I133" s="199">
        <v>37</v>
      </c>
      <c r="J133" s="9" t="s">
        <v>207</v>
      </c>
      <c r="K133" s="103"/>
      <c r="L133" s="104"/>
      <c r="P133" s="105"/>
      <c r="Q133" s="106"/>
      <c r="R133" s="102"/>
      <c r="T133" s="102"/>
      <c r="U133" s="106"/>
      <c r="V133" s="107"/>
      <c r="W133" s="93"/>
    </row>
    <row r="134" spans="1:23">
      <c r="A134" s="166"/>
      <c r="B134" s="182" t="s">
        <v>8</v>
      </c>
      <c r="C134" s="167" t="s">
        <v>113</v>
      </c>
      <c r="D134" s="13" t="s">
        <v>37</v>
      </c>
      <c r="E134" s="168" t="s">
        <v>89</v>
      </c>
      <c r="F134" s="187">
        <v>793341</v>
      </c>
      <c r="G134" s="183"/>
      <c r="H134" s="170">
        <v>0.01</v>
      </c>
      <c r="I134" s="199">
        <v>7933</v>
      </c>
      <c r="J134" s="9" t="s">
        <v>207</v>
      </c>
      <c r="K134" s="103"/>
      <c r="L134" s="104"/>
      <c r="P134" s="105"/>
      <c r="Q134" s="106"/>
      <c r="R134" s="102"/>
      <c r="T134" s="102"/>
      <c r="U134" s="106"/>
      <c r="V134" s="107"/>
      <c r="W134" s="93"/>
    </row>
    <row r="135" spans="1:23">
      <c r="A135" s="166"/>
      <c r="B135" s="182" t="s">
        <v>8</v>
      </c>
      <c r="C135" s="167" t="s">
        <v>113</v>
      </c>
      <c r="D135" s="13" t="s">
        <v>17</v>
      </c>
      <c r="E135" s="168" t="s">
        <v>226</v>
      </c>
      <c r="F135" s="187">
        <v>105321</v>
      </c>
      <c r="G135" s="183"/>
      <c r="H135" s="170">
        <v>0.01</v>
      </c>
      <c r="I135" s="199">
        <v>1053</v>
      </c>
      <c r="J135" s="9" t="s">
        <v>207</v>
      </c>
      <c r="K135" s="103"/>
      <c r="L135" s="104"/>
      <c r="P135" s="105"/>
      <c r="Q135" s="106"/>
      <c r="R135" s="102"/>
      <c r="T135" s="102"/>
      <c r="U135" s="106"/>
      <c r="V135" s="107"/>
      <c r="W135" s="93"/>
    </row>
    <row r="136" spans="1:23">
      <c r="A136" s="166"/>
      <c r="B136" s="182" t="s">
        <v>8</v>
      </c>
      <c r="C136" s="167" t="s">
        <v>113</v>
      </c>
      <c r="D136" s="13" t="s">
        <v>31</v>
      </c>
      <c r="E136" s="168" t="s">
        <v>83</v>
      </c>
      <c r="F136" s="187">
        <v>4450</v>
      </c>
      <c r="G136" s="183"/>
      <c r="H136" s="170">
        <v>0.01</v>
      </c>
      <c r="I136" s="199">
        <v>44</v>
      </c>
      <c r="J136" s="9" t="s">
        <v>207</v>
      </c>
      <c r="K136" s="103"/>
      <c r="L136" s="104"/>
      <c r="P136" s="105"/>
      <c r="Q136" s="106"/>
      <c r="R136" s="102"/>
      <c r="T136" s="102"/>
      <c r="U136" s="106"/>
      <c r="V136" s="107"/>
      <c r="W136" s="93"/>
    </row>
    <row r="137" spans="1:23" ht="15.75">
      <c r="A137" s="166"/>
      <c r="B137" s="182" t="s">
        <v>8</v>
      </c>
      <c r="C137" s="167" t="s">
        <v>113</v>
      </c>
      <c r="D137" s="13" t="s">
        <v>45</v>
      </c>
      <c r="E137" s="174" t="s">
        <v>223</v>
      </c>
      <c r="F137" s="187">
        <v>7500</v>
      </c>
      <c r="G137" s="183"/>
      <c r="H137" s="170">
        <v>0.01</v>
      </c>
      <c r="I137" s="199">
        <v>75</v>
      </c>
      <c r="J137" s="9" t="s">
        <v>207</v>
      </c>
      <c r="K137" s="103"/>
      <c r="L137" s="104"/>
      <c r="P137" s="105"/>
      <c r="Q137" s="106"/>
      <c r="R137" s="102"/>
      <c r="T137" s="102"/>
      <c r="U137" s="106"/>
      <c r="V137" s="107"/>
      <c r="W137" s="93"/>
    </row>
    <row r="138" spans="1:23">
      <c r="A138" s="166"/>
      <c r="B138" s="182" t="s">
        <v>8</v>
      </c>
      <c r="C138" s="167" t="s">
        <v>113</v>
      </c>
      <c r="D138" s="13" t="s">
        <v>32</v>
      </c>
      <c r="E138" s="168" t="s">
        <v>86</v>
      </c>
      <c r="F138" s="187">
        <v>2500</v>
      </c>
      <c r="G138" s="183"/>
      <c r="H138" s="170">
        <v>0.01</v>
      </c>
      <c r="I138" s="199">
        <v>25</v>
      </c>
      <c r="J138" s="9" t="s">
        <v>207</v>
      </c>
      <c r="K138" s="103"/>
      <c r="L138" s="104"/>
      <c r="P138" s="105"/>
      <c r="Q138" s="106"/>
      <c r="R138" s="102"/>
      <c r="T138" s="102"/>
      <c r="U138" s="106"/>
      <c r="V138" s="107"/>
      <c r="W138" s="93"/>
    </row>
    <row r="139" spans="1:23">
      <c r="A139" s="166"/>
      <c r="B139" s="182" t="s">
        <v>8</v>
      </c>
      <c r="C139" s="167" t="s">
        <v>113</v>
      </c>
      <c r="D139" s="13" t="s">
        <v>35</v>
      </c>
      <c r="E139" s="168" t="s">
        <v>80</v>
      </c>
      <c r="F139" s="187">
        <v>9600</v>
      </c>
      <c r="G139" s="183"/>
      <c r="H139" s="170">
        <v>0.01</v>
      </c>
      <c r="I139" s="199">
        <v>96</v>
      </c>
      <c r="J139" s="9" t="s">
        <v>207</v>
      </c>
      <c r="K139" s="103"/>
      <c r="L139" s="104"/>
      <c r="P139" s="105"/>
      <c r="Q139" s="106"/>
      <c r="R139" s="102"/>
      <c r="T139" s="102"/>
      <c r="U139" s="106"/>
      <c r="V139" s="107"/>
      <c r="W139" s="93"/>
    </row>
    <row r="140" spans="1:23">
      <c r="A140" s="166"/>
      <c r="B140" s="182" t="s">
        <v>8</v>
      </c>
      <c r="C140" s="167" t="s">
        <v>113</v>
      </c>
      <c r="D140" s="13" t="s">
        <v>62</v>
      </c>
      <c r="E140" s="168" t="s">
        <v>87</v>
      </c>
      <c r="F140" s="187">
        <v>7200</v>
      </c>
      <c r="G140" s="183"/>
      <c r="H140" s="170">
        <v>0.01</v>
      </c>
      <c r="I140" s="199">
        <v>72</v>
      </c>
      <c r="J140" s="9" t="s">
        <v>207</v>
      </c>
      <c r="K140" s="103"/>
      <c r="L140" s="104"/>
      <c r="P140" s="105"/>
      <c r="Q140" s="106"/>
      <c r="R140" s="102"/>
      <c r="T140" s="102"/>
      <c r="U140" s="106"/>
      <c r="V140" s="107"/>
      <c r="W140" s="93"/>
    </row>
    <row r="141" spans="1:23">
      <c r="A141" s="166"/>
      <c r="B141" s="182" t="s">
        <v>8</v>
      </c>
      <c r="C141" s="167" t="s">
        <v>113</v>
      </c>
      <c r="D141" s="13" t="s">
        <v>34</v>
      </c>
      <c r="E141" s="168" t="s">
        <v>81</v>
      </c>
      <c r="F141" s="187">
        <v>4300</v>
      </c>
      <c r="G141" s="183"/>
      <c r="H141" s="170">
        <v>0.01</v>
      </c>
      <c r="I141" s="199">
        <v>43</v>
      </c>
      <c r="J141" s="9" t="s">
        <v>207</v>
      </c>
      <c r="K141" s="103"/>
      <c r="L141" s="104"/>
      <c r="P141" s="105"/>
      <c r="Q141" s="106"/>
      <c r="R141" s="102"/>
      <c r="T141" s="102"/>
      <c r="U141" s="106"/>
      <c r="V141" s="107"/>
      <c r="W141" s="93"/>
    </row>
    <row r="142" spans="1:23">
      <c r="A142" s="166"/>
      <c r="B142" s="182" t="s">
        <v>8</v>
      </c>
      <c r="C142" s="167" t="s">
        <v>113</v>
      </c>
      <c r="D142" s="13" t="s">
        <v>11</v>
      </c>
      <c r="E142" s="168" t="s">
        <v>83</v>
      </c>
      <c r="F142" s="187">
        <v>25000</v>
      </c>
      <c r="G142" s="183"/>
      <c r="H142" s="170">
        <v>0.01</v>
      </c>
      <c r="I142" s="199">
        <v>250</v>
      </c>
      <c r="J142" s="9" t="s">
        <v>207</v>
      </c>
      <c r="K142" s="103"/>
      <c r="L142" s="104"/>
      <c r="P142" s="105"/>
      <c r="Q142" s="106"/>
      <c r="R142" s="102"/>
      <c r="T142" s="102"/>
      <c r="U142" s="106"/>
      <c r="V142" s="107"/>
      <c r="W142" s="93"/>
    </row>
    <row r="143" spans="1:23">
      <c r="A143" s="166"/>
      <c r="B143" s="182" t="s">
        <v>8</v>
      </c>
      <c r="C143" s="167" t="s">
        <v>113</v>
      </c>
      <c r="D143" s="13" t="s">
        <v>12</v>
      </c>
      <c r="E143" s="168" t="s">
        <v>220</v>
      </c>
      <c r="F143" s="187">
        <v>25000</v>
      </c>
      <c r="G143" s="183"/>
      <c r="H143" s="170">
        <v>0.01</v>
      </c>
      <c r="I143" s="199">
        <v>250</v>
      </c>
      <c r="J143" s="9" t="s">
        <v>207</v>
      </c>
      <c r="K143" s="103"/>
      <c r="L143" s="104"/>
      <c r="P143" s="105"/>
      <c r="Q143" s="106"/>
      <c r="R143" s="102"/>
      <c r="T143" s="102"/>
      <c r="U143" s="106"/>
      <c r="V143" s="107"/>
      <c r="W143" s="93"/>
    </row>
    <row r="144" spans="1:23">
      <c r="A144" s="166"/>
      <c r="B144" s="182" t="s">
        <v>8</v>
      </c>
      <c r="C144" s="167" t="s">
        <v>113</v>
      </c>
      <c r="D144" s="13" t="s">
        <v>14</v>
      </c>
      <c r="E144" s="202" t="s">
        <v>84</v>
      </c>
      <c r="F144" s="187">
        <v>25000</v>
      </c>
      <c r="G144" s="183"/>
      <c r="H144" s="170">
        <v>0.01</v>
      </c>
      <c r="I144" s="199">
        <v>250</v>
      </c>
      <c r="J144" s="9" t="s">
        <v>207</v>
      </c>
      <c r="K144" s="103"/>
      <c r="L144" s="104"/>
      <c r="P144" s="105"/>
      <c r="Q144" s="106"/>
      <c r="R144" s="102"/>
      <c r="T144" s="102"/>
      <c r="U144" s="106"/>
      <c r="V144" s="107"/>
      <c r="W144" s="93"/>
    </row>
    <row r="145" spans="1:23">
      <c r="A145" s="166"/>
      <c r="B145" s="182" t="s">
        <v>8</v>
      </c>
      <c r="C145" s="167" t="s">
        <v>113</v>
      </c>
      <c r="D145" s="175" t="s">
        <v>28</v>
      </c>
      <c r="E145" s="168" t="s">
        <v>94</v>
      </c>
      <c r="F145" s="187">
        <v>25000</v>
      </c>
      <c r="G145" s="183"/>
      <c r="H145" s="170">
        <v>0.01</v>
      </c>
      <c r="I145" s="199">
        <v>250</v>
      </c>
      <c r="J145" s="9" t="s">
        <v>207</v>
      </c>
      <c r="K145" s="103"/>
      <c r="L145" s="104"/>
      <c r="P145" s="105"/>
      <c r="Q145" s="106"/>
      <c r="R145" s="102"/>
      <c r="T145" s="102"/>
      <c r="U145" s="106"/>
      <c r="V145" s="107"/>
      <c r="W145" s="93"/>
    </row>
    <row r="146" spans="1:23">
      <c r="A146" s="166"/>
      <c r="B146" s="182" t="s">
        <v>8</v>
      </c>
      <c r="C146" s="167" t="s">
        <v>113</v>
      </c>
      <c r="D146" s="13" t="s">
        <v>16</v>
      </c>
      <c r="E146" s="168" t="s">
        <v>85</v>
      </c>
      <c r="F146" s="187">
        <v>25000</v>
      </c>
      <c r="G146" s="183"/>
      <c r="H146" s="170">
        <v>0.01</v>
      </c>
      <c r="I146" s="199">
        <v>250</v>
      </c>
      <c r="J146" s="9" t="s">
        <v>207</v>
      </c>
      <c r="K146" s="103"/>
      <c r="L146" s="104"/>
      <c r="P146" s="105"/>
      <c r="Q146" s="106"/>
      <c r="R146" s="102"/>
      <c r="T146" s="102"/>
      <c r="U146" s="106"/>
      <c r="V146" s="107"/>
      <c r="W146" s="93"/>
    </row>
    <row r="147" spans="1:23" ht="15.75">
      <c r="A147" s="166"/>
      <c r="B147" s="182" t="s">
        <v>8</v>
      </c>
      <c r="C147" s="167" t="s">
        <v>113</v>
      </c>
      <c r="D147" s="13" t="s">
        <v>189</v>
      </c>
      <c r="E147" s="174" t="s">
        <v>228</v>
      </c>
      <c r="F147" s="187">
        <v>25000</v>
      </c>
      <c r="G147" s="183"/>
      <c r="H147" s="170">
        <v>0.01</v>
      </c>
      <c r="I147" s="199">
        <v>250</v>
      </c>
      <c r="J147" s="9" t="s">
        <v>207</v>
      </c>
      <c r="K147" s="103"/>
      <c r="L147" s="104"/>
      <c r="P147" s="105"/>
      <c r="Q147" s="106"/>
      <c r="R147" s="102"/>
      <c r="T147" s="102"/>
      <c r="U147" s="106"/>
      <c r="V147" s="107"/>
      <c r="W147" s="93"/>
    </row>
    <row r="148" spans="1:23">
      <c r="A148" s="166"/>
      <c r="B148" s="182" t="s">
        <v>8</v>
      </c>
      <c r="C148" s="167" t="s">
        <v>113</v>
      </c>
      <c r="D148" s="13" t="s">
        <v>17</v>
      </c>
      <c r="E148" s="168" t="s">
        <v>226</v>
      </c>
      <c r="F148" s="187">
        <v>191920</v>
      </c>
      <c r="G148" s="183"/>
      <c r="H148" s="170">
        <v>0.01</v>
      </c>
      <c r="I148" s="199">
        <v>1919</v>
      </c>
      <c r="J148" s="9" t="s">
        <v>207</v>
      </c>
      <c r="K148" s="103"/>
      <c r="L148" s="104"/>
      <c r="P148" s="105"/>
      <c r="Q148" s="106"/>
      <c r="R148" s="102"/>
      <c r="T148" s="102"/>
      <c r="U148" s="106"/>
      <c r="V148" s="107"/>
      <c r="W148" s="93"/>
    </row>
    <row r="149" spans="1:23">
      <c r="A149" s="166"/>
      <c r="B149" s="182" t="s">
        <v>8</v>
      </c>
      <c r="C149" s="167" t="s">
        <v>113</v>
      </c>
      <c r="D149" s="13" t="s">
        <v>37</v>
      </c>
      <c r="E149" s="168" t="s">
        <v>89</v>
      </c>
      <c r="F149" s="198">
        <v>458548</v>
      </c>
      <c r="G149" s="183"/>
      <c r="H149" s="170">
        <v>0.01</v>
      </c>
      <c r="I149" s="199">
        <v>4585</v>
      </c>
      <c r="J149" s="9" t="s">
        <v>207</v>
      </c>
      <c r="K149" s="103"/>
      <c r="L149" s="104"/>
      <c r="P149" s="105"/>
      <c r="Q149" s="106"/>
      <c r="R149" s="102"/>
      <c r="T149" s="102"/>
      <c r="U149" s="106"/>
      <c r="V149" s="107"/>
      <c r="W149" s="93"/>
    </row>
    <row r="150" spans="1:23">
      <c r="A150" s="166"/>
      <c r="B150" s="182" t="s">
        <v>8</v>
      </c>
      <c r="C150" s="167" t="s">
        <v>113</v>
      </c>
      <c r="D150" s="13" t="s">
        <v>132</v>
      </c>
      <c r="E150" s="168" t="s">
        <v>225</v>
      </c>
      <c r="F150" s="188">
        <v>13083</v>
      </c>
      <c r="G150" s="183"/>
      <c r="H150" s="170">
        <v>0.01</v>
      </c>
      <c r="I150" s="199">
        <v>131</v>
      </c>
      <c r="J150" s="9" t="s">
        <v>207</v>
      </c>
      <c r="K150" s="103"/>
      <c r="L150" s="104"/>
      <c r="P150" s="105"/>
      <c r="Q150" s="106"/>
      <c r="R150" s="102"/>
      <c r="T150" s="102"/>
      <c r="U150" s="106"/>
      <c r="V150" s="107"/>
      <c r="W150" s="93"/>
    </row>
    <row r="151" spans="1:23">
      <c r="A151" s="166"/>
      <c r="B151" s="182" t="s">
        <v>8</v>
      </c>
      <c r="C151" s="171" t="s">
        <v>114</v>
      </c>
      <c r="D151" s="13" t="s">
        <v>43</v>
      </c>
      <c r="E151" s="168" t="s">
        <v>91</v>
      </c>
      <c r="F151" s="165">
        <v>500000</v>
      </c>
      <c r="G151" s="183"/>
      <c r="H151" s="184">
        <v>0.02</v>
      </c>
      <c r="I151" s="18">
        <v>10000</v>
      </c>
      <c r="J151" s="9" t="s">
        <v>207</v>
      </c>
      <c r="K151" s="103"/>
      <c r="L151" s="104"/>
      <c r="P151" s="105"/>
      <c r="Q151" s="106"/>
      <c r="R151" s="102"/>
      <c r="T151" s="102"/>
      <c r="U151" s="106"/>
      <c r="V151" s="107"/>
      <c r="W151" s="93"/>
    </row>
    <row r="152" spans="1:23">
      <c r="A152" s="166"/>
      <c r="B152" s="182" t="s">
        <v>8</v>
      </c>
      <c r="C152" s="171" t="s">
        <v>114</v>
      </c>
      <c r="D152" s="13" t="s">
        <v>224</v>
      </c>
      <c r="E152" s="168" t="s">
        <v>227</v>
      </c>
      <c r="F152" s="165">
        <v>1000000</v>
      </c>
      <c r="G152" s="183"/>
      <c r="H152" s="184">
        <v>0.02</v>
      </c>
      <c r="I152" s="18">
        <v>20000</v>
      </c>
      <c r="J152" s="9" t="s">
        <v>207</v>
      </c>
      <c r="K152" s="103"/>
      <c r="L152" s="104"/>
      <c r="P152" s="105"/>
      <c r="Q152" s="106"/>
      <c r="R152" s="102"/>
      <c r="T152" s="102"/>
      <c r="U152" s="106"/>
      <c r="V152" s="107"/>
      <c r="W152" s="93"/>
    </row>
    <row r="153" spans="1:23">
      <c r="A153" s="166"/>
      <c r="B153" s="182" t="s">
        <v>8</v>
      </c>
      <c r="C153" s="171" t="s">
        <v>114</v>
      </c>
      <c r="D153" s="13" t="s">
        <v>224</v>
      </c>
      <c r="E153" s="168" t="s">
        <v>227</v>
      </c>
      <c r="F153" s="165">
        <v>141900</v>
      </c>
      <c r="G153" s="183"/>
      <c r="H153" s="184">
        <v>0.02</v>
      </c>
      <c r="I153" s="18">
        <v>2838</v>
      </c>
      <c r="J153" s="9" t="s">
        <v>207</v>
      </c>
      <c r="K153" s="103"/>
      <c r="L153" s="104"/>
      <c r="P153" s="105"/>
      <c r="Q153" s="106"/>
      <c r="R153" s="102"/>
      <c r="T153" s="102"/>
      <c r="U153" s="106"/>
      <c r="V153" s="107"/>
      <c r="W153" s="93"/>
    </row>
    <row r="154" spans="1:23">
      <c r="A154" s="166"/>
      <c r="B154" s="182" t="s">
        <v>8</v>
      </c>
      <c r="C154" s="171" t="s">
        <v>114</v>
      </c>
      <c r="D154" s="13" t="s">
        <v>224</v>
      </c>
      <c r="E154" s="168" t="s">
        <v>227</v>
      </c>
      <c r="F154" s="165">
        <v>464858</v>
      </c>
      <c r="G154" s="183"/>
      <c r="H154" s="184">
        <v>0.02</v>
      </c>
      <c r="I154" s="18">
        <v>9297</v>
      </c>
      <c r="J154" s="9" t="s">
        <v>207</v>
      </c>
      <c r="K154" s="103"/>
      <c r="L154" s="104"/>
      <c r="P154" s="105"/>
      <c r="Q154" s="106"/>
      <c r="R154" s="102"/>
      <c r="T154" s="102"/>
      <c r="U154" s="106"/>
      <c r="V154" s="107"/>
      <c r="W154" s="93"/>
    </row>
    <row r="155" spans="1:23">
      <c r="A155" s="166"/>
      <c r="B155" s="182" t="s">
        <v>8</v>
      </c>
      <c r="C155" s="171" t="s">
        <v>114</v>
      </c>
      <c r="D155" s="13" t="s">
        <v>224</v>
      </c>
      <c r="E155" s="168" t="s">
        <v>227</v>
      </c>
      <c r="F155" s="165">
        <v>142800</v>
      </c>
      <c r="G155" s="183"/>
      <c r="H155" s="184">
        <v>0.02</v>
      </c>
      <c r="I155" s="18">
        <v>2856</v>
      </c>
      <c r="J155" s="9" t="s">
        <v>207</v>
      </c>
      <c r="K155" s="103"/>
      <c r="L155" s="104"/>
      <c r="P155" s="105"/>
      <c r="Q155" s="106"/>
      <c r="R155" s="102"/>
      <c r="T155" s="102"/>
      <c r="U155" s="106"/>
      <c r="V155" s="107"/>
      <c r="W155" s="93"/>
    </row>
    <row r="156" spans="1:23">
      <c r="A156" s="166"/>
      <c r="B156" s="182" t="s">
        <v>8</v>
      </c>
      <c r="C156" s="171" t="s">
        <v>114</v>
      </c>
      <c r="D156" s="13" t="s">
        <v>68</v>
      </c>
      <c r="E156" s="168" t="s">
        <v>133</v>
      </c>
      <c r="F156" s="165">
        <v>353000</v>
      </c>
      <c r="G156" s="183"/>
      <c r="H156" s="184">
        <v>0.02</v>
      </c>
      <c r="I156" s="18">
        <v>7060</v>
      </c>
      <c r="J156" s="9" t="s">
        <v>207</v>
      </c>
      <c r="K156" s="103"/>
      <c r="L156" s="104"/>
      <c r="P156" s="105"/>
      <c r="Q156" s="106"/>
      <c r="R156" s="102"/>
      <c r="T156" s="102"/>
      <c r="U156" s="106"/>
      <c r="V156" s="107"/>
      <c r="W156" s="93"/>
    </row>
    <row r="157" spans="1:23">
      <c r="A157" s="166"/>
      <c r="B157" s="182" t="s">
        <v>8</v>
      </c>
      <c r="C157" s="171" t="s">
        <v>114</v>
      </c>
      <c r="D157" s="13" t="s">
        <v>68</v>
      </c>
      <c r="E157" s="168" t="s">
        <v>133</v>
      </c>
      <c r="F157" s="165">
        <v>353000</v>
      </c>
      <c r="G157" s="183"/>
      <c r="H157" s="184">
        <v>0.02</v>
      </c>
      <c r="I157" s="18">
        <v>7060</v>
      </c>
      <c r="J157" s="9" t="s">
        <v>207</v>
      </c>
      <c r="K157" s="103"/>
      <c r="L157" s="104"/>
      <c r="P157" s="105"/>
      <c r="Q157" s="106"/>
      <c r="R157" s="102"/>
      <c r="T157" s="102"/>
      <c r="U157" s="106"/>
      <c r="V157" s="107"/>
      <c r="W157" s="93"/>
    </row>
    <row r="158" spans="1:23">
      <c r="A158" s="166"/>
      <c r="B158" s="182" t="s">
        <v>8</v>
      </c>
      <c r="C158" s="171" t="s">
        <v>114</v>
      </c>
      <c r="D158" s="13" t="s">
        <v>68</v>
      </c>
      <c r="E158" s="168" t="s">
        <v>133</v>
      </c>
      <c r="F158" s="165">
        <v>353000</v>
      </c>
      <c r="G158" s="183"/>
      <c r="H158" s="184">
        <v>0.02</v>
      </c>
      <c r="I158" s="18">
        <v>7060</v>
      </c>
      <c r="J158" s="9" t="s">
        <v>207</v>
      </c>
      <c r="K158" s="103"/>
      <c r="L158" s="104"/>
      <c r="P158" s="105"/>
      <c r="Q158" s="106"/>
      <c r="R158" s="102"/>
      <c r="T158" s="102"/>
      <c r="U158" s="106"/>
      <c r="V158" s="107"/>
      <c r="W158" s="93"/>
    </row>
    <row r="159" spans="1:23">
      <c r="A159" s="166"/>
      <c r="B159" s="182" t="s">
        <v>8</v>
      </c>
      <c r="C159" s="171" t="s">
        <v>114</v>
      </c>
      <c r="D159" s="13" t="s">
        <v>224</v>
      </c>
      <c r="E159" s="168" t="s">
        <v>227</v>
      </c>
      <c r="F159" s="165">
        <v>150000</v>
      </c>
      <c r="G159" s="183"/>
      <c r="H159" s="184">
        <v>0.02</v>
      </c>
      <c r="I159" s="18">
        <v>3000</v>
      </c>
      <c r="J159" s="9" t="s">
        <v>207</v>
      </c>
      <c r="K159" s="103"/>
      <c r="L159" s="104"/>
      <c r="P159" s="105"/>
      <c r="Q159" s="106"/>
      <c r="R159" s="102"/>
      <c r="T159" s="102"/>
      <c r="U159" s="106"/>
      <c r="V159" s="107"/>
      <c r="W159" s="93"/>
    </row>
    <row r="160" spans="1:23">
      <c r="A160" s="166"/>
      <c r="B160" s="182" t="s">
        <v>8</v>
      </c>
      <c r="C160" s="171" t="s">
        <v>114</v>
      </c>
      <c r="D160" s="13" t="s">
        <v>43</v>
      </c>
      <c r="E160" s="168" t="s">
        <v>91</v>
      </c>
      <c r="F160" s="165">
        <v>200000</v>
      </c>
      <c r="G160" s="183"/>
      <c r="H160" s="184">
        <v>0.02</v>
      </c>
      <c r="I160" s="18">
        <v>4000</v>
      </c>
      <c r="J160" s="9" t="s">
        <v>207</v>
      </c>
      <c r="K160" s="103"/>
      <c r="L160" s="104"/>
      <c r="P160" s="105"/>
      <c r="Q160" s="106"/>
      <c r="R160" s="102"/>
      <c r="T160" s="102"/>
      <c r="U160" s="106"/>
      <c r="V160" s="107"/>
      <c r="W160" s="93"/>
    </row>
    <row r="161" spans="1:23">
      <c r="A161" s="166"/>
      <c r="B161" s="182" t="s">
        <v>8</v>
      </c>
      <c r="C161" s="171" t="s">
        <v>114</v>
      </c>
      <c r="D161" s="13" t="s">
        <v>224</v>
      </c>
      <c r="E161" s="168" t="s">
        <v>227</v>
      </c>
      <c r="F161" s="165">
        <v>134400</v>
      </c>
      <c r="G161" s="183"/>
      <c r="H161" s="184">
        <v>0.02</v>
      </c>
      <c r="I161" s="18">
        <v>2688</v>
      </c>
      <c r="J161" s="9" t="s">
        <v>207</v>
      </c>
      <c r="K161" s="103"/>
      <c r="L161" s="104"/>
      <c r="P161" s="105"/>
      <c r="Q161" s="106"/>
      <c r="R161" s="102"/>
      <c r="T161" s="102"/>
      <c r="U161" s="106"/>
      <c r="V161" s="107"/>
      <c r="W161" s="93"/>
    </row>
    <row r="162" spans="1:23">
      <c r="A162" s="166"/>
      <c r="B162" s="182" t="s">
        <v>8</v>
      </c>
      <c r="C162" s="171" t="s">
        <v>114</v>
      </c>
      <c r="D162" s="13" t="s">
        <v>224</v>
      </c>
      <c r="E162" s="168" t="s">
        <v>227</v>
      </c>
      <c r="F162" s="165">
        <v>1500000</v>
      </c>
      <c r="G162" s="183"/>
      <c r="H162" s="184">
        <v>0.02</v>
      </c>
      <c r="I162" s="18">
        <v>30000</v>
      </c>
      <c r="J162" s="9" t="s">
        <v>207</v>
      </c>
      <c r="K162" s="103"/>
      <c r="L162" s="104"/>
      <c r="P162" s="105"/>
      <c r="Q162" s="106"/>
      <c r="R162" s="102"/>
      <c r="T162" s="102"/>
      <c r="U162" s="106"/>
      <c r="V162" s="107"/>
      <c r="W162" s="93"/>
    </row>
    <row r="163" spans="1:23">
      <c r="A163" s="166"/>
      <c r="B163" s="182" t="s">
        <v>8</v>
      </c>
      <c r="C163" s="171" t="s">
        <v>114</v>
      </c>
      <c r="D163" s="13" t="s">
        <v>224</v>
      </c>
      <c r="E163" s="168" t="s">
        <v>227</v>
      </c>
      <c r="F163" s="165">
        <v>1000000</v>
      </c>
      <c r="G163" s="183"/>
      <c r="H163" s="184">
        <v>0.02</v>
      </c>
      <c r="I163" s="18">
        <v>20000</v>
      </c>
      <c r="J163" s="9" t="s">
        <v>207</v>
      </c>
      <c r="K163" s="103"/>
      <c r="L163" s="104"/>
      <c r="P163" s="105"/>
      <c r="Q163" s="106"/>
      <c r="R163" s="102"/>
      <c r="T163" s="102"/>
      <c r="U163" s="106"/>
      <c r="V163" s="107"/>
      <c r="W163" s="93"/>
    </row>
    <row r="164" spans="1:23" ht="15.75">
      <c r="A164" s="166"/>
      <c r="B164" s="182" t="s">
        <v>8</v>
      </c>
      <c r="C164" s="171" t="s">
        <v>114</v>
      </c>
      <c r="D164" s="13" t="s">
        <v>21</v>
      </c>
      <c r="E164" s="99" t="s">
        <v>94</v>
      </c>
      <c r="F164" s="165">
        <v>42596</v>
      </c>
      <c r="G164" s="183"/>
      <c r="H164" s="184">
        <v>0.02</v>
      </c>
      <c r="I164" s="18">
        <v>852</v>
      </c>
      <c r="J164" s="9" t="s">
        <v>207</v>
      </c>
      <c r="K164" s="103"/>
      <c r="L164" s="104"/>
      <c r="P164" s="105"/>
      <c r="Q164" s="106"/>
      <c r="R164" s="102"/>
      <c r="T164" s="102"/>
      <c r="U164" s="106"/>
      <c r="V164" s="107"/>
      <c r="W164" s="93"/>
    </row>
    <row r="165" spans="1:23">
      <c r="A165" s="166"/>
      <c r="B165" s="182" t="s">
        <v>8</v>
      </c>
      <c r="C165" s="171" t="s">
        <v>114</v>
      </c>
      <c r="D165" s="175" t="s">
        <v>69</v>
      </c>
      <c r="E165" s="186" t="s">
        <v>231</v>
      </c>
      <c r="F165" s="165">
        <v>76733</v>
      </c>
      <c r="G165" s="183"/>
      <c r="H165" s="184">
        <v>0.02</v>
      </c>
      <c r="I165" s="18">
        <v>1534</v>
      </c>
      <c r="J165" s="9" t="s">
        <v>207</v>
      </c>
      <c r="K165" s="103"/>
      <c r="L165" s="104"/>
      <c r="P165" s="105"/>
      <c r="Q165" s="106"/>
      <c r="R165" s="102"/>
      <c r="T165" s="102"/>
      <c r="U165" s="106"/>
      <c r="V165" s="107"/>
      <c r="W165" s="93"/>
    </row>
    <row r="166" spans="1:23" ht="15.75">
      <c r="A166" s="166"/>
      <c r="B166" s="182" t="s">
        <v>8</v>
      </c>
      <c r="C166" s="171" t="s">
        <v>113</v>
      </c>
      <c r="D166" s="22" t="s">
        <v>200</v>
      </c>
      <c r="E166" s="99" t="s">
        <v>242</v>
      </c>
      <c r="F166" s="14">
        <v>521</v>
      </c>
      <c r="G166" s="183"/>
      <c r="H166" s="184">
        <v>0.1</v>
      </c>
      <c r="I166" s="18">
        <f>F166*10/100</f>
        <v>52.1</v>
      </c>
      <c r="J166" s="9" t="s">
        <v>207</v>
      </c>
      <c r="K166" s="103"/>
      <c r="L166" s="104"/>
      <c r="P166" s="105"/>
      <c r="Q166" s="106"/>
      <c r="R166" s="102"/>
      <c r="T166" s="102"/>
      <c r="U166" s="106"/>
      <c r="V166" s="107"/>
      <c r="W166" s="93"/>
    </row>
    <row r="167" spans="1:23">
      <c r="A167" s="166"/>
      <c r="B167" s="182" t="s">
        <v>22</v>
      </c>
      <c r="C167" s="171" t="s">
        <v>114</v>
      </c>
      <c r="D167" s="22" t="s">
        <v>201</v>
      </c>
      <c r="E167" s="168" t="s">
        <v>235</v>
      </c>
      <c r="F167" s="14">
        <v>10000</v>
      </c>
      <c r="G167" s="183"/>
      <c r="H167" s="184">
        <v>0.1</v>
      </c>
      <c r="I167" s="18">
        <f t="shared" ref="I167:I168" si="0">F167*10/100</f>
        <v>1000</v>
      </c>
      <c r="J167" s="9" t="s">
        <v>207</v>
      </c>
      <c r="K167" s="103"/>
      <c r="L167" s="104"/>
      <c r="P167" s="105"/>
      <c r="Q167" s="106"/>
      <c r="R167" s="102"/>
      <c r="T167" s="102"/>
      <c r="U167" s="106"/>
      <c r="V167" s="107"/>
      <c r="W167" s="93"/>
    </row>
    <row r="168" spans="1:23">
      <c r="A168" s="166"/>
      <c r="B168" s="182" t="s">
        <v>22</v>
      </c>
      <c r="C168" s="171" t="s">
        <v>114</v>
      </c>
      <c r="D168" s="22" t="s">
        <v>201</v>
      </c>
      <c r="E168" s="168" t="s">
        <v>235</v>
      </c>
      <c r="F168" s="14">
        <v>10000</v>
      </c>
      <c r="G168" s="183"/>
      <c r="H168" s="184">
        <v>0.1</v>
      </c>
      <c r="I168" s="18">
        <f t="shared" si="0"/>
        <v>1000</v>
      </c>
      <c r="J168" s="9" t="s">
        <v>207</v>
      </c>
      <c r="K168" s="103"/>
      <c r="L168" s="104"/>
      <c r="P168" s="105"/>
      <c r="Q168" s="106"/>
      <c r="R168" s="102"/>
      <c r="T168" s="102"/>
      <c r="U168" s="106"/>
      <c r="V168" s="107"/>
      <c r="W168" s="93"/>
    </row>
    <row r="169" spans="1:23" ht="15.75">
      <c r="A169" s="166"/>
      <c r="B169" s="182" t="s">
        <v>249</v>
      </c>
      <c r="C169" s="167" t="s">
        <v>113</v>
      </c>
      <c r="D169" s="22" t="s">
        <v>202</v>
      </c>
      <c r="E169" s="99" t="str">
        <f>VLOOKUP(D169,[2]Sheet1!$C$4:$D$80,2,0)</f>
        <v>BCRPK7302M</v>
      </c>
      <c r="F169" s="14">
        <v>20460</v>
      </c>
      <c r="G169" s="183"/>
      <c r="H169" s="184">
        <v>0.05</v>
      </c>
      <c r="I169" s="18">
        <v>1023</v>
      </c>
      <c r="J169" s="9" t="s">
        <v>207</v>
      </c>
      <c r="K169" s="103"/>
      <c r="L169" s="104"/>
      <c r="P169" s="105"/>
      <c r="Q169" s="106"/>
      <c r="R169" s="102"/>
      <c r="T169" s="102"/>
      <c r="U169" s="106"/>
      <c r="V169" s="107"/>
      <c r="W169" s="93"/>
    </row>
    <row r="170" spans="1:23" ht="15.75">
      <c r="A170" s="166"/>
      <c r="B170" s="182" t="s">
        <v>249</v>
      </c>
      <c r="C170" s="167" t="s">
        <v>113</v>
      </c>
      <c r="D170" s="22" t="s">
        <v>203</v>
      </c>
      <c r="E170" s="174" t="s">
        <v>233</v>
      </c>
      <c r="F170" s="14">
        <v>15500</v>
      </c>
      <c r="G170" s="183"/>
      <c r="H170" s="184">
        <v>0.05</v>
      </c>
      <c r="I170" s="18">
        <v>775</v>
      </c>
      <c r="J170" s="9" t="s">
        <v>207</v>
      </c>
      <c r="K170" s="103"/>
      <c r="L170" s="104"/>
      <c r="P170" s="105"/>
      <c r="Q170" s="106"/>
      <c r="R170" s="102"/>
      <c r="T170" s="102"/>
      <c r="U170" s="106"/>
      <c r="V170" s="107"/>
      <c r="W170" s="93"/>
    </row>
    <row r="171" spans="1:23" ht="15.75">
      <c r="A171" s="166"/>
      <c r="B171" s="182" t="s">
        <v>249</v>
      </c>
      <c r="C171" s="167" t="s">
        <v>113</v>
      </c>
      <c r="D171" s="22" t="s">
        <v>204</v>
      </c>
      <c r="E171" s="99" t="s">
        <v>229</v>
      </c>
      <c r="F171" s="14">
        <v>9300</v>
      </c>
      <c r="G171" s="183"/>
      <c r="H171" s="184">
        <v>0.05</v>
      </c>
      <c r="I171" s="18">
        <v>465</v>
      </c>
      <c r="J171" s="9" t="s">
        <v>207</v>
      </c>
      <c r="K171" s="103"/>
      <c r="L171" s="104"/>
      <c r="P171" s="105"/>
      <c r="Q171" s="106"/>
      <c r="R171" s="102"/>
      <c r="T171" s="102"/>
      <c r="U171" s="106"/>
      <c r="V171" s="107"/>
      <c r="W171" s="93"/>
    </row>
    <row r="172" spans="1:23">
      <c r="A172" s="166"/>
      <c r="B172" s="182" t="s">
        <v>249</v>
      </c>
      <c r="C172" s="167" t="s">
        <v>113</v>
      </c>
      <c r="D172" s="22" t="s">
        <v>205</v>
      </c>
      <c r="E172" s="168" t="s">
        <v>234</v>
      </c>
      <c r="F172" s="14">
        <v>9300</v>
      </c>
      <c r="G172" s="183"/>
      <c r="H172" s="184">
        <v>0.05</v>
      </c>
      <c r="I172" s="18">
        <v>465</v>
      </c>
      <c r="J172" s="9" t="s">
        <v>207</v>
      </c>
      <c r="K172" s="103"/>
      <c r="L172" s="104"/>
      <c r="P172" s="105"/>
      <c r="Q172" s="106"/>
      <c r="R172" s="102"/>
      <c r="T172" s="102"/>
      <c r="U172" s="106"/>
      <c r="V172" s="107"/>
      <c r="W172" s="93"/>
    </row>
    <row r="173" spans="1:23">
      <c r="A173" s="166"/>
      <c r="B173" s="182" t="s">
        <v>249</v>
      </c>
      <c r="C173" s="167" t="s">
        <v>113</v>
      </c>
      <c r="D173" s="22" t="s">
        <v>206</v>
      </c>
      <c r="E173" s="168" t="s">
        <v>232</v>
      </c>
      <c r="F173" s="14">
        <v>7440</v>
      </c>
      <c r="G173" s="183"/>
      <c r="H173" s="184">
        <v>0.05</v>
      </c>
      <c r="I173" s="18">
        <v>372</v>
      </c>
      <c r="J173" s="9" t="s">
        <v>207</v>
      </c>
      <c r="K173" s="103"/>
      <c r="L173" s="104"/>
      <c r="P173" s="105"/>
      <c r="Q173" s="106"/>
      <c r="R173" s="102"/>
      <c r="T173" s="102"/>
      <c r="U173" s="106"/>
      <c r="V173" s="107"/>
      <c r="W173" s="93"/>
    </row>
    <row r="174" spans="1:23" ht="15.75">
      <c r="A174" s="178"/>
      <c r="B174" s="182" t="s">
        <v>249</v>
      </c>
      <c r="C174" s="167" t="s">
        <v>113</v>
      </c>
      <c r="D174" s="22" t="s">
        <v>202</v>
      </c>
      <c r="E174" s="99" t="str">
        <f>VLOOKUP(D174,[2]Sheet1!$C$4:$D$80,2,0)</f>
        <v>BCRPK7302M</v>
      </c>
      <c r="F174" s="14">
        <v>11550</v>
      </c>
      <c r="G174" s="183"/>
      <c r="H174" s="184">
        <v>0.05</v>
      </c>
      <c r="I174" s="18">
        <v>578</v>
      </c>
      <c r="J174" s="9" t="s">
        <v>207</v>
      </c>
      <c r="K174" s="110"/>
      <c r="L174" s="111"/>
      <c r="P174" s="112"/>
      <c r="Q174" s="112"/>
      <c r="R174" s="113"/>
      <c r="T174" s="114"/>
      <c r="U174" s="114"/>
      <c r="V174" s="113"/>
      <c r="W174" s="115"/>
    </row>
    <row r="175" spans="1:23" ht="15.75">
      <c r="A175" s="178"/>
      <c r="B175" s="182" t="s">
        <v>249</v>
      </c>
      <c r="C175" s="167" t="s">
        <v>113</v>
      </c>
      <c r="D175" s="22" t="s">
        <v>203</v>
      </c>
      <c r="E175" s="174" t="s">
        <v>233</v>
      </c>
      <c r="F175" s="14">
        <v>8750</v>
      </c>
      <c r="G175" s="183"/>
      <c r="H175" s="184">
        <v>0.05</v>
      </c>
      <c r="I175" s="18">
        <v>438</v>
      </c>
      <c r="J175" s="9" t="s">
        <v>207</v>
      </c>
      <c r="K175" s="110"/>
      <c r="L175" s="111"/>
      <c r="P175" s="112"/>
      <c r="Q175" s="112"/>
      <c r="R175" s="113"/>
      <c r="T175" s="114"/>
      <c r="U175" s="114"/>
      <c r="V175" s="113"/>
      <c r="W175" s="115"/>
    </row>
    <row r="176" spans="1:23" ht="15.75">
      <c r="A176" s="178"/>
      <c r="B176" s="182" t="s">
        <v>249</v>
      </c>
      <c r="C176" s="167" t="s">
        <v>113</v>
      </c>
      <c r="D176" s="22" t="s">
        <v>204</v>
      </c>
      <c r="E176" s="99" t="s">
        <v>229</v>
      </c>
      <c r="F176" s="187">
        <v>5250</v>
      </c>
      <c r="G176" s="183"/>
      <c r="H176" s="204">
        <v>0.05</v>
      </c>
      <c r="I176" s="18">
        <v>263</v>
      </c>
      <c r="J176" s="9" t="s">
        <v>207</v>
      </c>
      <c r="K176" s="110"/>
      <c r="L176" s="111"/>
      <c r="P176" s="112"/>
      <c r="Q176" s="112"/>
      <c r="R176" s="113"/>
      <c r="T176" s="114"/>
      <c r="U176" s="114"/>
      <c r="V176" s="113"/>
      <c r="W176" s="115"/>
    </row>
    <row r="177" spans="1:23" ht="15.75">
      <c r="A177" s="178"/>
      <c r="B177" s="182" t="s">
        <v>249</v>
      </c>
      <c r="C177" s="167" t="s">
        <v>113</v>
      </c>
      <c r="D177" s="22" t="s">
        <v>205</v>
      </c>
      <c r="E177" s="168" t="s">
        <v>234</v>
      </c>
      <c r="F177" s="187">
        <v>5250</v>
      </c>
      <c r="G177" s="183"/>
      <c r="H177" s="204">
        <v>0.05</v>
      </c>
      <c r="I177" s="18">
        <v>263</v>
      </c>
      <c r="J177" s="9" t="s">
        <v>207</v>
      </c>
      <c r="K177" s="110"/>
      <c r="L177" s="111"/>
      <c r="P177" s="112"/>
      <c r="Q177" s="112"/>
      <c r="R177" s="113"/>
      <c r="T177" s="114"/>
      <c r="U177" s="114"/>
      <c r="V177" s="113"/>
      <c r="W177" s="115"/>
    </row>
    <row r="178" spans="1:23" ht="15.75">
      <c r="A178" s="178"/>
      <c r="B178" s="182" t="s">
        <v>249</v>
      </c>
      <c r="C178" s="167" t="s">
        <v>113</v>
      </c>
      <c r="D178" s="22" t="s">
        <v>206</v>
      </c>
      <c r="E178" s="168" t="s">
        <v>232</v>
      </c>
      <c r="F178" s="187">
        <v>4200</v>
      </c>
      <c r="G178" s="183"/>
      <c r="H178" s="204">
        <v>0.05</v>
      </c>
      <c r="I178" s="18">
        <v>210</v>
      </c>
      <c r="J178" s="9" t="s">
        <v>207</v>
      </c>
      <c r="K178" s="110"/>
      <c r="L178" s="111"/>
      <c r="P178" s="112"/>
      <c r="Q178" s="112"/>
      <c r="R178" s="113"/>
      <c r="T178" s="114"/>
      <c r="U178" s="114"/>
      <c r="V178" s="113"/>
      <c r="W178" s="115"/>
    </row>
    <row r="179" spans="1:23" ht="15.75">
      <c r="A179" s="178"/>
      <c r="B179" s="182" t="s">
        <v>8</v>
      </c>
      <c r="C179" s="171" t="s">
        <v>114</v>
      </c>
      <c r="D179" s="9" t="s">
        <v>27</v>
      </c>
      <c r="E179" s="174" t="s">
        <v>96</v>
      </c>
      <c r="F179" s="187">
        <v>3049000</v>
      </c>
      <c r="G179" s="183"/>
      <c r="H179" s="205" t="s">
        <v>115</v>
      </c>
      <c r="I179" s="14">
        <f>F179*0.1/100</f>
        <v>3049</v>
      </c>
      <c r="J179" s="9" t="s">
        <v>207</v>
      </c>
      <c r="K179" s="110"/>
      <c r="L179" s="111"/>
      <c r="P179" s="112"/>
      <c r="Q179" s="112"/>
      <c r="R179" s="113"/>
      <c r="T179" s="114"/>
      <c r="U179" s="114"/>
      <c r="V179" s="113"/>
      <c r="W179" s="115"/>
    </row>
    <row r="180" spans="1:23" ht="15.75">
      <c r="A180" s="178"/>
      <c r="B180" s="182"/>
      <c r="C180" s="171"/>
      <c r="D180" s="9"/>
      <c r="E180" s="168"/>
      <c r="F180" s="190">
        <f>SUM(F103:F179)</f>
        <v>13141066</v>
      </c>
      <c r="G180" s="200"/>
      <c r="H180" s="206"/>
      <c r="I180" s="19">
        <f>SUM(I103:I179)</f>
        <v>173817.1</v>
      </c>
      <c r="J180" s="185"/>
      <c r="K180" s="110"/>
      <c r="L180" s="111"/>
      <c r="P180" s="112"/>
      <c r="Q180" s="112"/>
      <c r="R180" s="113"/>
      <c r="T180" s="114"/>
      <c r="U180" s="114"/>
      <c r="V180" s="113"/>
      <c r="W180" s="115"/>
    </row>
    <row r="181" spans="1:23" ht="15.75">
      <c r="A181" s="178"/>
      <c r="B181" s="182" t="s">
        <v>8</v>
      </c>
      <c r="C181" s="171" t="s">
        <v>113</v>
      </c>
      <c r="D181" s="13" t="s">
        <v>60</v>
      </c>
      <c r="E181" s="168" t="s">
        <v>83</v>
      </c>
      <c r="F181" s="187">
        <v>6100</v>
      </c>
      <c r="G181" s="183"/>
      <c r="H181" s="204">
        <v>0.01</v>
      </c>
      <c r="I181" s="18">
        <v>61</v>
      </c>
      <c r="J181" s="185" t="s">
        <v>216</v>
      </c>
      <c r="K181" s="110"/>
      <c r="L181" s="111"/>
      <c r="P181" s="112"/>
      <c r="Q181" s="112"/>
      <c r="R181" s="113"/>
      <c r="T181" s="114"/>
      <c r="U181" s="114"/>
      <c r="V181" s="113"/>
      <c r="W181" s="115"/>
    </row>
    <row r="182" spans="1:23" ht="15.75">
      <c r="A182" s="178"/>
      <c r="B182" s="182" t="s">
        <v>8</v>
      </c>
      <c r="C182" s="171" t="s">
        <v>113</v>
      </c>
      <c r="D182" s="13" t="s">
        <v>62</v>
      </c>
      <c r="E182" s="168" t="s">
        <v>87</v>
      </c>
      <c r="F182" s="187">
        <v>5775</v>
      </c>
      <c r="G182" s="183"/>
      <c r="H182" s="204">
        <v>0.01</v>
      </c>
      <c r="I182" s="18">
        <v>57</v>
      </c>
      <c r="J182" s="185" t="s">
        <v>216</v>
      </c>
      <c r="K182" s="110"/>
      <c r="L182" s="111"/>
      <c r="P182" s="112"/>
      <c r="Q182" s="112"/>
      <c r="R182" s="113"/>
      <c r="T182" s="114"/>
      <c r="U182" s="114"/>
      <c r="V182" s="113"/>
      <c r="W182" s="115"/>
    </row>
    <row r="183" spans="1:23" ht="15.75">
      <c r="A183" s="178"/>
      <c r="B183" s="182" t="s">
        <v>8</v>
      </c>
      <c r="C183" s="171" t="s">
        <v>113</v>
      </c>
      <c r="D183" s="13" t="s">
        <v>34</v>
      </c>
      <c r="E183" s="168" t="s">
        <v>81</v>
      </c>
      <c r="F183" s="187">
        <v>4300</v>
      </c>
      <c r="G183" s="183"/>
      <c r="H183" s="204">
        <v>0.01</v>
      </c>
      <c r="I183" s="18">
        <v>43</v>
      </c>
      <c r="J183" s="185" t="s">
        <v>216</v>
      </c>
      <c r="K183" s="110"/>
      <c r="L183" s="111"/>
      <c r="P183" s="112"/>
      <c r="Q183" s="112"/>
      <c r="R183" s="113"/>
      <c r="T183" s="114"/>
      <c r="U183" s="114"/>
      <c r="V183" s="113"/>
      <c r="W183" s="115"/>
    </row>
    <row r="184" spans="1:23" ht="15.75">
      <c r="A184" s="178"/>
      <c r="B184" s="182" t="s">
        <v>8</v>
      </c>
      <c r="C184" s="171" t="s">
        <v>113</v>
      </c>
      <c r="D184" s="13" t="s">
        <v>35</v>
      </c>
      <c r="E184" s="168" t="s">
        <v>80</v>
      </c>
      <c r="F184" s="187">
        <v>9600</v>
      </c>
      <c r="G184" s="183"/>
      <c r="H184" s="204">
        <v>0.01</v>
      </c>
      <c r="I184" s="18">
        <v>96</v>
      </c>
      <c r="J184" s="185" t="s">
        <v>216</v>
      </c>
      <c r="K184" s="110"/>
      <c r="L184" s="111"/>
      <c r="P184" s="112"/>
      <c r="Q184" s="112"/>
      <c r="R184" s="113"/>
      <c r="T184" s="114"/>
      <c r="U184" s="114"/>
      <c r="V184" s="113"/>
      <c r="W184" s="115"/>
    </row>
    <row r="185" spans="1:23" ht="15.75">
      <c r="A185" s="178"/>
      <c r="B185" s="182" t="s">
        <v>8</v>
      </c>
      <c r="C185" s="171" t="s">
        <v>113</v>
      </c>
      <c r="D185" s="13" t="s">
        <v>32</v>
      </c>
      <c r="E185" s="168" t="s">
        <v>86</v>
      </c>
      <c r="F185" s="187">
        <v>1250</v>
      </c>
      <c r="G185" s="183"/>
      <c r="H185" s="204">
        <v>0.01</v>
      </c>
      <c r="I185" s="18">
        <v>12</v>
      </c>
      <c r="J185" s="185" t="s">
        <v>216</v>
      </c>
      <c r="K185" s="110"/>
      <c r="L185" s="111"/>
      <c r="P185" s="112"/>
      <c r="Q185" s="112"/>
      <c r="R185" s="113"/>
      <c r="T185" s="114"/>
      <c r="U185" s="114"/>
      <c r="V185" s="113"/>
      <c r="W185" s="115"/>
    </row>
    <row r="186" spans="1:23" ht="15.75">
      <c r="A186" s="178"/>
      <c r="B186" s="182" t="s">
        <v>8</v>
      </c>
      <c r="C186" s="171" t="s">
        <v>113</v>
      </c>
      <c r="D186" s="13" t="s">
        <v>41</v>
      </c>
      <c r="E186" s="186" t="s">
        <v>230</v>
      </c>
      <c r="F186" s="187">
        <v>3600</v>
      </c>
      <c r="G186" s="183"/>
      <c r="H186" s="204">
        <v>0.01</v>
      </c>
      <c r="I186" s="18">
        <v>36</v>
      </c>
      <c r="J186" s="185" t="s">
        <v>216</v>
      </c>
      <c r="K186" s="110"/>
      <c r="L186" s="111"/>
      <c r="P186" s="112"/>
      <c r="Q186" s="112"/>
      <c r="R186" s="113"/>
      <c r="T186" s="114"/>
      <c r="U186" s="114"/>
      <c r="V186" s="113"/>
      <c r="W186" s="115"/>
    </row>
    <row r="187" spans="1:23" ht="15.75">
      <c r="A187" s="178"/>
      <c r="B187" s="182" t="s">
        <v>8</v>
      </c>
      <c r="C187" s="171" t="s">
        <v>113</v>
      </c>
      <c r="D187" s="13" t="s">
        <v>45</v>
      </c>
      <c r="E187" s="174" t="s">
        <v>223</v>
      </c>
      <c r="F187" s="187">
        <v>6250</v>
      </c>
      <c r="G187" s="183"/>
      <c r="H187" s="204">
        <v>0.01</v>
      </c>
      <c r="I187" s="18">
        <v>62</v>
      </c>
      <c r="J187" s="185" t="s">
        <v>216</v>
      </c>
      <c r="K187" s="110"/>
      <c r="L187" s="111"/>
      <c r="P187" s="112"/>
      <c r="Q187" s="112"/>
      <c r="R187" s="113"/>
      <c r="T187" s="114"/>
      <c r="U187" s="114"/>
      <c r="V187" s="113"/>
      <c r="W187" s="115"/>
    </row>
    <row r="188" spans="1:23" ht="15.75">
      <c r="A188" s="178"/>
      <c r="B188" s="182" t="s">
        <v>8</v>
      </c>
      <c r="C188" s="171" t="s">
        <v>113</v>
      </c>
      <c r="D188" s="13" t="s">
        <v>31</v>
      </c>
      <c r="E188" s="168" t="s">
        <v>83</v>
      </c>
      <c r="F188" s="187">
        <v>1250</v>
      </c>
      <c r="G188" s="183"/>
      <c r="H188" s="204">
        <v>0.01</v>
      </c>
      <c r="I188" s="18">
        <v>12</v>
      </c>
      <c r="J188" s="185" t="s">
        <v>216</v>
      </c>
      <c r="K188" s="110"/>
      <c r="L188" s="111"/>
      <c r="P188" s="112"/>
      <c r="Q188" s="112"/>
      <c r="R188" s="113"/>
      <c r="T188" s="114"/>
      <c r="U188" s="114"/>
      <c r="V188" s="113"/>
      <c r="W188" s="115"/>
    </row>
    <row r="189" spans="1:23" ht="15.75">
      <c r="A189" s="178"/>
      <c r="B189" s="182" t="s">
        <v>8</v>
      </c>
      <c r="C189" s="171" t="s">
        <v>113</v>
      </c>
      <c r="D189" s="13" t="s">
        <v>46</v>
      </c>
      <c r="E189" s="210" t="s">
        <v>221</v>
      </c>
      <c r="F189" s="187">
        <v>50000</v>
      </c>
      <c r="G189" s="183"/>
      <c r="H189" s="204">
        <v>0.01</v>
      </c>
      <c r="I189" s="18">
        <v>500</v>
      </c>
      <c r="J189" s="185" t="s">
        <v>216</v>
      </c>
      <c r="K189" s="110"/>
      <c r="L189" s="111"/>
      <c r="P189" s="112"/>
      <c r="Q189" s="112"/>
      <c r="R189" s="113"/>
      <c r="T189" s="114"/>
      <c r="U189" s="114"/>
      <c r="V189" s="113"/>
      <c r="W189" s="115"/>
    </row>
    <row r="190" spans="1:23" ht="15.75">
      <c r="A190" s="178"/>
      <c r="B190" s="182" t="s">
        <v>8</v>
      </c>
      <c r="C190" s="171" t="s">
        <v>113</v>
      </c>
      <c r="D190" s="13" t="s">
        <v>30</v>
      </c>
      <c r="E190" s="211" t="s">
        <v>82</v>
      </c>
      <c r="F190" s="187">
        <v>50000</v>
      </c>
      <c r="G190" s="183"/>
      <c r="H190" s="204">
        <v>0.01</v>
      </c>
      <c r="I190" s="18">
        <v>500</v>
      </c>
      <c r="J190" s="185" t="s">
        <v>216</v>
      </c>
      <c r="K190" s="110"/>
      <c r="L190" s="111"/>
      <c r="P190" s="112"/>
      <c r="Q190" s="112"/>
      <c r="R190" s="113"/>
      <c r="T190" s="114"/>
      <c r="U190" s="114"/>
      <c r="V190" s="113"/>
      <c r="W190" s="115"/>
    </row>
    <row r="191" spans="1:23" ht="15.75">
      <c r="A191" s="178"/>
      <c r="B191" s="182" t="s">
        <v>8</v>
      </c>
      <c r="C191" s="171" t="s">
        <v>113</v>
      </c>
      <c r="D191" s="13" t="s">
        <v>196</v>
      </c>
      <c r="E191" s="168" t="s">
        <v>219</v>
      </c>
      <c r="F191" s="187">
        <v>20000</v>
      </c>
      <c r="G191" s="183"/>
      <c r="H191" s="204">
        <v>0.01</v>
      </c>
      <c r="I191" s="18">
        <v>200</v>
      </c>
      <c r="J191" s="185" t="s">
        <v>216</v>
      </c>
      <c r="K191" s="110"/>
      <c r="L191" s="111"/>
      <c r="P191" s="112"/>
      <c r="Q191" s="112"/>
      <c r="R191" s="113"/>
      <c r="T191" s="114"/>
      <c r="U191" s="114"/>
      <c r="V191" s="113"/>
      <c r="W191" s="115"/>
    </row>
    <row r="192" spans="1:23" ht="15.75">
      <c r="A192" s="178"/>
      <c r="B192" s="182" t="s">
        <v>8</v>
      </c>
      <c r="C192" s="171" t="s">
        <v>113</v>
      </c>
      <c r="D192" s="13" t="s">
        <v>16</v>
      </c>
      <c r="E192" s="168" t="s">
        <v>85</v>
      </c>
      <c r="F192" s="187">
        <v>50000</v>
      </c>
      <c r="G192" s="183"/>
      <c r="H192" s="204">
        <v>0.01</v>
      </c>
      <c r="I192" s="18">
        <v>500</v>
      </c>
      <c r="J192" s="185" t="s">
        <v>216</v>
      </c>
      <c r="K192" s="110"/>
      <c r="L192" s="111"/>
      <c r="P192" s="112"/>
      <c r="Q192" s="112"/>
      <c r="R192" s="113"/>
      <c r="T192" s="114"/>
      <c r="U192" s="114"/>
      <c r="V192" s="113"/>
      <c r="W192" s="115"/>
    </row>
    <row r="193" spans="1:23" ht="15.75">
      <c r="A193" s="178"/>
      <c r="B193" s="182" t="s">
        <v>8</v>
      </c>
      <c r="C193" s="171" t="s">
        <v>113</v>
      </c>
      <c r="D193" s="13" t="s">
        <v>28</v>
      </c>
      <c r="E193" s="168" t="s">
        <v>94</v>
      </c>
      <c r="F193" s="187">
        <v>30000</v>
      </c>
      <c r="G193" s="183"/>
      <c r="H193" s="204">
        <v>0.01</v>
      </c>
      <c r="I193" s="18">
        <v>300</v>
      </c>
      <c r="J193" s="185" t="s">
        <v>216</v>
      </c>
      <c r="K193" s="110"/>
      <c r="L193" s="111"/>
      <c r="P193" s="112"/>
      <c r="Q193" s="112"/>
      <c r="R193" s="113"/>
      <c r="T193" s="114"/>
      <c r="U193" s="114"/>
      <c r="V193" s="113"/>
      <c r="W193" s="115"/>
    </row>
    <row r="194" spans="1:23" ht="15.75">
      <c r="A194" s="178"/>
      <c r="B194" s="182" t="s">
        <v>8</v>
      </c>
      <c r="C194" s="171" t="s">
        <v>113</v>
      </c>
      <c r="D194" s="13" t="s">
        <v>14</v>
      </c>
      <c r="E194" s="202" t="s">
        <v>84</v>
      </c>
      <c r="F194" s="187">
        <v>50000</v>
      </c>
      <c r="G194" s="183"/>
      <c r="H194" s="204">
        <v>0.01</v>
      </c>
      <c r="I194" s="18">
        <v>500</v>
      </c>
      <c r="J194" s="185" t="s">
        <v>216</v>
      </c>
      <c r="K194" s="110"/>
      <c r="L194" s="111"/>
      <c r="P194" s="112"/>
      <c r="Q194" s="112"/>
      <c r="R194" s="113"/>
      <c r="T194" s="114"/>
      <c r="U194" s="114"/>
      <c r="V194" s="113"/>
      <c r="W194" s="115"/>
    </row>
    <row r="195" spans="1:23" ht="15.75">
      <c r="A195" s="178"/>
      <c r="B195" s="182" t="s">
        <v>8</v>
      </c>
      <c r="C195" s="171" t="s">
        <v>113</v>
      </c>
      <c r="D195" s="13" t="s">
        <v>12</v>
      </c>
      <c r="E195" s="168" t="s">
        <v>220</v>
      </c>
      <c r="F195" s="187">
        <v>25000</v>
      </c>
      <c r="G195" s="183"/>
      <c r="H195" s="204">
        <v>0.01</v>
      </c>
      <c r="I195" s="18">
        <v>250</v>
      </c>
      <c r="J195" s="185" t="s">
        <v>216</v>
      </c>
      <c r="K195" s="110"/>
      <c r="L195" s="111"/>
      <c r="P195" s="112"/>
      <c r="Q195" s="112"/>
      <c r="R195" s="113"/>
      <c r="T195" s="114"/>
      <c r="U195" s="114"/>
      <c r="V195" s="113"/>
      <c r="W195" s="115"/>
    </row>
    <row r="196" spans="1:23" ht="15.75">
      <c r="A196" s="178"/>
      <c r="B196" s="182" t="s">
        <v>8</v>
      </c>
      <c r="C196" s="171" t="s">
        <v>113</v>
      </c>
      <c r="D196" s="13" t="s">
        <v>11</v>
      </c>
      <c r="E196" s="168" t="s">
        <v>83</v>
      </c>
      <c r="F196" s="187">
        <v>30000</v>
      </c>
      <c r="G196" s="183"/>
      <c r="H196" s="204">
        <v>0.01</v>
      </c>
      <c r="I196" s="18">
        <v>300</v>
      </c>
      <c r="J196" s="185" t="s">
        <v>216</v>
      </c>
      <c r="K196" s="110"/>
      <c r="L196" s="111"/>
      <c r="P196" s="112"/>
      <c r="Q196" s="112"/>
      <c r="R196" s="113"/>
      <c r="T196" s="114"/>
      <c r="U196" s="114"/>
      <c r="V196" s="113"/>
      <c r="W196" s="115"/>
    </row>
    <row r="197" spans="1:23" ht="15.75">
      <c r="A197" s="178"/>
      <c r="B197" s="182" t="s">
        <v>8</v>
      </c>
      <c r="C197" s="171" t="s">
        <v>113</v>
      </c>
      <c r="D197" s="13" t="s">
        <v>17</v>
      </c>
      <c r="E197" s="168" t="s">
        <v>226</v>
      </c>
      <c r="F197" s="187">
        <v>41040</v>
      </c>
      <c r="G197" s="183"/>
      <c r="H197" s="204">
        <v>0.01</v>
      </c>
      <c r="I197" s="18">
        <v>410</v>
      </c>
      <c r="J197" s="185" t="s">
        <v>216</v>
      </c>
      <c r="K197" s="110"/>
      <c r="L197" s="111"/>
      <c r="P197" s="112"/>
      <c r="Q197" s="112"/>
      <c r="R197" s="113"/>
      <c r="T197" s="114"/>
      <c r="U197" s="114"/>
      <c r="V197" s="113"/>
      <c r="W197" s="115"/>
    </row>
    <row r="198" spans="1:23" ht="15.75">
      <c r="A198" s="178"/>
      <c r="B198" s="182" t="s">
        <v>8</v>
      </c>
      <c r="C198" s="171" t="s">
        <v>113</v>
      </c>
      <c r="D198" s="13" t="s">
        <v>37</v>
      </c>
      <c r="E198" s="168" t="s">
        <v>89</v>
      </c>
      <c r="F198" s="187">
        <v>444443</v>
      </c>
      <c r="G198" s="183"/>
      <c r="H198" s="204">
        <v>0.01</v>
      </c>
      <c r="I198" s="18">
        <v>4444</v>
      </c>
      <c r="J198" s="185" t="s">
        <v>216</v>
      </c>
      <c r="K198" s="110"/>
      <c r="L198" s="110"/>
      <c r="P198" s="116"/>
      <c r="Q198" s="116"/>
      <c r="R198" s="116"/>
      <c r="T198" s="114"/>
      <c r="U198" s="114"/>
      <c r="V198" s="114"/>
      <c r="W198" s="114"/>
    </row>
    <row r="199" spans="1:23" ht="15.75">
      <c r="A199" s="178"/>
      <c r="B199" s="182" t="s">
        <v>8</v>
      </c>
      <c r="C199" s="171" t="s">
        <v>113</v>
      </c>
      <c r="D199" s="13" t="s">
        <v>31</v>
      </c>
      <c r="E199" s="168" t="s">
        <v>83</v>
      </c>
      <c r="F199" s="187">
        <v>2500</v>
      </c>
      <c r="G199" s="183"/>
      <c r="H199" s="204">
        <v>0.01</v>
      </c>
      <c r="I199" s="18">
        <v>25</v>
      </c>
      <c r="J199" s="185" t="s">
        <v>216</v>
      </c>
      <c r="K199" s="110"/>
      <c r="L199" s="110"/>
      <c r="P199" s="116"/>
      <c r="Q199" s="116"/>
      <c r="R199" s="116"/>
      <c r="T199" s="114"/>
      <c r="U199" s="114"/>
      <c r="V199" s="114"/>
      <c r="W199" s="114"/>
    </row>
    <row r="200" spans="1:23" ht="15.75">
      <c r="A200" s="178"/>
      <c r="B200" s="182" t="s">
        <v>8</v>
      </c>
      <c r="C200" s="171" t="s">
        <v>113</v>
      </c>
      <c r="D200" s="13" t="s">
        <v>45</v>
      </c>
      <c r="E200" s="174" t="s">
        <v>223</v>
      </c>
      <c r="F200" s="187">
        <v>7500</v>
      </c>
      <c r="G200" s="183"/>
      <c r="H200" s="204">
        <v>0.01</v>
      </c>
      <c r="I200" s="18">
        <v>75</v>
      </c>
      <c r="J200" s="185" t="s">
        <v>216</v>
      </c>
      <c r="K200" s="110"/>
      <c r="L200" s="110"/>
      <c r="P200" s="116"/>
      <c r="Q200" s="116"/>
      <c r="R200" s="116"/>
      <c r="T200" s="114"/>
      <c r="U200" s="114"/>
      <c r="V200" s="114"/>
      <c r="W200" s="114"/>
    </row>
    <row r="201" spans="1:23" ht="15.75">
      <c r="A201" s="178"/>
      <c r="B201" s="182" t="s">
        <v>8</v>
      </c>
      <c r="C201" s="171" t="s">
        <v>113</v>
      </c>
      <c r="D201" s="13" t="s">
        <v>32</v>
      </c>
      <c r="E201" s="168" t="s">
        <v>86</v>
      </c>
      <c r="F201" s="187">
        <v>2350</v>
      </c>
      <c r="G201" s="183"/>
      <c r="H201" s="204">
        <v>0.01</v>
      </c>
      <c r="I201" s="18">
        <v>24</v>
      </c>
      <c r="J201" s="185" t="s">
        <v>216</v>
      </c>
      <c r="K201" s="110"/>
      <c r="L201" s="110"/>
      <c r="P201" s="116"/>
      <c r="Q201" s="116"/>
      <c r="R201" s="116"/>
      <c r="T201" s="114"/>
      <c r="U201" s="114"/>
      <c r="V201" s="114"/>
      <c r="W201" s="114"/>
    </row>
    <row r="202" spans="1:23" ht="15.75">
      <c r="A202" s="178"/>
      <c r="B202" s="182" t="s">
        <v>8</v>
      </c>
      <c r="C202" s="171" t="s">
        <v>113</v>
      </c>
      <c r="D202" s="13" t="s">
        <v>34</v>
      </c>
      <c r="E202" s="168" t="s">
        <v>81</v>
      </c>
      <c r="F202" s="187">
        <v>6250</v>
      </c>
      <c r="G202" s="183"/>
      <c r="H202" s="204">
        <v>0.01</v>
      </c>
      <c r="I202" s="18">
        <v>63</v>
      </c>
      <c r="J202" s="185" t="s">
        <v>216</v>
      </c>
      <c r="K202" s="110"/>
      <c r="L202" s="110"/>
      <c r="P202" s="116"/>
      <c r="Q202" s="116"/>
      <c r="R202" s="116"/>
      <c r="T202" s="114"/>
      <c r="U202" s="114"/>
      <c r="V202" s="114"/>
      <c r="W202" s="114"/>
    </row>
    <row r="203" spans="1:23" ht="15.75">
      <c r="A203" s="178"/>
      <c r="B203" s="182" t="s">
        <v>8</v>
      </c>
      <c r="C203" s="171" t="s">
        <v>113</v>
      </c>
      <c r="D203" s="13" t="s">
        <v>62</v>
      </c>
      <c r="E203" s="168" t="s">
        <v>87</v>
      </c>
      <c r="F203" s="187">
        <v>7200</v>
      </c>
      <c r="G203" s="183"/>
      <c r="H203" s="204">
        <v>0.01</v>
      </c>
      <c r="I203" s="18">
        <v>72</v>
      </c>
      <c r="J203" s="185" t="s">
        <v>216</v>
      </c>
      <c r="K203" s="110"/>
      <c r="L203" s="110"/>
      <c r="P203" s="116"/>
      <c r="Q203" s="116"/>
      <c r="R203" s="116"/>
      <c r="T203" s="114"/>
      <c r="U203" s="114"/>
      <c r="V203" s="114"/>
      <c r="W203" s="114"/>
    </row>
    <row r="204" spans="1:23" ht="15.75">
      <c r="A204" s="178"/>
      <c r="B204" s="182" t="s">
        <v>8</v>
      </c>
      <c r="C204" s="171" t="s">
        <v>113</v>
      </c>
      <c r="D204" s="13" t="s">
        <v>14</v>
      </c>
      <c r="E204" s="202" t="s">
        <v>84</v>
      </c>
      <c r="F204" s="187">
        <v>30000</v>
      </c>
      <c r="G204" s="183"/>
      <c r="H204" s="204">
        <v>0.01</v>
      </c>
      <c r="I204" s="18">
        <v>300</v>
      </c>
      <c r="J204" s="185" t="s">
        <v>216</v>
      </c>
      <c r="K204" s="110"/>
      <c r="L204" s="110"/>
      <c r="P204" s="116"/>
      <c r="Q204" s="116"/>
      <c r="R204" s="116"/>
      <c r="T204" s="114"/>
      <c r="U204" s="114"/>
      <c r="V204" s="114"/>
      <c r="W204" s="114"/>
    </row>
    <row r="205" spans="1:23" ht="15.75">
      <c r="A205" s="178"/>
      <c r="B205" s="182" t="s">
        <v>8</v>
      </c>
      <c r="C205" s="171" t="s">
        <v>113</v>
      </c>
      <c r="D205" s="13" t="s">
        <v>16</v>
      </c>
      <c r="E205" s="210" t="s">
        <v>85</v>
      </c>
      <c r="F205" s="187">
        <v>50000</v>
      </c>
      <c r="G205" s="183"/>
      <c r="H205" s="204">
        <v>0.01</v>
      </c>
      <c r="I205" s="18">
        <v>500</v>
      </c>
      <c r="J205" s="185" t="s">
        <v>216</v>
      </c>
      <c r="K205" s="110"/>
      <c r="L205" s="110"/>
      <c r="P205" s="116"/>
      <c r="Q205" s="116"/>
      <c r="R205" s="116"/>
      <c r="T205" s="114"/>
      <c r="U205" s="114"/>
      <c r="V205" s="114"/>
      <c r="W205" s="114"/>
    </row>
    <row r="206" spans="1:23" ht="15.75">
      <c r="A206" s="178"/>
      <c r="B206" s="182" t="s">
        <v>8</v>
      </c>
      <c r="C206" s="171" t="s">
        <v>113</v>
      </c>
      <c r="D206" s="13" t="s">
        <v>30</v>
      </c>
      <c r="E206" s="211" t="s">
        <v>82</v>
      </c>
      <c r="F206" s="187">
        <v>25000</v>
      </c>
      <c r="G206" s="183"/>
      <c r="H206" s="204">
        <v>0.01</v>
      </c>
      <c r="I206" s="18">
        <v>250</v>
      </c>
      <c r="J206" s="185" t="s">
        <v>216</v>
      </c>
      <c r="K206" s="110"/>
      <c r="L206" s="110"/>
      <c r="P206" s="116"/>
      <c r="Q206" s="116"/>
      <c r="R206" s="116"/>
      <c r="T206" s="114"/>
      <c r="U206" s="114"/>
      <c r="V206" s="114"/>
      <c r="W206" s="114"/>
    </row>
    <row r="207" spans="1:23" ht="15.75">
      <c r="A207" s="178"/>
      <c r="B207" s="182" t="s">
        <v>8</v>
      </c>
      <c r="C207" s="171" t="s">
        <v>113</v>
      </c>
      <c r="D207" s="13" t="s">
        <v>60</v>
      </c>
      <c r="E207" s="168" t="s">
        <v>83</v>
      </c>
      <c r="F207" s="187">
        <v>2500</v>
      </c>
      <c r="G207" s="183"/>
      <c r="H207" s="204">
        <v>0.01</v>
      </c>
      <c r="I207" s="18">
        <v>25</v>
      </c>
      <c r="J207" s="185" t="s">
        <v>216</v>
      </c>
      <c r="K207" s="110"/>
      <c r="L207" s="110"/>
      <c r="P207" s="116"/>
      <c r="Q207" s="116"/>
      <c r="R207" s="116"/>
      <c r="T207" s="114"/>
      <c r="U207" s="114"/>
      <c r="V207" s="114"/>
      <c r="W207" s="114"/>
    </row>
    <row r="208" spans="1:23" ht="15.75">
      <c r="A208" s="178"/>
      <c r="B208" s="182" t="s">
        <v>8</v>
      </c>
      <c r="C208" s="171" t="s">
        <v>113</v>
      </c>
      <c r="D208" s="13" t="s">
        <v>35</v>
      </c>
      <c r="E208" s="168" t="s">
        <v>80</v>
      </c>
      <c r="F208" s="187">
        <v>12800</v>
      </c>
      <c r="G208" s="183"/>
      <c r="H208" s="204">
        <v>0.01</v>
      </c>
      <c r="I208" s="18">
        <v>128</v>
      </c>
      <c r="J208" s="185" t="s">
        <v>216</v>
      </c>
      <c r="K208" s="110"/>
      <c r="L208" s="110"/>
      <c r="P208" s="116"/>
      <c r="Q208" s="116"/>
      <c r="R208" s="116"/>
      <c r="T208" s="114"/>
      <c r="U208" s="114"/>
      <c r="V208" s="114"/>
      <c r="W208" s="114"/>
    </row>
    <row r="209" spans="1:23" ht="15.75">
      <c r="A209" s="178"/>
      <c r="B209" s="182" t="s">
        <v>8</v>
      </c>
      <c r="C209" s="171" t="s">
        <v>113</v>
      </c>
      <c r="D209" s="13" t="s">
        <v>37</v>
      </c>
      <c r="E209" s="168" t="s">
        <v>89</v>
      </c>
      <c r="F209" s="187">
        <v>521706</v>
      </c>
      <c r="G209" s="183"/>
      <c r="H209" s="204">
        <v>0.01</v>
      </c>
      <c r="I209" s="18">
        <v>5217</v>
      </c>
      <c r="J209" s="185" t="s">
        <v>216</v>
      </c>
      <c r="K209" s="110"/>
      <c r="L209" s="110"/>
      <c r="P209" s="116"/>
      <c r="Q209" s="116"/>
      <c r="R209" s="116"/>
      <c r="T209" s="114"/>
      <c r="U209" s="114"/>
      <c r="V209" s="114"/>
      <c r="W209" s="114"/>
    </row>
    <row r="210" spans="1:23" ht="15.75">
      <c r="A210" s="178"/>
      <c r="B210" s="182" t="s">
        <v>8</v>
      </c>
      <c r="C210" s="171" t="s">
        <v>113</v>
      </c>
      <c r="D210" s="13" t="s">
        <v>17</v>
      </c>
      <c r="E210" s="168" t="s">
        <v>226</v>
      </c>
      <c r="F210" s="187">
        <v>137891</v>
      </c>
      <c r="G210" s="183"/>
      <c r="H210" s="204">
        <v>0.01</v>
      </c>
      <c r="I210" s="18">
        <v>1379</v>
      </c>
      <c r="J210" s="185" t="s">
        <v>216</v>
      </c>
      <c r="K210" s="110"/>
      <c r="L210" s="110"/>
      <c r="P210" s="116"/>
      <c r="Q210" s="116"/>
      <c r="R210" s="116"/>
      <c r="T210" s="114"/>
      <c r="U210" s="114"/>
      <c r="V210" s="114"/>
      <c r="W210" s="114"/>
    </row>
    <row r="211" spans="1:23" ht="15.75">
      <c r="A211" s="178"/>
      <c r="B211" s="182" t="s">
        <v>8</v>
      </c>
      <c r="C211" s="171" t="s">
        <v>113</v>
      </c>
      <c r="D211" s="13" t="s">
        <v>62</v>
      </c>
      <c r="E211" s="168" t="s">
        <v>87</v>
      </c>
      <c r="F211" s="187">
        <v>5600</v>
      </c>
      <c r="G211" s="183"/>
      <c r="H211" s="204">
        <v>0.01</v>
      </c>
      <c r="I211" s="18">
        <v>56</v>
      </c>
      <c r="J211" s="185" t="s">
        <v>216</v>
      </c>
      <c r="K211" s="110"/>
      <c r="L211" s="110"/>
      <c r="P211" s="116"/>
      <c r="Q211" s="116"/>
      <c r="R211" s="116"/>
      <c r="T211" s="114"/>
      <c r="U211" s="114"/>
      <c r="V211" s="114"/>
      <c r="W211" s="114"/>
    </row>
    <row r="212" spans="1:23" ht="15.75">
      <c r="A212" s="178"/>
      <c r="B212" s="182" t="s">
        <v>8</v>
      </c>
      <c r="C212" s="171" t="s">
        <v>113</v>
      </c>
      <c r="D212" s="13" t="s">
        <v>34</v>
      </c>
      <c r="E212" s="168" t="s">
        <v>81</v>
      </c>
      <c r="F212" s="187">
        <v>2500</v>
      </c>
      <c r="G212" s="183"/>
      <c r="H212" s="204">
        <v>0.01</v>
      </c>
      <c r="I212" s="18">
        <v>25</v>
      </c>
      <c r="J212" s="185" t="s">
        <v>216</v>
      </c>
      <c r="K212" s="110"/>
      <c r="L212" s="110"/>
      <c r="P212" s="116"/>
      <c r="Q212" s="116"/>
      <c r="R212" s="116"/>
      <c r="T212" s="114"/>
      <c r="U212" s="114"/>
      <c r="V212" s="114"/>
      <c r="W212" s="114"/>
    </row>
    <row r="213" spans="1:23" ht="15.75">
      <c r="A213" s="178"/>
      <c r="B213" s="182" t="s">
        <v>8</v>
      </c>
      <c r="C213" s="171" t="s">
        <v>113</v>
      </c>
      <c r="D213" s="13" t="s">
        <v>35</v>
      </c>
      <c r="E213" s="168" t="s">
        <v>80</v>
      </c>
      <c r="F213" s="187">
        <v>4400</v>
      </c>
      <c r="G213" s="183"/>
      <c r="H213" s="204">
        <v>0.01</v>
      </c>
      <c r="I213" s="18">
        <v>44</v>
      </c>
      <c r="J213" s="185" t="s">
        <v>216</v>
      </c>
      <c r="K213" s="110"/>
      <c r="L213" s="110"/>
      <c r="P213" s="116"/>
      <c r="Q213" s="116"/>
      <c r="R213" s="116"/>
      <c r="T213" s="114"/>
      <c r="U213" s="114"/>
      <c r="V213" s="114"/>
      <c r="W213" s="114"/>
    </row>
    <row r="214" spans="1:23" ht="15.75">
      <c r="A214" s="178"/>
      <c r="B214" s="182" t="s">
        <v>8</v>
      </c>
      <c r="C214" s="171" t="s">
        <v>113</v>
      </c>
      <c r="D214" s="13" t="s">
        <v>32</v>
      </c>
      <c r="E214" s="168" t="s">
        <v>86</v>
      </c>
      <c r="F214" s="187">
        <v>2650</v>
      </c>
      <c r="G214" s="183"/>
      <c r="H214" s="204">
        <v>0.01</v>
      </c>
      <c r="I214" s="18">
        <v>26</v>
      </c>
      <c r="J214" s="185" t="s">
        <v>216</v>
      </c>
      <c r="K214" s="110"/>
      <c r="L214" s="110"/>
      <c r="P214" s="116"/>
      <c r="Q214" s="116"/>
      <c r="R214" s="116"/>
      <c r="T214" s="114"/>
      <c r="U214" s="114"/>
      <c r="V214" s="114"/>
      <c r="W214" s="114"/>
    </row>
    <row r="215" spans="1:23" ht="15.75">
      <c r="A215" s="178"/>
      <c r="B215" s="182" t="s">
        <v>8</v>
      </c>
      <c r="C215" s="171" t="s">
        <v>113</v>
      </c>
      <c r="D215" s="13" t="s">
        <v>45</v>
      </c>
      <c r="E215" s="174" t="s">
        <v>223</v>
      </c>
      <c r="F215" s="187">
        <v>7500</v>
      </c>
      <c r="G215" s="183"/>
      <c r="H215" s="204">
        <v>0.01</v>
      </c>
      <c r="I215" s="18">
        <v>75</v>
      </c>
      <c r="J215" s="185" t="s">
        <v>216</v>
      </c>
      <c r="K215" s="110"/>
      <c r="L215" s="110"/>
      <c r="P215" s="116"/>
      <c r="Q215" s="116"/>
      <c r="R215" s="116"/>
      <c r="T215" s="114"/>
      <c r="U215" s="114"/>
      <c r="V215" s="114"/>
      <c r="W215" s="114"/>
    </row>
    <row r="216" spans="1:23" ht="15.75">
      <c r="A216" s="178"/>
      <c r="B216" s="182" t="s">
        <v>8</v>
      </c>
      <c r="C216" s="171" t="s">
        <v>113</v>
      </c>
      <c r="D216" s="13" t="s">
        <v>31</v>
      </c>
      <c r="E216" s="168" t="s">
        <v>83</v>
      </c>
      <c r="F216" s="187">
        <v>5000</v>
      </c>
      <c r="G216" s="183"/>
      <c r="H216" s="204">
        <v>0.01</v>
      </c>
      <c r="I216" s="18">
        <v>50</v>
      </c>
      <c r="J216" s="185" t="s">
        <v>216</v>
      </c>
      <c r="K216" s="110"/>
      <c r="L216" s="110"/>
      <c r="P216" s="116"/>
      <c r="Q216" s="116"/>
      <c r="R216" s="116"/>
      <c r="T216" s="114"/>
      <c r="U216" s="114"/>
      <c r="V216" s="114"/>
      <c r="W216" s="114"/>
    </row>
    <row r="217" spans="1:23" ht="15.75">
      <c r="A217" s="178"/>
      <c r="B217" s="182" t="s">
        <v>8</v>
      </c>
      <c r="C217" s="171" t="s">
        <v>113</v>
      </c>
      <c r="D217" s="13" t="s">
        <v>11</v>
      </c>
      <c r="E217" s="168" t="s">
        <v>83</v>
      </c>
      <c r="F217" s="187">
        <v>25000</v>
      </c>
      <c r="G217" s="183"/>
      <c r="H217" s="204">
        <v>0.01</v>
      </c>
      <c r="I217" s="18">
        <v>250</v>
      </c>
      <c r="J217" s="185" t="s">
        <v>216</v>
      </c>
      <c r="K217" s="110"/>
      <c r="L217" s="110"/>
      <c r="P217" s="116"/>
      <c r="Q217" s="116"/>
      <c r="R217" s="116"/>
      <c r="T217" s="114"/>
      <c r="U217" s="114"/>
      <c r="V217" s="114"/>
      <c r="W217" s="114"/>
    </row>
    <row r="218" spans="1:23" ht="15.75">
      <c r="A218" s="178"/>
      <c r="B218" s="182" t="s">
        <v>8</v>
      </c>
      <c r="C218" s="171" t="s">
        <v>113</v>
      </c>
      <c r="D218" s="13" t="s">
        <v>28</v>
      </c>
      <c r="E218" s="168" t="s">
        <v>94</v>
      </c>
      <c r="F218" s="187">
        <v>40000</v>
      </c>
      <c r="G218" s="183"/>
      <c r="H218" s="204">
        <v>0.01</v>
      </c>
      <c r="I218" s="18">
        <v>400</v>
      </c>
      <c r="J218" s="185" t="s">
        <v>216</v>
      </c>
      <c r="K218" s="110"/>
      <c r="L218" s="110"/>
      <c r="P218" s="116"/>
      <c r="Q218" s="116"/>
      <c r="R218" s="116"/>
      <c r="T218" s="114"/>
      <c r="U218" s="114"/>
      <c r="V218" s="114"/>
      <c r="W218" s="114"/>
    </row>
    <row r="219" spans="1:23" ht="15.75">
      <c r="A219" s="178"/>
      <c r="B219" s="182" t="s">
        <v>8</v>
      </c>
      <c r="C219" s="171" t="s">
        <v>113</v>
      </c>
      <c r="D219" s="13" t="s">
        <v>196</v>
      </c>
      <c r="E219" s="168" t="s">
        <v>219</v>
      </c>
      <c r="F219" s="187">
        <v>30000</v>
      </c>
      <c r="G219" s="183"/>
      <c r="H219" s="204">
        <v>0.01</v>
      </c>
      <c r="I219" s="18">
        <v>300</v>
      </c>
      <c r="J219" s="185" t="s">
        <v>216</v>
      </c>
      <c r="K219" s="110"/>
      <c r="L219" s="110"/>
      <c r="P219" s="116"/>
      <c r="Q219" s="116"/>
      <c r="R219" s="116"/>
      <c r="T219" s="114"/>
      <c r="U219" s="114"/>
      <c r="V219" s="114"/>
      <c r="W219" s="114"/>
    </row>
    <row r="220" spans="1:23" ht="15.75">
      <c r="A220" s="178"/>
      <c r="B220" s="182" t="s">
        <v>8</v>
      </c>
      <c r="C220" s="171" t="s">
        <v>113</v>
      </c>
      <c r="D220" s="13" t="s">
        <v>46</v>
      </c>
      <c r="E220" s="168" t="s">
        <v>221</v>
      </c>
      <c r="F220" s="187">
        <v>35000</v>
      </c>
      <c r="G220" s="183"/>
      <c r="H220" s="204">
        <v>0.01</v>
      </c>
      <c r="I220" s="18">
        <v>350</v>
      </c>
      <c r="J220" s="185" t="s">
        <v>216</v>
      </c>
      <c r="K220" s="110"/>
      <c r="L220" s="110"/>
      <c r="P220" s="116"/>
      <c r="Q220" s="116"/>
      <c r="R220" s="116"/>
      <c r="T220" s="114"/>
      <c r="U220" s="114"/>
      <c r="V220" s="114"/>
      <c r="W220" s="114"/>
    </row>
    <row r="221" spans="1:23" ht="15.75">
      <c r="A221" s="178"/>
      <c r="B221" s="182" t="s">
        <v>8</v>
      </c>
      <c r="C221" s="171" t="s">
        <v>113</v>
      </c>
      <c r="D221" s="13" t="s">
        <v>189</v>
      </c>
      <c r="E221" s="174" t="s">
        <v>228</v>
      </c>
      <c r="F221" s="187">
        <v>100000</v>
      </c>
      <c r="G221" s="183"/>
      <c r="H221" s="204">
        <v>0.01</v>
      </c>
      <c r="I221" s="18">
        <v>1000</v>
      </c>
      <c r="J221" s="185" t="s">
        <v>216</v>
      </c>
      <c r="K221" s="110"/>
      <c r="L221" s="110"/>
      <c r="P221" s="116"/>
      <c r="Q221" s="116"/>
      <c r="R221" s="116"/>
      <c r="T221" s="114"/>
      <c r="U221" s="114"/>
      <c r="V221" s="114"/>
      <c r="W221" s="114"/>
    </row>
    <row r="222" spans="1:23" ht="15.75">
      <c r="A222" s="100"/>
      <c r="B222" s="172" t="s">
        <v>8</v>
      </c>
      <c r="C222" s="171" t="s">
        <v>113</v>
      </c>
      <c r="D222" s="13" t="s">
        <v>37</v>
      </c>
      <c r="E222" s="168" t="s">
        <v>89</v>
      </c>
      <c r="F222" s="187">
        <v>500000</v>
      </c>
      <c r="G222" s="183"/>
      <c r="H222" s="204">
        <v>0.01</v>
      </c>
      <c r="I222" s="18">
        <v>5000</v>
      </c>
      <c r="J222" s="185" t="s">
        <v>216</v>
      </c>
      <c r="K222" s="110"/>
      <c r="L222" s="110"/>
      <c r="P222" s="116"/>
      <c r="Q222" s="116"/>
      <c r="R222" s="116"/>
      <c r="T222" s="114"/>
      <c r="U222" s="114"/>
      <c r="V222" s="114"/>
      <c r="W222" s="114"/>
    </row>
    <row r="223" spans="1:23" ht="15.75">
      <c r="A223" s="100"/>
      <c r="B223" s="172" t="s">
        <v>8</v>
      </c>
      <c r="C223" s="171" t="s">
        <v>113</v>
      </c>
      <c r="D223" s="13" t="s">
        <v>37</v>
      </c>
      <c r="E223" s="168" t="s">
        <v>89</v>
      </c>
      <c r="F223" s="187">
        <v>511860</v>
      </c>
      <c r="G223" s="207">
        <f>SUM(G4:G222)</f>
        <v>0</v>
      </c>
      <c r="H223" s="204">
        <v>0.01</v>
      </c>
      <c r="I223" s="18">
        <v>5119</v>
      </c>
      <c r="J223" s="185" t="s">
        <v>216</v>
      </c>
      <c r="K223" s="110"/>
      <c r="L223" s="110"/>
      <c r="P223" s="116"/>
      <c r="Q223" s="116"/>
      <c r="R223" s="116"/>
      <c r="T223" s="114"/>
      <c r="U223" s="114"/>
      <c r="V223" s="114"/>
      <c r="W223" s="114"/>
    </row>
    <row r="224" spans="1:23" ht="15.75">
      <c r="A224" s="100"/>
      <c r="B224" s="172" t="s">
        <v>8</v>
      </c>
      <c r="C224" s="171" t="s">
        <v>113</v>
      </c>
      <c r="D224" s="13" t="s">
        <v>17</v>
      </c>
      <c r="E224" s="168" t="s">
        <v>226</v>
      </c>
      <c r="F224" s="187">
        <v>22599</v>
      </c>
      <c r="G224" s="183"/>
      <c r="H224" s="204">
        <v>0.01</v>
      </c>
      <c r="I224" s="18">
        <v>226</v>
      </c>
      <c r="J224" s="185" t="s">
        <v>216</v>
      </c>
      <c r="K224" s="110"/>
      <c r="L224" s="110"/>
      <c r="P224" s="116"/>
      <c r="Q224" s="116"/>
      <c r="R224" s="116"/>
      <c r="T224" s="114"/>
      <c r="U224" s="114"/>
      <c r="V224" s="114"/>
      <c r="W224" s="114"/>
    </row>
    <row r="225" spans="1:23" ht="15.75">
      <c r="A225" s="100"/>
      <c r="B225" s="172" t="s">
        <v>8</v>
      </c>
      <c r="C225" s="171" t="s">
        <v>113</v>
      </c>
      <c r="D225" s="13" t="s">
        <v>37</v>
      </c>
      <c r="E225" s="168" t="s">
        <v>89</v>
      </c>
      <c r="F225" s="187">
        <v>7800</v>
      </c>
      <c r="G225" s="183"/>
      <c r="H225" s="204">
        <v>0.01</v>
      </c>
      <c r="I225" s="18">
        <v>78</v>
      </c>
      <c r="J225" s="185" t="s">
        <v>216</v>
      </c>
      <c r="K225" s="110"/>
      <c r="L225" s="110"/>
      <c r="P225" s="116"/>
      <c r="Q225" s="116"/>
      <c r="R225" s="116"/>
      <c r="T225" s="114"/>
      <c r="U225" s="114"/>
      <c r="V225" s="114"/>
      <c r="W225" s="114"/>
    </row>
    <row r="226" spans="1:23" ht="15.75">
      <c r="A226" s="100"/>
      <c r="B226" s="172" t="s">
        <v>8</v>
      </c>
      <c r="C226" s="171" t="s">
        <v>113</v>
      </c>
      <c r="D226" s="13" t="s">
        <v>17</v>
      </c>
      <c r="E226" s="168" t="s">
        <v>226</v>
      </c>
      <c r="F226" s="187">
        <v>2080</v>
      </c>
      <c r="G226" s="183"/>
      <c r="H226" s="204">
        <v>0.01</v>
      </c>
      <c r="I226" s="18">
        <v>21</v>
      </c>
      <c r="J226" s="185" t="s">
        <v>216</v>
      </c>
      <c r="K226" s="110"/>
      <c r="L226" s="110"/>
      <c r="P226" s="116"/>
      <c r="Q226" s="116"/>
      <c r="R226" s="116"/>
      <c r="T226" s="114"/>
      <c r="U226" s="114"/>
      <c r="V226" s="114"/>
      <c r="W226" s="114"/>
    </row>
    <row r="227" spans="1:23" ht="15.75">
      <c r="A227" s="100"/>
      <c r="B227" s="172" t="s">
        <v>8</v>
      </c>
      <c r="C227" s="171" t="s">
        <v>113</v>
      </c>
      <c r="D227" s="13" t="s">
        <v>31</v>
      </c>
      <c r="E227" s="168" t="s">
        <v>83</v>
      </c>
      <c r="F227" s="198">
        <v>3750</v>
      </c>
      <c r="G227" s="183"/>
      <c r="H227" s="204">
        <v>0.01</v>
      </c>
      <c r="I227" s="18">
        <v>37</v>
      </c>
      <c r="J227" s="185" t="s">
        <v>216</v>
      </c>
      <c r="K227" s="110"/>
      <c r="L227" s="110"/>
      <c r="P227" s="116"/>
      <c r="Q227" s="116"/>
      <c r="R227" s="116"/>
      <c r="T227" s="114"/>
      <c r="U227" s="114"/>
      <c r="V227" s="114"/>
      <c r="W227" s="114"/>
    </row>
    <row r="228" spans="1:23" ht="15.75">
      <c r="A228" s="100"/>
      <c r="B228" s="172" t="s">
        <v>8</v>
      </c>
      <c r="C228" s="171" t="s">
        <v>113</v>
      </c>
      <c r="D228" s="13" t="s">
        <v>45</v>
      </c>
      <c r="E228" s="174" t="s">
        <v>223</v>
      </c>
      <c r="F228" s="188">
        <v>7500</v>
      </c>
      <c r="G228" s="183"/>
      <c r="H228" s="204">
        <v>0.01</v>
      </c>
      <c r="I228" s="18">
        <v>75</v>
      </c>
      <c r="J228" s="185" t="s">
        <v>216</v>
      </c>
      <c r="K228" s="110"/>
      <c r="L228" s="110"/>
      <c r="P228" s="116"/>
      <c r="Q228" s="116"/>
      <c r="R228" s="116"/>
      <c r="T228" s="114"/>
      <c r="U228" s="114"/>
      <c r="V228" s="114"/>
      <c r="W228" s="114"/>
    </row>
    <row r="229" spans="1:23" ht="15.75">
      <c r="A229" s="100"/>
      <c r="B229" s="172" t="s">
        <v>8</v>
      </c>
      <c r="C229" s="171" t="s">
        <v>113</v>
      </c>
      <c r="D229" s="13" t="s">
        <v>32</v>
      </c>
      <c r="E229" s="168" t="s">
        <v>86</v>
      </c>
      <c r="F229" s="188">
        <v>3500</v>
      </c>
      <c r="G229" s="183"/>
      <c r="H229" s="204">
        <v>0.01</v>
      </c>
      <c r="I229" s="18">
        <v>36</v>
      </c>
      <c r="J229" s="185" t="s">
        <v>216</v>
      </c>
      <c r="K229" s="110"/>
      <c r="L229" s="110"/>
      <c r="P229" s="116"/>
      <c r="Q229" s="116"/>
      <c r="R229" s="116"/>
      <c r="T229" s="114"/>
      <c r="U229" s="114"/>
      <c r="V229" s="114"/>
      <c r="W229" s="114"/>
    </row>
    <row r="230" spans="1:23" ht="15.75">
      <c r="A230" s="100"/>
      <c r="B230" s="172" t="s">
        <v>8</v>
      </c>
      <c r="C230" s="171" t="s">
        <v>113</v>
      </c>
      <c r="D230" s="13" t="s">
        <v>35</v>
      </c>
      <c r="E230" s="168" t="s">
        <v>80</v>
      </c>
      <c r="F230" s="188">
        <v>6400</v>
      </c>
      <c r="G230" s="183"/>
      <c r="H230" s="204">
        <v>0.01</v>
      </c>
      <c r="I230" s="18">
        <v>64</v>
      </c>
      <c r="J230" s="185" t="s">
        <v>216</v>
      </c>
      <c r="K230" s="110"/>
      <c r="L230" s="110"/>
      <c r="P230" s="116"/>
      <c r="Q230" s="116"/>
      <c r="R230" s="116"/>
      <c r="T230" s="114"/>
      <c r="U230" s="114"/>
      <c r="V230" s="114"/>
      <c r="W230" s="114"/>
    </row>
    <row r="231" spans="1:23" ht="15.75">
      <c r="A231" s="100"/>
      <c r="B231" s="172" t="s">
        <v>8</v>
      </c>
      <c r="C231" s="171" t="s">
        <v>113</v>
      </c>
      <c r="D231" s="13" t="s">
        <v>61</v>
      </c>
      <c r="E231" s="168" t="s">
        <v>81</v>
      </c>
      <c r="F231" s="188">
        <v>3732</v>
      </c>
      <c r="G231" s="183"/>
      <c r="H231" s="204">
        <v>0.01</v>
      </c>
      <c r="I231" s="18">
        <v>37</v>
      </c>
      <c r="J231" s="185" t="s">
        <v>216</v>
      </c>
      <c r="K231" s="110"/>
      <c r="L231" s="110"/>
      <c r="P231" s="116"/>
      <c r="Q231" s="116"/>
      <c r="R231" s="116"/>
      <c r="T231" s="114"/>
      <c r="U231" s="114"/>
      <c r="V231" s="114"/>
      <c r="W231" s="114"/>
    </row>
    <row r="232" spans="1:23" ht="15.75">
      <c r="A232" s="100"/>
      <c r="B232" s="172" t="s">
        <v>8</v>
      </c>
      <c r="C232" s="171" t="s">
        <v>113</v>
      </c>
      <c r="D232" s="13" t="s">
        <v>34</v>
      </c>
      <c r="E232" s="168" t="s">
        <v>81</v>
      </c>
      <c r="F232" s="188">
        <v>2500</v>
      </c>
      <c r="G232" s="183"/>
      <c r="H232" s="204">
        <v>0.01</v>
      </c>
      <c r="I232" s="18">
        <v>25</v>
      </c>
      <c r="J232" s="185" t="s">
        <v>216</v>
      </c>
      <c r="K232" s="110"/>
      <c r="L232" s="110"/>
      <c r="P232" s="116"/>
      <c r="Q232" s="116"/>
      <c r="R232" s="116"/>
      <c r="T232" s="114"/>
      <c r="U232" s="114"/>
      <c r="V232" s="114"/>
      <c r="W232" s="114"/>
    </row>
    <row r="233" spans="1:23" ht="15.75">
      <c r="A233" s="100"/>
      <c r="B233" s="172" t="s">
        <v>8</v>
      </c>
      <c r="C233" s="171" t="s">
        <v>113</v>
      </c>
      <c r="D233" s="13" t="s">
        <v>62</v>
      </c>
      <c r="E233" s="168" t="s">
        <v>87</v>
      </c>
      <c r="F233" s="188">
        <v>7200</v>
      </c>
      <c r="G233" s="183"/>
      <c r="H233" s="204">
        <v>0.01</v>
      </c>
      <c r="I233" s="18">
        <v>72</v>
      </c>
      <c r="J233" s="185" t="s">
        <v>216</v>
      </c>
      <c r="K233" s="110"/>
      <c r="L233" s="110"/>
      <c r="P233" s="116"/>
      <c r="Q233" s="116"/>
      <c r="R233" s="116"/>
      <c r="T233" s="114"/>
      <c r="U233" s="114"/>
      <c r="V233" s="114"/>
      <c r="W233" s="114"/>
    </row>
    <row r="234" spans="1:23" ht="15.75">
      <c r="A234" s="100"/>
      <c r="B234" s="172" t="s">
        <v>8</v>
      </c>
      <c r="C234" s="171" t="s">
        <v>113</v>
      </c>
      <c r="D234" s="13" t="s">
        <v>59</v>
      </c>
      <c r="E234" s="168" t="s">
        <v>81</v>
      </c>
      <c r="F234" s="188">
        <v>25000</v>
      </c>
      <c r="G234" s="183"/>
      <c r="H234" s="204">
        <v>0.01</v>
      </c>
      <c r="I234" s="18">
        <v>250</v>
      </c>
      <c r="J234" s="185" t="s">
        <v>216</v>
      </c>
      <c r="K234" s="110"/>
      <c r="L234" s="110"/>
      <c r="P234" s="116"/>
      <c r="Q234" s="116"/>
      <c r="R234" s="116"/>
      <c r="T234" s="114"/>
      <c r="U234" s="114"/>
      <c r="V234" s="114"/>
      <c r="W234" s="114"/>
    </row>
    <row r="235" spans="1:23" ht="15.75">
      <c r="A235" s="100"/>
      <c r="B235" s="172" t="s">
        <v>8</v>
      </c>
      <c r="C235" s="171" t="s">
        <v>113</v>
      </c>
      <c r="D235" s="13" t="s">
        <v>16</v>
      </c>
      <c r="E235" s="168" t="s">
        <v>85</v>
      </c>
      <c r="F235" s="188">
        <v>25000</v>
      </c>
      <c r="G235" s="183"/>
      <c r="H235" s="204">
        <v>0.01</v>
      </c>
      <c r="I235" s="18">
        <v>250</v>
      </c>
      <c r="J235" s="185" t="s">
        <v>216</v>
      </c>
      <c r="K235" s="110"/>
      <c r="L235" s="110"/>
      <c r="P235" s="116"/>
      <c r="Q235" s="116"/>
      <c r="R235" s="116"/>
      <c r="T235" s="114"/>
      <c r="U235" s="114"/>
      <c r="V235" s="114"/>
      <c r="W235" s="114"/>
    </row>
    <row r="236" spans="1:23" ht="15.75">
      <c r="A236" s="100"/>
      <c r="B236" s="172" t="s">
        <v>8</v>
      </c>
      <c r="C236" s="171" t="s">
        <v>113</v>
      </c>
      <c r="D236" s="13" t="s">
        <v>14</v>
      </c>
      <c r="E236" s="202" t="s">
        <v>84</v>
      </c>
      <c r="F236" s="188">
        <v>25000</v>
      </c>
      <c r="G236" s="183"/>
      <c r="H236" s="204">
        <v>0.01</v>
      </c>
      <c r="I236" s="18">
        <v>250</v>
      </c>
      <c r="J236" s="185" t="s">
        <v>216</v>
      </c>
      <c r="K236" s="110"/>
      <c r="L236" s="110"/>
      <c r="P236" s="116"/>
      <c r="Q236" s="116"/>
      <c r="R236" s="116"/>
      <c r="T236" s="114"/>
      <c r="U236" s="114"/>
      <c r="V236" s="114"/>
      <c r="W236" s="114"/>
    </row>
    <row r="237" spans="1:23" ht="15.75">
      <c r="A237" s="100"/>
      <c r="B237" s="172" t="s">
        <v>8</v>
      </c>
      <c r="C237" s="171" t="s">
        <v>113</v>
      </c>
      <c r="D237" s="13" t="s">
        <v>12</v>
      </c>
      <c r="E237" s="168" t="s">
        <v>220</v>
      </c>
      <c r="F237" s="188">
        <v>50000</v>
      </c>
      <c r="G237" s="183"/>
      <c r="H237" s="204">
        <v>0.01</v>
      </c>
      <c r="I237" s="18">
        <v>500</v>
      </c>
      <c r="J237" s="185" t="s">
        <v>216</v>
      </c>
      <c r="K237" s="110"/>
      <c r="L237" s="110"/>
      <c r="P237" s="116"/>
      <c r="Q237" s="116"/>
      <c r="R237" s="116"/>
      <c r="T237" s="114"/>
      <c r="U237" s="114"/>
      <c r="V237" s="114"/>
      <c r="W237" s="114"/>
    </row>
    <row r="238" spans="1:23" ht="15.75">
      <c r="A238" s="100"/>
      <c r="B238" s="172" t="s">
        <v>8</v>
      </c>
      <c r="C238" s="171" t="s">
        <v>113</v>
      </c>
      <c r="D238" s="13" t="s">
        <v>17</v>
      </c>
      <c r="E238" s="168" t="s">
        <v>226</v>
      </c>
      <c r="F238" s="188">
        <v>24124</v>
      </c>
      <c r="G238" s="183"/>
      <c r="H238" s="204">
        <v>0.01</v>
      </c>
      <c r="I238" s="18">
        <v>241</v>
      </c>
      <c r="J238" s="185" t="s">
        <v>216</v>
      </c>
      <c r="K238" s="110"/>
      <c r="L238" s="110"/>
      <c r="P238" s="116"/>
      <c r="Q238" s="116"/>
      <c r="R238" s="116"/>
      <c r="T238" s="114"/>
      <c r="U238" s="114"/>
      <c r="V238" s="114"/>
      <c r="W238" s="114"/>
    </row>
    <row r="239" spans="1:23" ht="15.75">
      <c r="A239" s="100"/>
      <c r="B239" s="172" t="s">
        <v>8</v>
      </c>
      <c r="C239" s="171" t="s">
        <v>113</v>
      </c>
      <c r="D239" s="13" t="s">
        <v>208</v>
      </c>
      <c r="E239" s="99" t="s">
        <v>244</v>
      </c>
      <c r="F239" s="188">
        <v>23100</v>
      </c>
      <c r="G239" s="183"/>
      <c r="H239" s="204">
        <v>0.01</v>
      </c>
      <c r="I239" s="18">
        <v>231</v>
      </c>
      <c r="J239" s="185" t="s">
        <v>216</v>
      </c>
      <c r="K239" s="110"/>
      <c r="L239" s="110"/>
      <c r="P239" s="116"/>
      <c r="Q239" s="116"/>
      <c r="R239" s="116"/>
      <c r="T239" s="114"/>
      <c r="U239" s="114"/>
      <c r="V239" s="114"/>
      <c r="W239" s="114"/>
    </row>
    <row r="240" spans="1:23" ht="15.75">
      <c r="A240" s="100"/>
      <c r="B240" s="172" t="s">
        <v>8</v>
      </c>
      <c r="C240" s="171" t="s">
        <v>113</v>
      </c>
      <c r="D240" s="13" t="s">
        <v>16</v>
      </c>
      <c r="E240" s="168" t="s">
        <v>85</v>
      </c>
      <c r="F240" s="188">
        <v>20000</v>
      </c>
      <c r="G240" s="183"/>
      <c r="H240" s="204">
        <v>0.01</v>
      </c>
      <c r="I240" s="18">
        <v>200</v>
      </c>
      <c r="J240" s="185" t="s">
        <v>216</v>
      </c>
      <c r="K240" s="110"/>
      <c r="L240" s="110"/>
      <c r="P240" s="116"/>
      <c r="Q240" s="116"/>
      <c r="R240" s="116"/>
      <c r="T240" s="114"/>
      <c r="U240" s="114"/>
      <c r="V240" s="114"/>
      <c r="W240" s="114"/>
    </row>
    <row r="241" spans="1:23" ht="15.75">
      <c r="A241" s="100"/>
      <c r="B241" s="172" t="s">
        <v>8</v>
      </c>
      <c r="C241" s="171" t="s">
        <v>113</v>
      </c>
      <c r="D241" s="13" t="s">
        <v>31</v>
      </c>
      <c r="E241" s="168" t="s">
        <v>83</v>
      </c>
      <c r="F241" s="188">
        <v>5000</v>
      </c>
      <c r="G241" s="183"/>
      <c r="H241" s="204">
        <v>0.01</v>
      </c>
      <c r="I241" s="18">
        <v>50</v>
      </c>
      <c r="J241" s="185" t="s">
        <v>216</v>
      </c>
      <c r="K241" s="110"/>
      <c r="L241" s="110"/>
      <c r="P241" s="116"/>
      <c r="Q241" s="116"/>
      <c r="R241" s="116"/>
      <c r="T241" s="114"/>
      <c r="U241" s="114"/>
      <c r="V241" s="114"/>
      <c r="W241" s="114"/>
    </row>
    <row r="242" spans="1:23" ht="15.75">
      <c r="A242" s="100"/>
      <c r="B242" s="172" t="s">
        <v>8</v>
      </c>
      <c r="C242" s="171" t="s">
        <v>113</v>
      </c>
      <c r="D242" s="13" t="s">
        <v>45</v>
      </c>
      <c r="E242" s="174" t="s">
        <v>223</v>
      </c>
      <c r="F242" s="188">
        <v>6950</v>
      </c>
      <c r="G242" s="183"/>
      <c r="H242" s="204">
        <v>0.01</v>
      </c>
      <c r="I242" s="18">
        <v>69</v>
      </c>
      <c r="J242" s="185" t="s">
        <v>216</v>
      </c>
      <c r="K242" s="110"/>
      <c r="L242" s="110"/>
      <c r="P242" s="116"/>
      <c r="Q242" s="116"/>
      <c r="R242" s="116"/>
      <c r="T242" s="114"/>
      <c r="U242" s="114"/>
      <c r="V242" s="114"/>
      <c r="W242" s="114"/>
    </row>
    <row r="243" spans="1:23" ht="15.75">
      <c r="A243" s="100"/>
      <c r="B243" s="172" t="s">
        <v>8</v>
      </c>
      <c r="C243" s="171" t="s">
        <v>113</v>
      </c>
      <c r="D243" s="13" t="s">
        <v>32</v>
      </c>
      <c r="E243" s="168" t="s">
        <v>86</v>
      </c>
      <c r="F243" s="188">
        <v>3900</v>
      </c>
      <c r="G243" s="183"/>
      <c r="H243" s="204">
        <v>0.01</v>
      </c>
      <c r="I243" s="18">
        <v>39</v>
      </c>
      <c r="J243" s="185" t="s">
        <v>216</v>
      </c>
      <c r="K243" s="110"/>
      <c r="L243" s="110"/>
      <c r="P243" s="116"/>
      <c r="Q243" s="116"/>
      <c r="R243" s="116"/>
      <c r="T243" s="114"/>
      <c r="U243" s="114"/>
      <c r="V243" s="114"/>
      <c r="W243" s="114"/>
    </row>
    <row r="244" spans="1:23" ht="15.75">
      <c r="A244" s="100"/>
      <c r="B244" s="172" t="s">
        <v>8</v>
      </c>
      <c r="C244" s="171" t="s">
        <v>113</v>
      </c>
      <c r="D244" s="13" t="s">
        <v>35</v>
      </c>
      <c r="E244" s="168" t="s">
        <v>80</v>
      </c>
      <c r="F244" s="188">
        <v>15200</v>
      </c>
      <c r="G244" s="183"/>
      <c r="H244" s="204">
        <v>0.01</v>
      </c>
      <c r="I244" s="18">
        <v>152</v>
      </c>
      <c r="J244" s="185" t="s">
        <v>216</v>
      </c>
      <c r="K244" s="110"/>
      <c r="L244" s="110"/>
      <c r="P244" s="116"/>
      <c r="Q244" s="116"/>
      <c r="R244" s="116"/>
      <c r="T244" s="114"/>
      <c r="U244" s="114"/>
      <c r="V244" s="114"/>
      <c r="W244" s="114"/>
    </row>
    <row r="245" spans="1:23" ht="15.75">
      <c r="A245" s="100"/>
      <c r="B245" s="172" t="s">
        <v>8</v>
      </c>
      <c r="C245" s="171" t="s">
        <v>113</v>
      </c>
      <c r="D245" s="13" t="s">
        <v>34</v>
      </c>
      <c r="E245" s="168" t="s">
        <v>81</v>
      </c>
      <c r="F245" s="188">
        <v>7500</v>
      </c>
      <c r="G245" s="183"/>
      <c r="H245" s="204">
        <v>0.01</v>
      </c>
      <c r="I245" s="18">
        <v>75</v>
      </c>
      <c r="J245" s="185" t="s">
        <v>216</v>
      </c>
      <c r="K245" s="110"/>
      <c r="L245" s="110"/>
      <c r="P245" s="116"/>
      <c r="Q245" s="116"/>
      <c r="R245" s="116"/>
      <c r="T245" s="114"/>
      <c r="U245" s="114"/>
      <c r="V245" s="114"/>
      <c r="W245" s="114"/>
    </row>
    <row r="246" spans="1:23" ht="15.75">
      <c r="A246" s="100"/>
      <c r="B246" s="172" t="s">
        <v>8</v>
      </c>
      <c r="C246" s="171" t="s">
        <v>113</v>
      </c>
      <c r="D246" s="13" t="s">
        <v>62</v>
      </c>
      <c r="E246" s="168" t="s">
        <v>87</v>
      </c>
      <c r="F246" s="188">
        <v>1000</v>
      </c>
      <c r="G246" s="183"/>
      <c r="H246" s="204">
        <v>0.01</v>
      </c>
      <c r="I246" s="18">
        <v>100</v>
      </c>
      <c r="J246" s="185" t="s">
        <v>216</v>
      </c>
      <c r="K246" s="110"/>
      <c r="L246" s="110"/>
      <c r="P246" s="116"/>
      <c r="Q246" s="116"/>
      <c r="R246" s="116"/>
      <c r="T246" s="114"/>
      <c r="U246" s="114"/>
      <c r="V246" s="114"/>
      <c r="W246" s="114"/>
    </row>
    <row r="247" spans="1:23" ht="15.75">
      <c r="A247" s="100"/>
      <c r="B247" s="172" t="s">
        <v>8</v>
      </c>
      <c r="C247" s="171" t="s">
        <v>113</v>
      </c>
      <c r="D247" s="13" t="s">
        <v>41</v>
      </c>
      <c r="E247" s="186" t="s">
        <v>230</v>
      </c>
      <c r="F247" s="188">
        <v>1200</v>
      </c>
      <c r="G247" s="183"/>
      <c r="H247" s="204">
        <v>0.01</v>
      </c>
      <c r="I247" s="18">
        <v>12</v>
      </c>
      <c r="J247" s="185" t="s">
        <v>216</v>
      </c>
      <c r="K247" s="110"/>
      <c r="L247" s="110"/>
      <c r="P247" s="116"/>
      <c r="Q247" s="116"/>
      <c r="R247" s="116"/>
      <c r="T247" s="114"/>
      <c r="U247" s="114"/>
      <c r="V247" s="114"/>
      <c r="W247" s="114"/>
    </row>
    <row r="248" spans="1:23" ht="15.75">
      <c r="A248" s="100"/>
      <c r="B248" s="172" t="s">
        <v>8</v>
      </c>
      <c r="C248" s="171" t="s">
        <v>113</v>
      </c>
      <c r="D248" s="13" t="s">
        <v>30</v>
      </c>
      <c r="E248" s="211" t="s">
        <v>82</v>
      </c>
      <c r="F248" s="188">
        <v>2000</v>
      </c>
      <c r="G248" s="183"/>
      <c r="H248" s="204">
        <v>0.01</v>
      </c>
      <c r="I248" s="18">
        <v>20</v>
      </c>
      <c r="J248" s="185" t="s">
        <v>216</v>
      </c>
      <c r="K248" s="110"/>
      <c r="L248" s="110"/>
      <c r="P248" s="116"/>
      <c r="Q248" s="116"/>
      <c r="R248" s="116"/>
      <c r="T248" s="114"/>
      <c r="U248" s="114"/>
      <c r="V248" s="114"/>
      <c r="W248" s="114"/>
    </row>
    <row r="249" spans="1:23" ht="15.75">
      <c r="A249" s="100"/>
      <c r="B249" s="172" t="s">
        <v>8</v>
      </c>
      <c r="C249" s="171" t="s">
        <v>113</v>
      </c>
      <c r="D249" s="13" t="s">
        <v>59</v>
      </c>
      <c r="E249" s="168" t="s">
        <v>81</v>
      </c>
      <c r="F249" s="188">
        <v>15000</v>
      </c>
      <c r="G249" s="183"/>
      <c r="H249" s="204">
        <v>0.01</v>
      </c>
      <c r="I249" s="18">
        <v>150</v>
      </c>
      <c r="J249" s="185" t="s">
        <v>216</v>
      </c>
      <c r="K249" s="110"/>
      <c r="L249" s="110"/>
      <c r="P249" s="116"/>
      <c r="Q249" s="116"/>
      <c r="R249" s="116"/>
      <c r="T249" s="114"/>
      <c r="U249" s="114"/>
      <c r="V249" s="114"/>
      <c r="W249" s="114"/>
    </row>
    <row r="250" spans="1:23" ht="15.75">
      <c r="A250" s="100"/>
      <c r="B250" s="172" t="s">
        <v>8</v>
      </c>
      <c r="C250" s="171" t="s">
        <v>113</v>
      </c>
      <c r="D250" s="13" t="s">
        <v>209</v>
      </c>
      <c r="E250" s="99" t="s">
        <v>236</v>
      </c>
      <c r="F250" s="188">
        <v>50000</v>
      </c>
      <c r="G250" s="183"/>
      <c r="H250" s="204">
        <v>0.01</v>
      </c>
      <c r="I250" s="18">
        <v>500</v>
      </c>
      <c r="J250" s="185" t="s">
        <v>216</v>
      </c>
      <c r="K250" s="110"/>
      <c r="L250" s="110"/>
      <c r="P250" s="116"/>
      <c r="Q250" s="116"/>
      <c r="R250" s="116"/>
      <c r="T250" s="114"/>
      <c r="U250" s="114"/>
      <c r="V250" s="114"/>
      <c r="W250" s="114"/>
    </row>
    <row r="251" spans="1:23" ht="15.75">
      <c r="A251" s="100"/>
      <c r="B251" s="172" t="s">
        <v>8</v>
      </c>
      <c r="C251" s="171" t="s">
        <v>113</v>
      </c>
      <c r="D251" s="13" t="s">
        <v>14</v>
      </c>
      <c r="E251" s="202" t="s">
        <v>84</v>
      </c>
      <c r="F251" s="188">
        <v>20000</v>
      </c>
      <c r="G251" s="183"/>
      <c r="H251" s="204">
        <v>0.01</v>
      </c>
      <c r="I251" s="18">
        <v>200</v>
      </c>
      <c r="J251" s="185" t="s">
        <v>216</v>
      </c>
      <c r="K251" s="110"/>
      <c r="L251" s="110"/>
      <c r="P251" s="116"/>
      <c r="Q251" s="116"/>
      <c r="R251" s="116"/>
      <c r="T251" s="114"/>
      <c r="U251" s="114"/>
      <c r="V251" s="114"/>
      <c r="W251" s="114"/>
    </row>
    <row r="252" spans="1:23" ht="15.75">
      <c r="A252" s="100"/>
      <c r="B252" s="172" t="s">
        <v>8</v>
      </c>
      <c r="C252" s="171" t="s">
        <v>113</v>
      </c>
      <c r="D252" s="13" t="s">
        <v>12</v>
      </c>
      <c r="E252" s="168" t="s">
        <v>220</v>
      </c>
      <c r="F252" s="188">
        <v>50000</v>
      </c>
      <c r="G252" s="183"/>
      <c r="H252" s="204">
        <v>0.01</v>
      </c>
      <c r="I252" s="18">
        <v>500</v>
      </c>
      <c r="J252" s="185" t="s">
        <v>216</v>
      </c>
      <c r="K252" s="110"/>
      <c r="L252" s="110"/>
      <c r="P252" s="116"/>
      <c r="Q252" s="116"/>
      <c r="R252" s="116"/>
      <c r="T252" s="114"/>
      <c r="U252" s="114"/>
      <c r="V252" s="114"/>
      <c r="W252" s="114"/>
    </row>
    <row r="253" spans="1:23" ht="15.75">
      <c r="A253" s="100"/>
      <c r="B253" s="172" t="s">
        <v>8</v>
      </c>
      <c r="C253" s="171" t="s">
        <v>114</v>
      </c>
      <c r="D253" s="13" t="s">
        <v>224</v>
      </c>
      <c r="E253" s="168" t="s">
        <v>227</v>
      </c>
      <c r="F253" s="191">
        <v>1500000</v>
      </c>
      <c r="G253" s="183"/>
      <c r="H253" s="184">
        <v>0.02</v>
      </c>
      <c r="I253" s="213">
        <v>30000</v>
      </c>
      <c r="J253" s="185" t="s">
        <v>216</v>
      </c>
      <c r="K253" s="110"/>
      <c r="L253" s="110"/>
      <c r="P253" s="116"/>
      <c r="Q253" s="116"/>
      <c r="R253" s="116"/>
      <c r="T253" s="114"/>
      <c r="U253" s="114"/>
      <c r="V253" s="114"/>
      <c r="W253" s="114"/>
    </row>
    <row r="254" spans="1:23" ht="15.75">
      <c r="A254" s="100"/>
      <c r="B254" s="172" t="s">
        <v>8</v>
      </c>
      <c r="C254" s="171" t="s">
        <v>114</v>
      </c>
      <c r="D254" s="13" t="s">
        <v>224</v>
      </c>
      <c r="E254" s="168" t="s">
        <v>227</v>
      </c>
      <c r="F254" s="191">
        <v>1000000</v>
      </c>
      <c r="G254" s="183"/>
      <c r="H254" s="184">
        <v>0.02</v>
      </c>
      <c r="I254" s="213">
        <v>20000</v>
      </c>
      <c r="J254" s="185" t="s">
        <v>216</v>
      </c>
      <c r="K254" s="110"/>
      <c r="L254" s="110"/>
      <c r="P254" s="116"/>
      <c r="Q254" s="116"/>
      <c r="R254" s="116"/>
      <c r="T254" s="114"/>
      <c r="U254" s="114"/>
      <c r="V254" s="114"/>
      <c r="W254" s="114"/>
    </row>
    <row r="255" spans="1:23" ht="15.75">
      <c r="A255" s="100"/>
      <c r="B255" s="172" t="s">
        <v>8</v>
      </c>
      <c r="C255" s="171" t="s">
        <v>114</v>
      </c>
      <c r="D255" s="13" t="s">
        <v>68</v>
      </c>
      <c r="E255" s="168" t="s">
        <v>133</v>
      </c>
      <c r="F255" s="191">
        <v>353000</v>
      </c>
      <c r="G255" s="183"/>
      <c r="H255" s="184">
        <v>0.02</v>
      </c>
      <c r="I255" s="213">
        <v>7060</v>
      </c>
      <c r="J255" s="185" t="s">
        <v>216</v>
      </c>
      <c r="K255" s="110"/>
      <c r="L255" s="110"/>
      <c r="P255" s="116"/>
      <c r="Q255" s="116"/>
      <c r="R255" s="116"/>
      <c r="T255" s="114"/>
      <c r="U255" s="114"/>
      <c r="V255" s="114"/>
      <c r="W255" s="114"/>
    </row>
    <row r="256" spans="1:23" ht="15.75">
      <c r="A256" s="100"/>
      <c r="B256" s="172" t="s">
        <v>8</v>
      </c>
      <c r="C256" s="171" t="s">
        <v>114</v>
      </c>
      <c r="D256" s="13" t="s">
        <v>43</v>
      </c>
      <c r="E256" s="168" t="s">
        <v>91</v>
      </c>
      <c r="F256" s="191">
        <v>200000</v>
      </c>
      <c r="G256" s="183"/>
      <c r="H256" s="184">
        <v>0.02</v>
      </c>
      <c r="I256" s="213">
        <v>4000</v>
      </c>
      <c r="J256" s="185" t="s">
        <v>216</v>
      </c>
      <c r="K256" s="110"/>
      <c r="L256" s="110"/>
      <c r="P256" s="116"/>
      <c r="Q256" s="116"/>
      <c r="R256" s="116"/>
      <c r="T256" s="114"/>
      <c r="U256" s="114"/>
      <c r="V256" s="114"/>
      <c r="W256" s="114"/>
    </row>
    <row r="257" spans="1:23" ht="15.75">
      <c r="A257" s="100"/>
      <c r="B257" s="172" t="s">
        <v>8</v>
      </c>
      <c r="C257" s="171" t="s">
        <v>114</v>
      </c>
      <c r="D257" s="13" t="s">
        <v>224</v>
      </c>
      <c r="E257" s="168" t="s">
        <v>227</v>
      </c>
      <c r="F257" s="191">
        <v>100300</v>
      </c>
      <c r="G257" s="183"/>
      <c r="H257" s="184">
        <v>0.02</v>
      </c>
      <c r="I257" s="213">
        <v>2006</v>
      </c>
      <c r="J257" s="185" t="s">
        <v>216</v>
      </c>
      <c r="K257" s="110"/>
      <c r="L257" s="110"/>
      <c r="P257" s="116"/>
      <c r="Q257" s="116"/>
      <c r="R257" s="116"/>
      <c r="T257" s="114"/>
      <c r="U257" s="114"/>
      <c r="V257" s="114"/>
      <c r="W257" s="114"/>
    </row>
    <row r="258" spans="1:23" ht="15.75">
      <c r="A258" s="100"/>
      <c r="B258" s="172" t="s">
        <v>8</v>
      </c>
      <c r="C258" s="171" t="s">
        <v>114</v>
      </c>
      <c r="D258" s="13" t="s">
        <v>68</v>
      </c>
      <c r="E258" s="168" t="s">
        <v>133</v>
      </c>
      <c r="F258" s="191">
        <v>353000</v>
      </c>
      <c r="G258" s="183"/>
      <c r="H258" s="184">
        <v>0.02</v>
      </c>
      <c r="I258" s="213">
        <v>7060</v>
      </c>
      <c r="J258" s="185" t="s">
        <v>216</v>
      </c>
      <c r="K258" s="110"/>
      <c r="L258" s="110"/>
      <c r="P258" s="116"/>
      <c r="Q258" s="116"/>
      <c r="R258" s="116"/>
      <c r="T258" s="114"/>
      <c r="U258" s="114"/>
      <c r="V258" s="114"/>
      <c r="W258" s="114"/>
    </row>
    <row r="259" spans="1:23" ht="15.75">
      <c r="A259" s="100"/>
      <c r="B259" s="172" t="s">
        <v>8</v>
      </c>
      <c r="C259" s="171" t="s">
        <v>114</v>
      </c>
      <c r="D259" s="13" t="s">
        <v>224</v>
      </c>
      <c r="E259" s="168" t="s">
        <v>227</v>
      </c>
      <c r="F259" s="191">
        <v>1000000</v>
      </c>
      <c r="G259" s="183"/>
      <c r="H259" s="184">
        <v>0.02</v>
      </c>
      <c r="I259" s="213">
        <v>20000</v>
      </c>
      <c r="J259" s="185" t="s">
        <v>216</v>
      </c>
      <c r="K259" s="110"/>
      <c r="L259" s="110"/>
      <c r="P259" s="116"/>
      <c r="Q259" s="116"/>
      <c r="R259" s="116"/>
      <c r="T259" s="114"/>
      <c r="U259" s="114"/>
      <c r="V259" s="114"/>
      <c r="W259" s="114"/>
    </row>
    <row r="260" spans="1:23" ht="15.75">
      <c r="A260" s="100"/>
      <c r="B260" s="172" t="s">
        <v>8</v>
      </c>
      <c r="C260" s="171" t="s">
        <v>114</v>
      </c>
      <c r="D260" s="13" t="s">
        <v>224</v>
      </c>
      <c r="E260" s="168" t="s">
        <v>227</v>
      </c>
      <c r="F260" s="191">
        <v>1500000</v>
      </c>
      <c r="G260" s="183"/>
      <c r="H260" s="184">
        <v>0.02</v>
      </c>
      <c r="I260" s="213">
        <v>30000</v>
      </c>
      <c r="J260" s="185" t="s">
        <v>216</v>
      </c>
      <c r="K260" s="110"/>
      <c r="L260" s="110"/>
      <c r="P260" s="116"/>
      <c r="Q260" s="116"/>
      <c r="R260" s="116"/>
      <c r="T260" s="114"/>
      <c r="U260" s="114"/>
      <c r="V260" s="114"/>
      <c r="W260" s="114"/>
    </row>
    <row r="261" spans="1:23" ht="15.75">
      <c r="A261" s="100"/>
      <c r="B261" s="172" t="s">
        <v>8</v>
      </c>
      <c r="C261" s="171" t="s">
        <v>114</v>
      </c>
      <c r="D261" s="13" t="s">
        <v>224</v>
      </c>
      <c r="E261" s="168" t="s">
        <v>227</v>
      </c>
      <c r="F261" s="191">
        <v>103650</v>
      </c>
      <c r="G261" s="183"/>
      <c r="H261" s="184">
        <v>0.02</v>
      </c>
      <c r="I261" s="213">
        <v>2073</v>
      </c>
      <c r="J261" s="185" t="s">
        <v>216</v>
      </c>
      <c r="K261" s="110"/>
      <c r="L261" s="110"/>
      <c r="P261" s="116"/>
      <c r="Q261" s="116"/>
      <c r="R261" s="116"/>
      <c r="T261" s="114"/>
      <c r="U261" s="114"/>
      <c r="V261" s="114"/>
      <c r="W261" s="114"/>
    </row>
    <row r="262" spans="1:23" ht="15.75">
      <c r="A262" s="100"/>
      <c r="B262" s="172" t="s">
        <v>8</v>
      </c>
      <c r="C262" s="171" t="s">
        <v>114</v>
      </c>
      <c r="D262" s="13" t="s">
        <v>68</v>
      </c>
      <c r="E262" s="168" t="s">
        <v>133</v>
      </c>
      <c r="F262" s="191">
        <v>353000</v>
      </c>
      <c r="G262" s="183"/>
      <c r="H262" s="184">
        <v>0.02</v>
      </c>
      <c r="I262" s="213">
        <v>7060</v>
      </c>
      <c r="J262" s="185" t="s">
        <v>216</v>
      </c>
      <c r="K262" s="110"/>
      <c r="L262" s="110"/>
      <c r="P262" s="116"/>
      <c r="Q262" s="116"/>
      <c r="R262" s="116"/>
      <c r="T262" s="114"/>
      <c r="U262" s="114"/>
      <c r="V262" s="114"/>
      <c r="W262" s="114"/>
    </row>
    <row r="263" spans="1:23" ht="15.75">
      <c r="A263" s="100"/>
      <c r="B263" s="172" t="s">
        <v>8</v>
      </c>
      <c r="C263" s="171" t="s">
        <v>114</v>
      </c>
      <c r="D263" s="13" t="s">
        <v>224</v>
      </c>
      <c r="E263" s="168" t="s">
        <v>227</v>
      </c>
      <c r="F263" s="191">
        <v>1000000</v>
      </c>
      <c r="G263" s="183"/>
      <c r="H263" s="184">
        <v>0.02</v>
      </c>
      <c r="I263" s="213">
        <v>20000</v>
      </c>
      <c r="J263" s="185" t="s">
        <v>216</v>
      </c>
      <c r="K263" s="110"/>
      <c r="L263" s="110"/>
      <c r="P263" s="116"/>
      <c r="Q263" s="116"/>
      <c r="R263" s="116"/>
      <c r="T263" s="114"/>
      <c r="U263" s="114"/>
      <c r="V263" s="114"/>
      <c r="W263" s="114"/>
    </row>
    <row r="264" spans="1:23" ht="15.75">
      <c r="A264" s="100"/>
      <c r="B264" s="172" t="s">
        <v>8</v>
      </c>
      <c r="C264" s="171" t="s">
        <v>114</v>
      </c>
      <c r="D264" s="13" t="s">
        <v>68</v>
      </c>
      <c r="E264" s="168" t="s">
        <v>133</v>
      </c>
      <c r="F264" s="191">
        <v>353000</v>
      </c>
      <c r="G264" s="183"/>
      <c r="H264" s="184">
        <v>0.02</v>
      </c>
      <c r="I264" s="213">
        <v>7060</v>
      </c>
      <c r="J264" s="185" t="s">
        <v>216</v>
      </c>
      <c r="K264" s="110"/>
      <c r="L264" s="110"/>
      <c r="P264" s="116"/>
      <c r="Q264" s="116"/>
      <c r="R264" s="116"/>
      <c r="T264" s="114"/>
      <c r="U264" s="114"/>
      <c r="V264" s="114"/>
      <c r="W264" s="114"/>
    </row>
    <row r="265" spans="1:23" ht="15.75">
      <c r="A265" s="100"/>
      <c r="B265" s="172" t="s">
        <v>8</v>
      </c>
      <c r="C265" s="171" t="s">
        <v>114</v>
      </c>
      <c r="D265" s="13" t="s">
        <v>224</v>
      </c>
      <c r="E265" s="168" t="s">
        <v>227</v>
      </c>
      <c r="F265" s="203">
        <v>103000</v>
      </c>
      <c r="G265" s="208"/>
      <c r="H265" s="184">
        <v>0.02</v>
      </c>
      <c r="I265" s="213">
        <v>2060</v>
      </c>
      <c r="J265" s="185" t="s">
        <v>216</v>
      </c>
    </row>
    <row r="266" spans="1:23" ht="15.75">
      <c r="A266" s="100"/>
      <c r="B266" s="172" t="s">
        <v>8</v>
      </c>
      <c r="C266" s="171" t="s">
        <v>114</v>
      </c>
      <c r="D266" s="13" t="s">
        <v>224</v>
      </c>
      <c r="E266" s="168" t="s">
        <v>227</v>
      </c>
      <c r="F266" s="203">
        <v>19240</v>
      </c>
      <c r="G266" s="209"/>
      <c r="H266" s="184">
        <v>0.02</v>
      </c>
      <c r="I266" s="213">
        <v>385</v>
      </c>
      <c r="J266" s="185" t="s">
        <v>216</v>
      </c>
    </row>
    <row r="267" spans="1:23" ht="15.75">
      <c r="A267" s="100"/>
      <c r="B267" s="172" t="s">
        <v>8</v>
      </c>
      <c r="C267" s="171" t="s">
        <v>114</v>
      </c>
      <c r="D267" s="13" t="s">
        <v>68</v>
      </c>
      <c r="E267" s="168" t="s">
        <v>133</v>
      </c>
      <c r="F267" s="191">
        <v>353000</v>
      </c>
      <c r="G267" s="209"/>
      <c r="H267" s="184">
        <v>0.02</v>
      </c>
      <c r="I267" s="213">
        <v>7060</v>
      </c>
      <c r="J267" s="185" t="s">
        <v>216</v>
      </c>
    </row>
    <row r="268" spans="1:23" ht="15.75">
      <c r="A268" s="100"/>
      <c r="B268" s="172" t="s">
        <v>8</v>
      </c>
      <c r="C268" s="171" t="s">
        <v>114</v>
      </c>
      <c r="D268" s="13" t="s">
        <v>224</v>
      </c>
      <c r="E268" s="168" t="s">
        <v>227</v>
      </c>
      <c r="F268" s="201">
        <v>74000</v>
      </c>
      <c r="G268" s="209"/>
      <c r="H268" s="184">
        <v>0.02</v>
      </c>
      <c r="I268" s="213">
        <v>1480</v>
      </c>
      <c r="J268" s="185" t="s">
        <v>216</v>
      </c>
    </row>
    <row r="269" spans="1:23" ht="15.75">
      <c r="A269" s="100"/>
      <c r="B269" s="172" t="s">
        <v>22</v>
      </c>
      <c r="C269" s="171" t="s">
        <v>114</v>
      </c>
      <c r="D269" s="22" t="s">
        <v>210</v>
      </c>
      <c r="E269" s="174" t="s">
        <v>96</v>
      </c>
      <c r="F269" s="187">
        <v>25002</v>
      </c>
      <c r="G269" s="209"/>
      <c r="H269" s="215">
        <v>0.1</v>
      </c>
      <c r="I269" s="213">
        <f>F269*10/100</f>
        <v>2500.1999999999998</v>
      </c>
      <c r="J269" s="185" t="s">
        <v>216</v>
      </c>
    </row>
    <row r="270" spans="1:23" ht="15.75">
      <c r="A270" s="100"/>
      <c r="B270" s="172" t="s">
        <v>22</v>
      </c>
      <c r="C270" s="171" t="s">
        <v>114</v>
      </c>
      <c r="D270" s="22" t="s">
        <v>190</v>
      </c>
      <c r="E270" s="174" t="s">
        <v>96</v>
      </c>
      <c r="F270" s="187">
        <v>46</v>
      </c>
      <c r="G270" s="209"/>
      <c r="H270" s="215">
        <v>0.1</v>
      </c>
      <c r="I270" s="213">
        <f t="shared" ref="I270:I272" si="1">F270*10/100</f>
        <v>4.5999999999999996</v>
      </c>
      <c r="J270" s="185" t="s">
        <v>216</v>
      </c>
    </row>
    <row r="271" spans="1:23" ht="15.75">
      <c r="A271" s="100"/>
      <c r="B271" s="172" t="s">
        <v>22</v>
      </c>
      <c r="C271" s="171" t="s">
        <v>114</v>
      </c>
      <c r="D271" s="22" t="s">
        <v>190</v>
      </c>
      <c r="E271" s="174" t="s">
        <v>96</v>
      </c>
      <c r="F271" s="187">
        <v>8035</v>
      </c>
      <c r="G271" s="209"/>
      <c r="H271" s="215">
        <v>0.1</v>
      </c>
      <c r="I271" s="213">
        <f t="shared" si="1"/>
        <v>803.5</v>
      </c>
      <c r="J271" s="185" t="s">
        <v>216</v>
      </c>
    </row>
    <row r="272" spans="1:23" ht="15.75">
      <c r="A272" s="100"/>
      <c r="B272" s="172" t="s">
        <v>22</v>
      </c>
      <c r="C272" s="171" t="s">
        <v>114</v>
      </c>
      <c r="D272" s="22" t="s">
        <v>190</v>
      </c>
      <c r="E272" s="174" t="s">
        <v>96</v>
      </c>
      <c r="F272" s="187">
        <v>7370</v>
      </c>
      <c r="G272" s="209"/>
      <c r="H272" s="215">
        <v>0.1</v>
      </c>
      <c r="I272" s="213">
        <f t="shared" si="1"/>
        <v>737</v>
      </c>
      <c r="J272" s="185" t="s">
        <v>216</v>
      </c>
    </row>
    <row r="273" spans="1:10" ht="15.75">
      <c r="A273" s="100"/>
      <c r="B273" s="172" t="s">
        <v>249</v>
      </c>
      <c r="C273" s="171" t="s">
        <v>113</v>
      </c>
      <c r="D273" s="22" t="s">
        <v>211</v>
      </c>
      <c r="E273" s="174" t="s">
        <v>250</v>
      </c>
      <c r="F273" s="187">
        <v>40500</v>
      </c>
      <c r="G273" s="209"/>
      <c r="H273" s="215">
        <v>0.05</v>
      </c>
      <c r="I273" s="214">
        <f>F273*5/100</f>
        <v>2025</v>
      </c>
      <c r="J273" s="185" t="s">
        <v>216</v>
      </c>
    </row>
    <row r="274" spans="1:10" ht="15.75">
      <c r="A274" s="100"/>
      <c r="B274" s="172" t="s">
        <v>249</v>
      </c>
      <c r="C274" s="171" t="s">
        <v>113</v>
      </c>
      <c r="D274" s="22" t="s">
        <v>212</v>
      </c>
      <c r="E274" s="174" t="s">
        <v>246</v>
      </c>
      <c r="F274" s="187">
        <v>49000</v>
      </c>
      <c r="G274" s="209"/>
      <c r="H274" s="215">
        <v>0.05</v>
      </c>
      <c r="I274" s="214">
        <f t="shared" ref="I274:I277" si="2">F274*5/100</f>
        <v>2450</v>
      </c>
      <c r="J274" s="185" t="s">
        <v>216</v>
      </c>
    </row>
    <row r="275" spans="1:10" ht="15.75">
      <c r="A275" s="100"/>
      <c r="B275" s="172" t="s">
        <v>249</v>
      </c>
      <c r="C275" s="171" t="s">
        <v>113</v>
      </c>
      <c r="D275" s="22" t="s">
        <v>213</v>
      </c>
      <c r="E275" s="174" t="s">
        <v>247</v>
      </c>
      <c r="F275" s="187">
        <v>97000</v>
      </c>
      <c r="G275" s="209"/>
      <c r="H275" s="215">
        <v>0.05</v>
      </c>
      <c r="I275" s="214">
        <f t="shared" si="2"/>
        <v>4850</v>
      </c>
      <c r="J275" s="185" t="s">
        <v>216</v>
      </c>
    </row>
    <row r="276" spans="1:10" ht="15.75">
      <c r="A276" s="100"/>
      <c r="B276" s="172" t="s">
        <v>249</v>
      </c>
      <c r="C276" s="171" t="s">
        <v>113</v>
      </c>
      <c r="D276" s="22" t="s">
        <v>214</v>
      </c>
      <c r="E276" s="174" t="s">
        <v>248</v>
      </c>
      <c r="F276" s="187">
        <v>194000</v>
      </c>
      <c r="G276" s="209"/>
      <c r="H276" s="215">
        <v>0.05</v>
      </c>
      <c r="I276" s="214">
        <f t="shared" si="2"/>
        <v>9700</v>
      </c>
      <c r="J276" s="185" t="s">
        <v>216</v>
      </c>
    </row>
    <row r="277" spans="1:10" ht="15.75">
      <c r="A277" s="100"/>
      <c r="B277" s="172" t="s">
        <v>249</v>
      </c>
      <c r="C277" s="171" t="s">
        <v>113</v>
      </c>
      <c r="D277" s="22" t="s">
        <v>215</v>
      </c>
      <c r="E277" s="174" t="s">
        <v>245</v>
      </c>
      <c r="F277" s="187">
        <v>48500</v>
      </c>
      <c r="G277" s="209"/>
      <c r="H277" s="215">
        <v>0.05</v>
      </c>
      <c r="I277" s="214">
        <f t="shared" si="2"/>
        <v>2425</v>
      </c>
      <c r="J277" s="185" t="s">
        <v>216</v>
      </c>
    </row>
    <row r="278" spans="1:10" ht="15.75">
      <c r="A278" s="100"/>
      <c r="B278" s="172" t="s">
        <v>8</v>
      </c>
      <c r="C278" s="171" t="s">
        <v>113</v>
      </c>
      <c r="D278" s="9" t="s">
        <v>27</v>
      </c>
      <c r="E278" s="174" t="s">
        <v>96</v>
      </c>
      <c r="F278" s="187">
        <v>1701000</v>
      </c>
      <c r="G278" s="209"/>
      <c r="H278" s="216" t="s">
        <v>115</v>
      </c>
      <c r="I278" s="218">
        <v>1701</v>
      </c>
      <c r="J278" s="185" t="s">
        <v>216</v>
      </c>
    </row>
    <row r="279" spans="1:10" ht="15.75">
      <c r="A279" s="100"/>
      <c r="B279" s="120"/>
      <c r="C279" s="100"/>
      <c r="D279" s="101"/>
      <c r="E279" s="99"/>
      <c r="F279" s="118">
        <f>SUM(F181:F278)</f>
        <v>13876493</v>
      </c>
      <c r="G279" s="119"/>
      <c r="H279" s="129"/>
      <c r="I279" s="118">
        <f>SUM(I181:I278)</f>
        <v>227996.30000000002</v>
      </c>
      <c r="J279" s="119"/>
    </row>
    <row r="280" spans="1:10" ht="15.75">
      <c r="A280" s="100"/>
      <c r="B280" s="120"/>
      <c r="C280" s="100"/>
      <c r="D280" s="101"/>
      <c r="E280" s="99"/>
      <c r="F280" s="118"/>
      <c r="G280" s="119"/>
      <c r="H280" s="129"/>
      <c r="I280" s="118"/>
      <c r="J280" s="119"/>
    </row>
    <row r="281" spans="1:10" ht="15.75">
      <c r="A281" s="100"/>
      <c r="B281" s="120"/>
      <c r="C281" s="100"/>
      <c r="D281" s="101"/>
      <c r="E281" s="99"/>
      <c r="F281" s="118">
        <f>F279+F180+F102</f>
        <v>42630739</v>
      </c>
      <c r="G281" s="119"/>
      <c r="H281" s="129"/>
      <c r="I281" s="118">
        <f>I279+I180+I102</f>
        <v>609129.4</v>
      </c>
      <c r="J281" s="119"/>
    </row>
    <row r="282" spans="1:10" ht="15.75">
      <c r="A282" s="100"/>
      <c r="B282" s="120"/>
      <c r="C282" s="100"/>
      <c r="D282" s="101"/>
      <c r="E282" s="99"/>
      <c r="F282" s="118"/>
      <c r="G282" s="119"/>
      <c r="H282" s="129"/>
      <c r="I282" s="126"/>
      <c r="J282" s="119"/>
    </row>
    <row r="283" spans="1:10" ht="15.75">
      <c r="A283" s="100"/>
      <c r="B283" s="120"/>
      <c r="C283" s="100"/>
      <c r="D283" s="101"/>
      <c r="E283" s="99"/>
      <c r="F283" s="118"/>
      <c r="G283" s="119"/>
      <c r="H283" s="129"/>
      <c r="I283" s="126"/>
      <c r="J283" s="119"/>
    </row>
    <row r="284" spans="1:10" ht="15.75">
      <c r="A284" s="100"/>
      <c r="B284" s="120"/>
      <c r="C284" s="100"/>
      <c r="D284" s="97"/>
      <c r="E284" s="99"/>
      <c r="F284" s="118"/>
      <c r="G284" s="119"/>
      <c r="H284" s="129"/>
      <c r="I284" s="126"/>
      <c r="J284" s="212"/>
    </row>
    <row r="285" spans="1:10" ht="15.75">
      <c r="A285" s="100"/>
      <c r="B285" s="120"/>
      <c r="C285" s="100"/>
      <c r="D285" s="101"/>
      <c r="E285" s="99"/>
      <c r="F285" s="118"/>
      <c r="G285" s="119"/>
      <c r="H285" s="129"/>
      <c r="I285" s="126"/>
      <c r="J285" s="119"/>
    </row>
    <row r="286" spans="1:10" ht="15.75">
      <c r="A286" s="100"/>
      <c r="B286" s="120"/>
      <c r="C286" s="100"/>
      <c r="D286" s="109"/>
      <c r="E286" s="99"/>
      <c r="F286" s="118"/>
      <c r="G286" s="119"/>
      <c r="H286" s="129"/>
      <c r="I286" s="126"/>
      <c r="J286" s="119"/>
    </row>
    <row r="287" spans="1:10" ht="15.75">
      <c r="A287" s="100"/>
      <c r="B287" s="120"/>
      <c r="C287" s="100"/>
      <c r="D287" s="101"/>
      <c r="E287" s="99"/>
      <c r="F287" s="118"/>
      <c r="G287" s="119"/>
      <c r="H287" s="129"/>
      <c r="I287" s="126"/>
      <c r="J287" s="119"/>
    </row>
    <row r="288" spans="1:10" ht="15.75">
      <c r="A288" s="100"/>
      <c r="B288" s="120"/>
      <c r="C288" s="100"/>
      <c r="D288" s="101"/>
      <c r="E288" s="99"/>
      <c r="F288" s="118"/>
      <c r="G288" s="119"/>
      <c r="H288" s="129"/>
      <c r="I288" s="126"/>
      <c r="J288" s="119"/>
    </row>
    <row r="289" spans="1:10" ht="15.75">
      <c r="A289" s="100"/>
      <c r="B289" s="120"/>
      <c r="C289" s="100"/>
      <c r="D289" s="101"/>
      <c r="E289" s="99"/>
      <c r="F289" s="118"/>
      <c r="G289" s="119"/>
      <c r="H289" s="129"/>
      <c r="I289" s="126"/>
      <c r="J289" s="119"/>
    </row>
    <row r="290" spans="1:10" ht="15.75">
      <c r="A290" s="100"/>
      <c r="B290" s="120"/>
      <c r="C290" s="100"/>
      <c r="D290" s="101"/>
      <c r="E290" s="99"/>
      <c r="F290" s="118"/>
      <c r="G290" s="119"/>
      <c r="H290" s="129"/>
      <c r="I290" s="126"/>
      <c r="J290" s="119"/>
    </row>
    <row r="291" spans="1:10" ht="15.75">
      <c r="A291" s="100"/>
      <c r="B291" s="120"/>
      <c r="C291" s="100"/>
      <c r="D291" s="101"/>
      <c r="E291" s="99"/>
      <c r="F291" s="118"/>
      <c r="G291" s="119"/>
      <c r="H291" s="129"/>
      <c r="I291" s="126"/>
      <c r="J291" s="119"/>
    </row>
    <row r="292" spans="1:10" ht="15.75">
      <c r="A292" s="100"/>
      <c r="B292" s="120"/>
      <c r="C292" s="100"/>
      <c r="D292" s="101"/>
      <c r="E292" s="99"/>
      <c r="F292" s="118"/>
      <c r="G292" s="119"/>
      <c r="H292" s="129"/>
      <c r="I292" s="126"/>
      <c r="J292" s="119"/>
    </row>
    <row r="293" spans="1:10" ht="15.75">
      <c r="A293" s="100"/>
      <c r="B293" s="120"/>
      <c r="C293" s="100"/>
      <c r="D293" s="101"/>
      <c r="E293" s="99"/>
      <c r="F293" s="118"/>
      <c r="G293" s="119"/>
      <c r="H293" s="129"/>
      <c r="I293" s="126"/>
      <c r="J293" s="119"/>
    </row>
    <row r="294" spans="1:10" ht="15.75">
      <c r="A294" s="100"/>
      <c r="B294" s="120"/>
      <c r="C294" s="100"/>
      <c r="D294" s="101"/>
      <c r="E294" s="99"/>
      <c r="F294" s="118"/>
      <c r="G294" s="119"/>
      <c r="H294" s="129"/>
      <c r="I294" s="126"/>
      <c r="J294" s="119"/>
    </row>
    <row r="295" spans="1:10" ht="15.75">
      <c r="A295" s="100"/>
      <c r="B295" s="120"/>
      <c r="C295" s="100"/>
      <c r="D295" s="101"/>
      <c r="E295" s="99"/>
      <c r="F295" s="118"/>
      <c r="G295" s="119"/>
      <c r="H295" s="129"/>
      <c r="I295" s="126"/>
      <c r="J295" s="119"/>
    </row>
    <row r="296" spans="1:10" ht="15.75">
      <c r="A296" s="100"/>
      <c r="B296" s="120"/>
      <c r="C296" s="100"/>
      <c r="D296" s="101"/>
      <c r="E296" s="99"/>
      <c r="F296" s="118"/>
      <c r="G296" s="119"/>
      <c r="H296" s="129"/>
      <c r="I296" s="126"/>
      <c r="J296" s="119"/>
    </row>
    <row r="297" spans="1:10" ht="15.75">
      <c r="A297" s="100"/>
      <c r="B297" s="120"/>
      <c r="C297" s="100"/>
      <c r="D297" s="101"/>
      <c r="E297" s="99"/>
      <c r="F297" s="118"/>
      <c r="G297" s="119"/>
      <c r="H297" s="129"/>
      <c r="I297" s="126"/>
      <c r="J297" s="119"/>
    </row>
    <row r="298" spans="1:10" ht="15.75">
      <c r="A298" s="100"/>
      <c r="B298" s="120"/>
      <c r="C298" s="100"/>
      <c r="D298" s="101"/>
      <c r="E298" s="99"/>
      <c r="F298" s="118"/>
      <c r="G298" s="119"/>
      <c r="H298" s="129"/>
      <c r="I298" s="126"/>
      <c r="J298" s="119"/>
    </row>
    <row r="299" spans="1:10" ht="15.75">
      <c r="A299" s="100"/>
      <c r="B299" s="120"/>
      <c r="C299" s="100"/>
      <c r="D299" s="101"/>
      <c r="E299" s="99"/>
      <c r="F299" s="118"/>
      <c r="G299" s="119"/>
      <c r="H299" s="129"/>
      <c r="I299" s="126"/>
      <c r="J299" s="119"/>
    </row>
    <row r="300" spans="1:10" ht="15.75">
      <c r="A300" s="100"/>
      <c r="B300" s="120"/>
      <c r="C300" s="100"/>
      <c r="D300" s="101"/>
      <c r="E300" s="99"/>
      <c r="F300" s="118"/>
      <c r="G300" s="119"/>
      <c r="H300" s="129"/>
      <c r="I300" s="126"/>
      <c r="J300" s="119"/>
    </row>
    <row r="301" spans="1:10" ht="15.75">
      <c r="A301" s="100"/>
      <c r="B301" s="120"/>
      <c r="C301" s="100"/>
      <c r="D301" s="101"/>
      <c r="E301" s="99"/>
      <c r="F301" s="118"/>
      <c r="G301" s="119"/>
      <c r="H301" s="129"/>
      <c r="I301" s="126"/>
      <c r="J301" s="119"/>
    </row>
    <row r="302" spans="1:10" ht="15.75">
      <c r="A302" s="100"/>
      <c r="B302" s="120"/>
      <c r="C302" s="100"/>
      <c r="D302" s="101"/>
      <c r="E302" s="99"/>
      <c r="F302" s="118"/>
      <c r="G302" s="119"/>
      <c r="H302" s="129"/>
      <c r="I302" s="126"/>
      <c r="J302" s="119"/>
    </row>
    <row r="303" spans="1:10" ht="15.75">
      <c r="A303" s="100"/>
      <c r="B303" s="120"/>
      <c r="C303" s="100"/>
      <c r="D303" s="101"/>
      <c r="E303" s="99"/>
      <c r="F303" s="118"/>
      <c r="G303" s="119"/>
      <c r="H303" s="129"/>
      <c r="I303" s="126"/>
      <c r="J303" s="119"/>
    </row>
    <row r="304" spans="1:10" ht="15.75">
      <c r="A304" s="100"/>
      <c r="B304" s="120"/>
      <c r="C304" s="100"/>
      <c r="D304" s="101"/>
      <c r="E304" s="99"/>
      <c r="F304" s="118"/>
      <c r="G304" s="119"/>
      <c r="H304" s="129"/>
      <c r="I304" s="126"/>
      <c r="J304" s="119"/>
    </row>
    <row r="305" spans="1:10" ht="15.75">
      <c r="A305" s="100"/>
      <c r="B305" s="120"/>
      <c r="C305" s="100"/>
      <c r="D305" s="101"/>
      <c r="E305" s="99"/>
      <c r="F305" s="118"/>
      <c r="G305" s="119"/>
      <c r="H305" s="129"/>
      <c r="I305" s="126"/>
      <c r="J305" s="119"/>
    </row>
    <row r="306" spans="1:10" ht="15.75">
      <c r="A306" s="100"/>
      <c r="B306" s="120"/>
      <c r="C306" s="100"/>
      <c r="D306" s="108"/>
      <c r="E306" s="99"/>
      <c r="F306" s="118"/>
      <c r="G306" s="119"/>
      <c r="H306" s="129"/>
      <c r="I306" s="126"/>
      <c r="J306" s="119"/>
    </row>
    <row r="307" spans="1:10" ht="15.75">
      <c r="A307" s="100"/>
      <c r="B307" s="120"/>
      <c r="C307" s="100"/>
      <c r="D307" s="101"/>
      <c r="E307" s="99"/>
      <c r="F307" s="118"/>
      <c r="G307" s="119"/>
      <c r="H307" s="129"/>
      <c r="I307" s="126"/>
      <c r="J307" s="119"/>
    </row>
    <row r="308" spans="1:10" ht="15.75">
      <c r="A308" s="100"/>
      <c r="B308" s="120"/>
      <c r="C308" s="100"/>
      <c r="D308" s="101"/>
      <c r="E308" s="99"/>
      <c r="F308" s="118"/>
      <c r="G308" s="119"/>
      <c r="H308" s="129"/>
      <c r="I308" s="126"/>
      <c r="J308" s="119"/>
    </row>
    <row r="309" spans="1:10" ht="15.75">
      <c r="A309" s="100"/>
      <c r="B309" s="120"/>
      <c r="C309" s="100"/>
      <c r="D309" s="101"/>
      <c r="E309" s="99"/>
      <c r="F309" s="118"/>
      <c r="G309" s="119"/>
      <c r="H309" s="129"/>
      <c r="I309" s="126"/>
      <c r="J309" s="119"/>
    </row>
    <row r="310" spans="1:10" ht="15.75">
      <c r="A310" s="100"/>
      <c r="B310" s="120"/>
      <c r="C310" s="100"/>
      <c r="D310" s="101"/>
      <c r="E310" s="99"/>
      <c r="F310" s="118"/>
      <c r="G310" s="119"/>
      <c r="H310" s="129"/>
      <c r="I310" s="126"/>
      <c r="J310" s="119"/>
    </row>
    <row r="311" spans="1:10" ht="15.75">
      <c r="A311" s="100"/>
      <c r="B311" s="120"/>
      <c r="C311" s="100"/>
      <c r="D311" s="101"/>
      <c r="E311" s="99"/>
      <c r="F311" s="118"/>
      <c r="G311" s="119"/>
      <c r="H311" s="129"/>
      <c r="I311" s="126"/>
      <c r="J311" s="119"/>
    </row>
    <row r="312" spans="1:10" ht="15.75">
      <c r="A312" s="100"/>
      <c r="B312" s="120"/>
      <c r="C312" s="100"/>
      <c r="D312" s="101"/>
      <c r="E312" s="99"/>
      <c r="F312" s="118"/>
      <c r="G312" s="119"/>
      <c r="H312" s="129"/>
      <c r="I312" s="126"/>
      <c r="J312" s="119"/>
    </row>
    <row r="313" spans="1:10" ht="15.75">
      <c r="A313" s="100"/>
      <c r="B313" s="120"/>
      <c r="C313" s="100"/>
      <c r="D313" s="101"/>
      <c r="E313" s="99"/>
      <c r="F313" s="118"/>
      <c r="G313" s="119"/>
      <c r="H313" s="129"/>
      <c r="I313" s="126"/>
      <c r="J313" s="119"/>
    </row>
    <row r="314" spans="1:10" ht="15.75">
      <c r="A314" s="100"/>
      <c r="B314" s="120"/>
      <c r="C314" s="100"/>
      <c r="D314" s="101"/>
      <c r="E314" s="99"/>
      <c r="F314" s="118"/>
      <c r="G314" s="119"/>
      <c r="H314" s="129"/>
      <c r="I314" s="126"/>
      <c r="J314" s="119"/>
    </row>
    <row r="315" spans="1:10" ht="15.75">
      <c r="A315" s="100"/>
      <c r="B315" s="120"/>
      <c r="C315" s="100"/>
      <c r="D315" s="101"/>
      <c r="E315" s="99"/>
      <c r="F315" s="118"/>
      <c r="G315" s="119"/>
      <c r="H315" s="129"/>
      <c r="I315" s="126"/>
      <c r="J315" s="119"/>
    </row>
    <row r="316" spans="1:10" ht="15.75">
      <c r="A316" s="100"/>
      <c r="B316" s="120"/>
      <c r="C316" s="100"/>
      <c r="D316" s="101"/>
      <c r="E316" s="99"/>
      <c r="F316" s="118"/>
      <c r="G316" s="119"/>
      <c r="H316" s="129"/>
      <c r="I316" s="126"/>
      <c r="J316" s="119"/>
    </row>
    <row r="317" spans="1:10" ht="15.75">
      <c r="A317" s="100"/>
      <c r="B317" s="120"/>
      <c r="C317" s="100"/>
      <c r="D317" s="101"/>
      <c r="E317" s="99"/>
      <c r="F317" s="118"/>
      <c r="G317" s="119"/>
      <c r="H317" s="129"/>
      <c r="I317" s="126"/>
      <c r="J317" s="119"/>
    </row>
    <row r="318" spans="1:10" ht="15.75">
      <c r="A318" s="100"/>
      <c r="B318" s="120"/>
      <c r="C318" s="100"/>
      <c r="D318" s="101"/>
      <c r="E318" s="99"/>
      <c r="F318" s="118"/>
      <c r="G318" s="119"/>
      <c r="H318" s="129"/>
      <c r="I318" s="126"/>
      <c r="J318" s="119"/>
    </row>
    <row r="319" spans="1:10" ht="15.75">
      <c r="A319" s="100"/>
      <c r="B319" s="120"/>
      <c r="C319" s="100"/>
      <c r="D319" s="101"/>
      <c r="E319" s="99"/>
      <c r="F319" s="118"/>
      <c r="G319" s="119"/>
      <c r="H319" s="129"/>
      <c r="I319" s="126"/>
      <c r="J319" s="119"/>
    </row>
    <row r="320" spans="1:10" ht="15.75">
      <c r="A320" s="100"/>
      <c r="B320" s="120"/>
      <c r="C320" s="100"/>
      <c r="D320" s="101"/>
      <c r="E320" s="99"/>
      <c r="F320" s="118"/>
      <c r="G320" s="119"/>
      <c r="H320" s="129"/>
      <c r="I320" s="126"/>
      <c r="J320" s="119"/>
    </row>
    <row r="321" spans="1:10" ht="15.75">
      <c r="A321" s="100"/>
      <c r="B321" s="120"/>
      <c r="C321" s="100"/>
      <c r="D321" s="101"/>
      <c r="E321" s="99"/>
      <c r="F321" s="118"/>
      <c r="G321" s="119"/>
      <c r="H321" s="129"/>
      <c r="I321" s="126"/>
      <c r="J321" s="119"/>
    </row>
    <row r="322" spans="1:10" ht="15.75">
      <c r="A322" s="100"/>
      <c r="B322" s="120"/>
      <c r="C322" s="100"/>
      <c r="D322" s="101"/>
      <c r="E322" s="99"/>
      <c r="F322" s="118"/>
      <c r="G322" s="119"/>
      <c r="H322" s="129"/>
      <c r="I322" s="126"/>
      <c r="J322" s="119"/>
    </row>
    <row r="323" spans="1:10" ht="15.75">
      <c r="A323" s="100"/>
      <c r="B323" s="120"/>
      <c r="C323" s="100"/>
      <c r="D323" s="101"/>
      <c r="E323" s="99"/>
      <c r="F323" s="118"/>
      <c r="G323" s="119"/>
      <c r="H323" s="129"/>
      <c r="I323" s="126"/>
      <c r="J323" s="119"/>
    </row>
    <row r="324" spans="1:10" ht="15.75">
      <c r="A324" s="100"/>
      <c r="B324" s="120"/>
      <c r="C324" s="100"/>
      <c r="D324" s="101"/>
      <c r="E324" s="99"/>
      <c r="F324" s="118"/>
      <c r="G324" s="119"/>
      <c r="H324" s="129"/>
      <c r="I324" s="126"/>
      <c r="J324" s="119"/>
    </row>
    <row r="325" spans="1:10" ht="15.75">
      <c r="A325" s="100"/>
      <c r="B325" s="120"/>
      <c r="C325" s="100"/>
      <c r="D325" s="109"/>
      <c r="E325" s="99"/>
      <c r="F325" s="118"/>
      <c r="G325" s="119"/>
      <c r="H325" s="129"/>
      <c r="I325" s="126"/>
      <c r="J325" s="119"/>
    </row>
    <row r="326" spans="1:10" ht="15.75">
      <c r="A326" s="100"/>
      <c r="B326" s="120"/>
      <c r="C326" s="100"/>
      <c r="D326" s="101"/>
      <c r="E326" s="99"/>
      <c r="F326" s="118"/>
      <c r="G326" s="119"/>
      <c r="H326" s="129"/>
      <c r="I326" s="126"/>
      <c r="J326" s="119"/>
    </row>
    <row r="327" spans="1:10" ht="15.75">
      <c r="A327" s="100"/>
      <c r="B327" s="120"/>
      <c r="C327" s="100"/>
      <c r="D327" s="109"/>
      <c r="E327" s="99"/>
      <c r="F327" s="118"/>
      <c r="G327" s="119"/>
      <c r="H327" s="129"/>
      <c r="I327" s="126"/>
      <c r="J327" s="119"/>
    </row>
    <row r="328" spans="1:10" ht="15.75">
      <c r="A328" s="100"/>
      <c r="B328" s="120"/>
      <c r="C328" s="100"/>
      <c r="D328" s="109"/>
      <c r="E328" s="99"/>
      <c r="F328" s="118"/>
      <c r="G328" s="119"/>
      <c r="H328" s="129"/>
      <c r="I328" s="126"/>
      <c r="J328" s="119"/>
    </row>
    <row r="329" spans="1:10" ht="15.75">
      <c r="A329" s="100"/>
      <c r="B329" s="120"/>
      <c r="C329" s="100"/>
      <c r="D329" s="101"/>
      <c r="E329" s="99"/>
      <c r="F329" s="118"/>
      <c r="G329" s="119"/>
      <c r="H329" s="129"/>
      <c r="I329" s="126"/>
      <c r="J329" s="119"/>
    </row>
    <row r="330" spans="1:10" ht="15.75">
      <c r="A330" s="100"/>
      <c r="B330" s="120"/>
      <c r="C330" s="100"/>
      <c r="D330" s="101"/>
      <c r="E330" s="99"/>
      <c r="F330" s="118"/>
      <c r="G330" s="119"/>
      <c r="H330" s="129"/>
      <c r="I330" s="126"/>
      <c r="J330" s="119"/>
    </row>
    <row r="331" spans="1:10" ht="15.75">
      <c r="A331" s="100"/>
      <c r="B331" s="120"/>
      <c r="C331" s="100"/>
      <c r="D331" s="101"/>
      <c r="E331" s="99"/>
      <c r="F331" s="118"/>
      <c r="G331" s="119"/>
      <c r="H331" s="129"/>
      <c r="I331" s="126"/>
      <c r="J331" s="119"/>
    </row>
    <row r="332" spans="1:10" ht="15.75">
      <c r="A332" s="100"/>
      <c r="B332" s="120"/>
      <c r="C332" s="100"/>
      <c r="D332" s="101"/>
      <c r="E332" s="99"/>
      <c r="F332" s="118"/>
      <c r="G332" s="119"/>
      <c r="H332" s="129"/>
      <c r="I332" s="126"/>
      <c r="J332" s="119"/>
    </row>
    <row r="333" spans="1:10" ht="15.75">
      <c r="A333" s="100"/>
      <c r="B333" s="120"/>
      <c r="C333" s="100"/>
      <c r="D333" s="101"/>
      <c r="E333" s="99"/>
      <c r="F333" s="118"/>
      <c r="G333" s="119"/>
      <c r="H333" s="129"/>
      <c r="I333" s="126"/>
      <c r="J333" s="119"/>
    </row>
    <row r="334" spans="1:10" ht="15.75">
      <c r="A334" s="100"/>
      <c r="B334" s="120"/>
      <c r="C334" s="100"/>
      <c r="D334" s="101"/>
      <c r="E334" s="99"/>
      <c r="F334" s="118"/>
      <c r="G334" s="119"/>
      <c r="H334" s="129"/>
      <c r="I334" s="126"/>
      <c r="J334" s="119"/>
    </row>
    <row r="335" spans="1:10" ht="15.75">
      <c r="A335" s="100"/>
      <c r="B335" s="120"/>
      <c r="C335" s="100"/>
      <c r="D335" s="101"/>
      <c r="E335" s="99"/>
      <c r="F335" s="118"/>
      <c r="G335" s="119"/>
      <c r="H335" s="129"/>
      <c r="I335" s="126"/>
      <c r="J335" s="119"/>
    </row>
    <row r="336" spans="1:10" ht="15.75">
      <c r="A336" s="100"/>
      <c r="B336" s="120"/>
      <c r="C336" s="100"/>
      <c r="D336" s="109"/>
      <c r="E336" s="99"/>
      <c r="F336" s="118"/>
      <c r="G336" s="119"/>
      <c r="H336" s="129"/>
      <c r="I336" s="126"/>
      <c r="J336" s="119"/>
    </row>
    <row r="337" spans="1:10" ht="15.75">
      <c r="A337" s="100"/>
      <c r="B337" s="120"/>
      <c r="C337" s="100"/>
      <c r="D337" s="101"/>
      <c r="E337" s="99"/>
      <c r="F337" s="118"/>
      <c r="G337" s="119"/>
      <c r="H337" s="129"/>
      <c r="I337" s="126"/>
      <c r="J337" s="119"/>
    </row>
    <row r="338" spans="1:10" ht="15.75">
      <c r="A338" s="100"/>
      <c r="B338" s="120"/>
      <c r="C338" s="100"/>
      <c r="D338" s="101"/>
      <c r="E338" s="99"/>
      <c r="F338" s="118"/>
      <c r="G338" s="119"/>
      <c r="H338" s="129"/>
      <c r="I338" s="126"/>
      <c r="J338" s="119"/>
    </row>
    <row r="339" spans="1:10" ht="15.75">
      <c r="A339" s="100"/>
      <c r="B339" s="120"/>
      <c r="C339" s="100"/>
      <c r="D339" s="101"/>
      <c r="E339" s="99"/>
      <c r="F339" s="118"/>
      <c r="G339" s="119"/>
      <c r="H339" s="129"/>
      <c r="I339" s="126"/>
      <c r="J339" s="119"/>
    </row>
    <row r="340" spans="1:10" ht="15.75">
      <c r="A340" s="100"/>
      <c r="B340" s="120"/>
      <c r="C340" s="100"/>
      <c r="D340" s="101"/>
      <c r="E340" s="99"/>
      <c r="F340" s="118"/>
      <c r="G340" s="119"/>
      <c r="H340" s="129"/>
      <c r="I340" s="126"/>
      <c r="J340" s="119"/>
    </row>
    <row r="341" spans="1:10" ht="15.75">
      <c r="A341" s="100"/>
      <c r="B341" s="120"/>
      <c r="C341" s="100"/>
      <c r="D341" s="101"/>
      <c r="E341" s="99"/>
      <c r="F341" s="118"/>
      <c r="G341" s="119"/>
      <c r="H341" s="129"/>
      <c r="I341" s="126"/>
      <c r="J341" s="119"/>
    </row>
    <row r="342" spans="1:10" ht="15.75">
      <c r="A342" s="100"/>
      <c r="B342" s="120"/>
      <c r="C342" s="100"/>
      <c r="D342" s="101"/>
      <c r="E342" s="99"/>
      <c r="F342" s="118"/>
      <c r="G342" s="119"/>
      <c r="H342" s="129"/>
      <c r="I342" s="126"/>
      <c r="J342" s="119"/>
    </row>
    <row r="343" spans="1:10" ht="15.75">
      <c r="A343" s="100"/>
      <c r="B343" s="120"/>
      <c r="C343" s="100"/>
      <c r="D343" s="101"/>
      <c r="E343" s="99"/>
      <c r="F343" s="118"/>
      <c r="G343" s="119"/>
      <c r="H343" s="129"/>
      <c r="I343" s="126"/>
      <c r="J343" s="119"/>
    </row>
    <row r="344" spans="1:10" ht="15.75">
      <c r="A344" s="100"/>
      <c r="B344" s="120"/>
      <c r="C344" s="100"/>
      <c r="D344" s="101"/>
      <c r="E344" s="99"/>
      <c r="F344" s="118"/>
      <c r="G344" s="119"/>
      <c r="H344" s="129"/>
      <c r="I344" s="126"/>
      <c r="J344" s="119"/>
    </row>
    <row r="345" spans="1:10" ht="15.75">
      <c r="A345" s="100"/>
      <c r="B345" s="120"/>
      <c r="C345" s="100"/>
      <c r="D345" s="101"/>
      <c r="E345" s="99"/>
      <c r="F345" s="118"/>
      <c r="G345" s="119"/>
      <c r="H345" s="129"/>
      <c r="I345" s="126"/>
      <c r="J345" s="119"/>
    </row>
    <row r="346" spans="1:10" ht="15.75">
      <c r="A346" s="100"/>
      <c r="B346" s="120"/>
      <c r="C346" s="100"/>
      <c r="D346" s="101"/>
      <c r="E346" s="99"/>
      <c r="F346" s="118"/>
      <c r="G346" s="119"/>
      <c r="H346" s="129"/>
      <c r="I346" s="126"/>
      <c r="J346" s="119"/>
    </row>
    <row r="347" spans="1:10" ht="15.75">
      <c r="A347" s="100"/>
      <c r="B347" s="120"/>
      <c r="C347" s="100"/>
      <c r="D347" s="101"/>
      <c r="E347" s="99"/>
      <c r="F347" s="118"/>
      <c r="G347" s="119"/>
      <c r="H347" s="129"/>
      <c r="I347" s="126"/>
      <c r="J347" s="119"/>
    </row>
    <row r="348" spans="1:10" ht="15.75">
      <c r="A348" s="100"/>
      <c r="B348" s="120"/>
      <c r="C348" s="100"/>
      <c r="D348" s="101"/>
      <c r="E348" s="99"/>
      <c r="F348" s="118"/>
      <c r="G348" s="119"/>
      <c r="H348" s="129"/>
      <c r="I348" s="126"/>
      <c r="J348" s="119"/>
    </row>
    <row r="349" spans="1:10" ht="15.75">
      <c r="A349" s="100"/>
      <c r="B349" s="120"/>
      <c r="C349" s="100"/>
      <c r="D349" s="101"/>
      <c r="E349" s="99"/>
      <c r="F349" s="118"/>
      <c r="G349" s="119"/>
      <c r="H349" s="129"/>
      <c r="I349" s="126"/>
      <c r="J349" s="119"/>
    </row>
    <row r="350" spans="1:10" ht="15.75">
      <c r="A350" s="100"/>
      <c r="B350" s="120"/>
      <c r="C350" s="100"/>
      <c r="D350" s="101"/>
      <c r="E350" s="99"/>
      <c r="F350" s="118"/>
      <c r="G350" s="119"/>
      <c r="H350" s="129"/>
      <c r="I350" s="126"/>
      <c r="J350" s="119"/>
    </row>
    <row r="351" spans="1:10" ht="15.75">
      <c r="A351" s="100"/>
      <c r="B351" s="120"/>
      <c r="C351" s="100"/>
      <c r="D351" s="101"/>
      <c r="E351" s="99"/>
      <c r="F351" s="118"/>
      <c r="G351" s="119"/>
      <c r="H351" s="129"/>
      <c r="I351" s="126"/>
      <c r="J351" s="119"/>
    </row>
    <row r="352" spans="1:10" ht="15.75">
      <c r="A352" s="100"/>
      <c r="B352" s="120"/>
      <c r="C352" s="100"/>
      <c r="D352" s="101"/>
      <c r="E352" s="99"/>
      <c r="F352" s="118"/>
      <c r="G352" s="119"/>
      <c r="H352" s="129"/>
      <c r="I352" s="126"/>
      <c r="J352" s="119"/>
    </row>
    <row r="353" spans="1:10" ht="15.75">
      <c r="A353" s="100"/>
      <c r="B353" s="120"/>
      <c r="C353" s="100"/>
      <c r="D353" s="101"/>
      <c r="E353" s="99"/>
      <c r="F353" s="118"/>
      <c r="G353" s="119"/>
      <c r="H353" s="129"/>
      <c r="I353" s="126"/>
      <c r="J353" s="119"/>
    </row>
    <row r="354" spans="1:10" ht="15.75">
      <c r="A354" s="100"/>
      <c r="B354" s="120"/>
      <c r="C354" s="100"/>
      <c r="D354" s="101"/>
      <c r="E354" s="99"/>
      <c r="F354" s="118"/>
      <c r="G354" s="119"/>
      <c r="H354" s="129"/>
      <c r="I354" s="126"/>
      <c r="J354" s="119"/>
    </row>
    <row r="355" spans="1:10" ht="15.75">
      <c r="A355" s="100"/>
      <c r="B355" s="120"/>
      <c r="C355" s="100"/>
      <c r="D355" s="101"/>
      <c r="E355" s="99"/>
      <c r="F355" s="118"/>
      <c r="G355" s="119"/>
      <c r="H355" s="129"/>
      <c r="I355" s="126"/>
      <c r="J355" s="119"/>
    </row>
    <row r="356" spans="1:10" ht="15.75">
      <c r="A356" s="100"/>
      <c r="B356" s="120"/>
      <c r="C356" s="100"/>
      <c r="D356" s="101"/>
      <c r="E356" s="99"/>
      <c r="F356" s="118"/>
      <c r="G356" s="119"/>
      <c r="H356" s="129"/>
      <c r="I356" s="126"/>
      <c r="J356" s="119"/>
    </row>
    <row r="357" spans="1:10" ht="15.75">
      <c r="A357" s="100"/>
      <c r="B357" s="120"/>
      <c r="C357" s="100"/>
      <c r="D357" s="101"/>
      <c r="E357" s="99"/>
      <c r="F357" s="118"/>
      <c r="G357" s="119"/>
      <c r="H357" s="129"/>
      <c r="I357" s="126"/>
      <c r="J357" s="119"/>
    </row>
    <row r="358" spans="1:10" ht="15.75">
      <c r="A358" s="100"/>
      <c r="B358" s="120"/>
      <c r="C358" s="100"/>
      <c r="D358" s="109"/>
      <c r="E358" s="99"/>
      <c r="F358" s="118"/>
      <c r="G358" s="119"/>
      <c r="H358" s="129"/>
      <c r="I358" s="126"/>
      <c r="J358" s="119"/>
    </row>
    <row r="359" spans="1:10" ht="15.75">
      <c r="A359" s="100"/>
      <c r="B359" s="120"/>
      <c r="C359" s="100"/>
      <c r="D359" s="101"/>
      <c r="E359" s="99"/>
      <c r="F359" s="118"/>
      <c r="G359" s="120"/>
      <c r="H359" s="129"/>
      <c r="I359" s="126"/>
      <c r="J359" s="120"/>
    </row>
    <row r="360" spans="1:10" ht="15.75">
      <c r="A360" s="100"/>
      <c r="B360" s="120"/>
      <c r="C360" s="100"/>
      <c r="D360" s="101"/>
      <c r="E360" s="99"/>
      <c r="F360" s="118"/>
      <c r="G360" s="120"/>
      <c r="H360" s="129"/>
      <c r="I360" s="126"/>
      <c r="J360" s="120"/>
    </row>
    <row r="361" spans="1:10" ht="15.75">
      <c r="A361" s="100"/>
      <c r="B361" s="120"/>
      <c r="C361" s="100"/>
      <c r="D361" s="101"/>
      <c r="E361" s="99"/>
      <c r="F361" s="118"/>
      <c r="G361" s="120"/>
      <c r="H361" s="129"/>
      <c r="I361" s="126"/>
      <c r="J361" s="120"/>
    </row>
    <row r="362" spans="1:10" ht="15.75">
      <c r="A362" s="100"/>
      <c r="B362" s="120"/>
      <c r="C362" s="100"/>
      <c r="D362" s="101"/>
      <c r="E362" s="99"/>
      <c r="F362" s="118"/>
      <c r="G362" s="120"/>
      <c r="H362" s="129"/>
      <c r="I362" s="126"/>
      <c r="J362" s="120"/>
    </row>
    <row r="363" spans="1:10" ht="15.75">
      <c r="A363" s="100"/>
      <c r="B363" s="120"/>
      <c r="C363" s="100"/>
      <c r="D363" s="101"/>
      <c r="E363" s="99"/>
      <c r="F363" s="118"/>
      <c r="G363" s="120"/>
      <c r="H363" s="129"/>
      <c r="I363" s="126"/>
      <c r="J363" s="120"/>
    </row>
    <row r="364" spans="1:10" ht="15.75">
      <c r="A364" s="100"/>
      <c r="B364" s="120"/>
      <c r="C364" s="100"/>
      <c r="D364" s="101"/>
      <c r="E364" s="99"/>
      <c r="F364" s="118"/>
      <c r="G364" s="120"/>
      <c r="H364" s="129"/>
      <c r="I364" s="126"/>
      <c r="J364" s="120"/>
    </row>
    <row r="365" spans="1:10" ht="15.75">
      <c r="A365" s="100"/>
      <c r="B365" s="120"/>
      <c r="C365" s="100"/>
      <c r="D365" s="101"/>
      <c r="E365" s="99"/>
      <c r="F365" s="118"/>
      <c r="G365" s="120"/>
      <c r="H365" s="129"/>
      <c r="I365" s="126"/>
      <c r="J365" s="120"/>
    </row>
    <row r="366" spans="1:10" ht="15.75">
      <c r="A366" s="100"/>
      <c r="B366" s="120"/>
      <c r="C366" s="100"/>
      <c r="D366" s="101"/>
      <c r="E366" s="99"/>
      <c r="F366" s="118"/>
      <c r="G366" s="120"/>
      <c r="H366" s="129"/>
      <c r="I366" s="126"/>
      <c r="J366" s="120"/>
    </row>
    <row r="367" spans="1:10" ht="15.75">
      <c r="A367" s="100"/>
      <c r="B367" s="120"/>
      <c r="C367" s="100"/>
      <c r="D367" s="101"/>
      <c r="E367" s="99"/>
      <c r="F367" s="118"/>
      <c r="G367" s="120"/>
      <c r="H367" s="129"/>
      <c r="I367" s="126"/>
      <c r="J367" s="120"/>
    </row>
    <row r="368" spans="1:10" ht="15.75">
      <c r="A368" s="100"/>
      <c r="B368" s="120"/>
      <c r="C368" s="100"/>
      <c r="D368" s="101"/>
      <c r="E368" s="99"/>
      <c r="F368" s="118"/>
      <c r="G368" s="120"/>
      <c r="H368" s="129"/>
      <c r="I368" s="126"/>
      <c r="J368" s="120"/>
    </row>
    <row r="369" spans="1:10" ht="15.75">
      <c r="A369" s="100"/>
      <c r="B369" s="120"/>
      <c r="C369" s="100"/>
      <c r="D369" s="101"/>
      <c r="E369" s="99"/>
      <c r="F369" s="118"/>
      <c r="G369" s="120"/>
      <c r="H369" s="129"/>
      <c r="I369" s="126"/>
      <c r="J369" s="120"/>
    </row>
    <row r="370" spans="1:10" ht="15.75">
      <c r="A370" s="100"/>
      <c r="B370" s="120"/>
      <c r="C370" s="100"/>
      <c r="D370" s="101"/>
      <c r="E370" s="99"/>
      <c r="F370" s="118"/>
      <c r="G370" s="120"/>
      <c r="H370" s="129"/>
      <c r="I370" s="126"/>
      <c r="J370" s="120"/>
    </row>
    <row r="371" spans="1:10" ht="15.75">
      <c r="A371" s="100"/>
      <c r="B371" s="120"/>
      <c r="C371" s="100"/>
      <c r="D371" s="101"/>
      <c r="E371" s="99"/>
      <c r="F371" s="118"/>
      <c r="G371" s="120"/>
      <c r="H371" s="129"/>
      <c r="I371" s="126"/>
      <c r="J371" s="120"/>
    </row>
    <row r="372" spans="1:10" ht="15.75">
      <c r="A372" s="100"/>
      <c r="B372" s="120"/>
      <c r="C372" s="100"/>
      <c r="D372" s="101"/>
      <c r="E372" s="99"/>
      <c r="F372" s="118"/>
      <c r="G372" s="120"/>
      <c r="H372" s="129"/>
      <c r="I372" s="126"/>
      <c r="J372" s="120"/>
    </row>
    <row r="373" spans="1:10" ht="15.75">
      <c r="A373" s="100"/>
      <c r="B373" s="120"/>
      <c r="C373" s="100"/>
      <c r="D373" s="101"/>
      <c r="E373" s="99"/>
      <c r="F373" s="118"/>
      <c r="G373" s="120"/>
      <c r="H373" s="129"/>
      <c r="I373" s="126"/>
      <c r="J373" s="120"/>
    </row>
    <row r="374" spans="1:10" ht="15.75">
      <c r="A374" s="100"/>
      <c r="B374" s="120"/>
      <c r="C374" s="100"/>
      <c r="D374" s="101"/>
      <c r="E374" s="99"/>
      <c r="F374" s="118"/>
      <c r="G374" s="120"/>
      <c r="H374" s="129"/>
      <c r="I374" s="126"/>
      <c r="J374" s="120"/>
    </row>
    <row r="375" spans="1:10" ht="15.75">
      <c r="A375" s="100"/>
      <c r="B375" s="120"/>
      <c r="C375" s="100"/>
      <c r="D375" s="101"/>
      <c r="E375" s="99"/>
      <c r="F375" s="118"/>
      <c r="G375" s="120"/>
      <c r="H375" s="129"/>
      <c r="I375" s="126"/>
      <c r="J375" s="120"/>
    </row>
    <row r="376" spans="1:10" ht="15.75">
      <c r="A376" s="100"/>
      <c r="B376" s="120"/>
      <c r="C376" s="100"/>
      <c r="D376" s="101"/>
      <c r="E376" s="99"/>
      <c r="F376" s="118"/>
      <c r="G376" s="120"/>
      <c r="H376" s="129"/>
      <c r="I376" s="126"/>
      <c r="J376" s="120"/>
    </row>
    <row r="377" spans="1:10" ht="15.75">
      <c r="A377" s="100"/>
      <c r="B377" s="120"/>
      <c r="C377" s="100"/>
      <c r="D377" s="101"/>
      <c r="E377" s="99"/>
      <c r="F377" s="118"/>
      <c r="G377" s="120"/>
      <c r="H377" s="129"/>
      <c r="I377" s="126"/>
      <c r="J377" s="120"/>
    </row>
    <row r="378" spans="1:10" ht="15.75">
      <c r="A378" s="100"/>
      <c r="B378" s="120"/>
      <c r="C378" s="100"/>
      <c r="D378" s="101"/>
      <c r="E378" s="99"/>
      <c r="F378" s="118"/>
      <c r="G378" s="120"/>
      <c r="H378" s="129"/>
      <c r="I378" s="126"/>
      <c r="J378" s="120"/>
    </row>
    <row r="379" spans="1:10" ht="15.75">
      <c r="A379" s="100"/>
      <c r="B379" s="120"/>
      <c r="C379" s="100"/>
      <c r="D379" s="101"/>
      <c r="E379" s="99"/>
      <c r="F379" s="118"/>
      <c r="G379" s="120"/>
      <c r="H379" s="129"/>
      <c r="I379" s="126"/>
      <c r="J379" s="120"/>
    </row>
    <row r="380" spans="1:10" ht="15.75">
      <c r="A380" s="100"/>
      <c r="B380" s="120"/>
      <c r="C380" s="100"/>
      <c r="D380" s="101"/>
      <c r="E380" s="99"/>
      <c r="F380" s="118"/>
      <c r="G380" s="120"/>
      <c r="H380" s="129"/>
      <c r="I380" s="126"/>
      <c r="J380" s="120"/>
    </row>
    <row r="381" spans="1:10" ht="15.75">
      <c r="A381" s="100"/>
      <c r="B381" s="120"/>
      <c r="C381" s="100"/>
      <c r="D381" s="101"/>
      <c r="E381" s="99"/>
      <c r="F381" s="118"/>
      <c r="G381" s="120"/>
      <c r="H381" s="129"/>
      <c r="I381" s="126"/>
      <c r="J381" s="120"/>
    </row>
    <row r="382" spans="1:10" ht="15.75">
      <c r="A382" s="100"/>
      <c r="B382" s="120"/>
      <c r="C382" s="100"/>
      <c r="D382" s="101"/>
      <c r="E382" s="99"/>
      <c r="F382" s="118"/>
      <c r="G382" s="120"/>
      <c r="H382" s="129"/>
      <c r="I382" s="126"/>
      <c r="J382" s="120"/>
    </row>
    <row r="383" spans="1:10" ht="15.75">
      <c r="A383" s="100"/>
      <c r="B383" s="120"/>
      <c r="C383" s="100"/>
      <c r="D383" s="101"/>
      <c r="E383" s="99"/>
      <c r="F383" s="118"/>
      <c r="G383" s="120"/>
      <c r="H383" s="129"/>
      <c r="I383" s="126"/>
      <c r="J383" s="120"/>
    </row>
    <row r="384" spans="1:10" ht="15.75">
      <c r="A384" s="100"/>
      <c r="B384" s="120"/>
      <c r="C384" s="100"/>
      <c r="D384" s="101"/>
      <c r="E384" s="99"/>
      <c r="F384" s="118"/>
      <c r="G384" s="120"/>
      <c r="H384" s="129"/>
      <c r="I384" s="126"/>
      <c r="J384" s="120"/>
    </row>
    <row r="385" spans="1:10" ht="15.75">
      <c r="A385" s="100"/>
      <c r="B385" s="120"/>
      <c r="C385" s="100"/>
      <c r="D385" s="101"/>
      <c r="E385" s="99"/>
      <c r="F385" s="118"/>
      <c r="G385" s="120"/>
      <c r="H385" s="129"/>
      <c r="I385" s="126"/>
      <c r="J385" s="120"/>
    </row>
    <row r="386" spans="1:10" ht="15.75">
      <c r="A386" s="100"/>
      <c r="B386" s="120"/>
      <c r="C386" s="100"/>
      <c r="D386" s="101"/>
      <c r="E386" s="99"/>
      <c r="F386" s="118"/>
      <c r="G386" s="120"/>
      <c r="H386" s="129"/>
      <c r="I386" s="126"/>
      <c r="J386" s="120"/>
    </row>
    <row r="387" spans="1:10" ht="15.75">
      <c r="A387" s="100"/>
      <c r="B387" s="120"/>
      <c r="C387" s="100"/>
      <c r="D387" s="101"/>
      <c r="E387" s="99"/>
      <c r="F387" s="118"/>
      <c r="G387" s="120"/>
      <c r="H387" s="129"/>
      <c r="I387" s="126"/>
      <c r="J387" s="120"/>
    </row>
    <row r="388" spans="1:10" ht="15.75">
      <c r="A388" s="100"/>
      <c r="B388" s="120"/>
      <c r="C388" s="100"/>
      <c r="D388" s="101"/>
      <c r="E388" s="99"/>
      <c r="F388" s="118"/>
      <c r="G388" s="120"/>
      <c r="H388" s="129"/>
      <c r="I388" s="126"/>
      <c r="J388" s="120"/>
    </row>
    <row r="389" spans="1:10" ht="15.75">
      <c r="A389" s="100"/>
      <c r="B389" s="120"/>
      <c r="C389" s="100"/>
      <c r="D389" s="101"/>
      <c r="E389" s="99"/>
      <c r="F389" s="118"/>
      <c r="G389" s="120"/>
      <c r="H389" s="129"/>
      <c r="I389" s="126"/>
      <c r="J389" s="120"/>
    </row>
    <row r="390" spans="1:10" ht="15.75">
      <c r="A390" s="100"/>
      <c r="B390" s="120"/>
      <c r="C390" s="100"/>
      <c r="D390" s="101"/>
      <c r="E390" s="99"/>
      <c r="F390" s="118"/>
      <c r="G390" s="120"/>
      <c r="H390" s="129"/>
      <c r="I390" s="126"/>
      <c r="J390" s="120"/>
    </row>
    <row r="391" spans="1:10" ht="15.75">
      <c r="A391" s="100"/>
      <c r="B391" s="120"/>
      <c r="C391" s="100"/>
      <c r="D391" s="101"/>
      <c r="E391" s="99"/>
      <c r="F391" s="118"/>
      <c r="G391" s="120"/>
      <c r="H391" s="129"/>
      <c r="I391" s="126"/>
      <c r="J391" s="120"/>
    </row>
    <row r="392" spans="1:10" ht="15.75">
      <c r="A392" s="100"/>
      <c r="B392" s="120"/>
      <c r="C392" s="100"/>
      <c r="D392" s="101"/>
      <c r="E392" s="99"/>
      <c r="F392" s="118"/>
      <c r="G392" s="120"/>
      <c r="H392" s="129"/>
      <c r="I392" s="126"/>
      <c r="J392" s="120"/>
    </row>
    <row r="393" spans="1:10" ht="15.75">
      <c r="A393" s="100"/>
      <c r="B393" s="120"/>
      <c r="C393" s="100"/>
      <c r="D393" s="101"/>
      <c r="E393" s="99"/>
      <c r="F393" s="118"/>
      <c r="G393" s="120"/>
      <c r="H393" s="129"/>
      <c r="I393" s="126"/>
      <c r="J393" s="120"/>
    </row>
    <row r="394" spans="1:10" ht="15.75">
      <c r="A394" s="100"/>
      <c r="B394" s="120"/>
      <c r="C394" s="100"/>
      <c r="D394" s="101"/>
      <c r="E394" s="99"/>
      <c r="F394" s="118"/>
      <c r="G394" s="120"/>
      <c r="H394" s="129"/>
      <c r="I394" s="126"/>
      <c r="J394" s="120"/>
    </row>
    <row r="395" spans="1:10" ht="15.75">
      <c r="A395" s="100"/>
      <c r="B395" s="120"/>
      <c r="C395" s="100"/>
      <c r="D395" s="101"/>
      <c r="E395" s="99"/>
      <c r="F395" s="118"/>
      <c r="G395" s="120"/>
      <c r="H395" s="129"/>
      <c r="I395" s="126"/>
      <c r="J395" s="120"/>
    </row>
    <row r="396" spans="1:10" ht="15.75">
      <c r="A396" s="100"/>
      <c r="B396" s="120"/>
      <c r="C396" s="100"/>
      <c r="D396" s="101"/>
      <c r="E396" s="99"/>
      <c r="F396" s="118"/>
      <c r="G396" s="120"/>
      <c r="H396" s="129"/>
      <c r="I396" s="126"/>
      <c r="J396" s="120"/>
    </row>
    <row r="397" spans="1:10" ht="15.75">
      <c r="A397" s="100"/>
      <c r="B397" s="120"/>
      <c r="C397" s="100"/>
      <c r="D397" s="101"/>
      <c r="E397" s="99"/>
      <c r="F397" s="118"/>
      <c r="G397" s="120"/>
      <c r="H397" s="129"/>
      <c r="I397" s="126"/>
      <c r="J397" s="120"/>
    </row>
    <row r="398" spans="1:10" ht="15.75">
      <c r="A398" s="100"/>
      <c r="B398" s="120"/>
      <c r="C398" s="100"/>
      <c r="D398" s="101"/>
      <c r="E398" s="99"/>
      <c r="F398" s="118"/>
      <c r="G398" s="120"/>
      <c r="H398" s="129"/>
      <c r="I398" s="126"/>
      <c r="J398" s="120"/>
    </row>
    <row r="399" spans="1:10" ht="15.75">
      <c r="A399" s="100"/>
      <c r="B399" s="120"/>
      <c r="C399" s="100"/>
      <c r="D399" s="101"/>
      <c r="E399" s="99"/>
      <c r="F399" s="118"/>
      <c r="G399" s="120"/>
      <c r="H399" s="129"/>
      <c r="I399" s="126"/>
      <c r="J399" s="120"/>
    </row>
    <row r="400" spans="1:10" ht="15.75">
      <c r="A400" s="100"/>
      <c r="B400" s="120"/>
      <c r="C400" s="100"/>
      <c r="D400" s="101"/>
      <c r="E400" s="99"/>
      <c r="F400" s="118"/>
      <c r="G400" s="120"/>
      <c r="H400" s="129"/>
      <c r="I400" s="126"/>
      <c r="J400" s="120"/>
    </row>
    <row r="401" spans="1:10" ht="15.75">
      <c r="A401" s="100"/>
      <c r="B401" s="120"/>
      <c r="C401" s="100"/>
      <c r="D401" s="101"/>
      <c r="E401" s="99"/>
      <c r="F401" s="118"/>
      <c r="G401" s="120"/>
      <c r="H401" s="129"/>
      <c r="I401" s="126"/>
      <c r="J401" s="120"/>
    </row>
    <row r="402" spans="1:10" ht="15.75">
      <c r="A402" s="100"/>
      <c r="B402" s="120"/>
      <c r="C402" s="100"/>
      <c r="D402" s="101"/>
      <c r="E402" s="99"/>
      <c r="F402" s="118"/>
      <c r="G402" s="120"/>
      <c r="H402" s="129"/>
      <c r="I402" s="126"/>
      <c r="J402" s="120"/>
    </row>
    <row r="403" spans="1:10" ht="15.75">
      <c r="A403" s="100"/>
      <c r="B403" s="120"/>
      <c r="C403" s="100"/>
      <c r="D403" s="101"/>
      <c r="E403" s="99"/>
      <c r="F403" s="118"/>
      <c r="G403" s="120"/>
      <c r="H403" s="129"/>
      <c r="I403" s="126"/>
      <c r="J403" s="120"/>
    </row>
    <row r="404" spans="1:10" ht="15.75">
      <c r="A404" s="100"/>
      <c r="B404" s="120"/>
      <c r="C404" s="100"/>
      <c r="D404" s="101"/>
      <c r="E404" s="99"/>
      <c r="F404" s="118"/>
      <c r="G404" s="120"/>
      <c r="H404" s="129"/>
      <c r="I404" s="126"/>
      <c r="J404" s="120"/>
    </row>
    <row r="405" spans="1:10" ht="15.75">
      <c r="A405" s="100"/>
      <c r="B405" s="120"/>
      <c r="C405" s="100"/>
      <c r="D405" s="101"/>
      <c r="E405" s="99"/>
      <c r="F405" s="118"/>
      <c r="G405" s="120"/>
      <c r="H405" s="129"/>
      <c r="I405" s="126"/>
      <c r="J405" s="120"/>
    </row>
    <row r="406" spans="1:10" ht="15.75">
      <c r="A406" s="100"/>
      <c r="B406" s="120"/>
      <c r="C406" s="100"/>
      <c r="D406" s="101"/>
      <c r="E406" s="99"/>
      <c r="F406" s="118"/>
      <c r="G406" s="120"/>
      <c r="H406" s="129"/>
      <c r="I406" s="126"/>
      <c r="J406" s="120"/>
    </row>
    <row r="407" spans="1:10" ht="15.75">
      <c r="A407" s="100"/>
      <c r="B407" s="120"/>
      <c r="C407" s="100"/>
      <c r="D407" s="101"/>
      <c r="E407" s="99"/>
      <c r="F407" s="118"/>
      <c r="G407" s="120"/>
      <c r="H407" s="129"/>
      <c r="I407" s="126"/>
      <c r="J407" s="120"/>
    </row>
    <row r="408" spans="1:10" ht="15.75">
      <c r="A408" s="100"/>
      <c r="B408" s="120"/>
      <c r="C408" s="100"/>
      <c r="D408" s="101"/>
      <c r="E408" s="99"/>
      <c r="F408" s="118"/>
      <c r="G408" s="120"/>
      <c r="H408" s="129"/>
      <c r="I408" s="126"/>
      <c r="J408" s="120"/>
    </row>
    <row r="409" spans="1:10" ht="15.75">
      <c r="A409" s="100"/>
      <c r="B409" s="120"/>
      <c r="C409" s="100"/>
      <c r="D409" s="101"/>
      <c r="E409" s="99"/>
      <c r="F409" s="118"/>
      <c r="G409" s="120"/>
      <c r="H409" s="129"/>
      <c r="I409" s="126"/>
      <c r="J409" s="120"/>
    </row>
    <row r="410" spans="1:10" ht="15.75">
      <c r="A410" s="100"/>
      <c r="B410" s="120"/>
      <c r="C410" s="100"/>
      <c r="D410" s="101"/>
      <c r="E410" s="99"/>
      <c r="F410" s="118"/>
      <c r="G410" s="120"/>
      <c r="H410" s="129"/>
      <c r="I410" s="126"/>
      <c r="J410" s="120"/>
    </row>
    <row r="411" spans="1:10" ht="15.75">
      <c r="A411" s="100"/>
      <c r="B411" s="120"/>
      <c r="C411" s="100"/>
      <c r="D411" s="101"/>
      <c r="E411" s="99"/>
      <c r="F411" s="118"/>
      <c r="G411" s="120"/>
      <c r="H411" s="129"/>
      <c r="I411" s="126"/>
      <c r="J411" s="120"/>
    </row>
    <row r="412" spans="1:10" ht="15.75">
      <c r="A412" s="100"/>
      <c r="B412" s="120"/>
      <c r="C412" s="100"/>
      <c r="D412" s="101"/>
      <c r="E412" s="99"/>
      <c r="F412" s="118"/>
      <c r="G412" s="120"/>
      <c r="H412" s="129"/>
      <c r="I412" s="126"/>
      <c r="J412" s="120"/>
    </row>
    <row r="413" spans="1:10" ht="15.75">
      <c r="A413" s="100"/>
      <c r="B413" s="120"/>
      <c r="C413" s="100"/>
      <c r="D413" s="101"/>
      <c r="E413" s="99"/>
      <c r="F413" s="118"/>
      <c r="G413" s="120"/>
      <c r="H413" s="129"/>
      <c r="I413" s="126"/>
      <c r="J413" s="120"/>
    </row>
    <row r="414" spans="1:10" ht="15.75">
      <c r="A414" s="100"/>
      <c r="B414" s="120"/>
      <c r="C414" s="100"/>
      <c r="D414" s="101"/>
      <c r="E414" s="99"/>
      <c r="F414" s="118"/>
      <c r="G414" s="120"/>
      <c r="H414" s="129"/>
      <c r="I414" s="126"/>
      <c r="J414" s="120"/>
    </row>
    <row r="415" spans="1:10" ht="15.75">
      <c r="A415" s="100"/>
      <c r="B415" s="120"/>
      <c r="C415" s="100"/>
      <c r="D415" s="101"/>
      <c r="E415" s="99"/>
      <c r="F415" s="118"/>
      <c r="G415" s="120"/>
      <c r="H415" s="129"/>
      <c r="I415" s="126"/>
      <c r="J415" s="120"/>
    </row>
    <row r="416" spans="1:10" ht="15.75">
      <c r="A416" s="100"/>
      <c r="B416" s="120"/>
      <c r="C416" s="100"/>
      <c r="D416" s="101"/>
      <c r="E416" s="99"/>
      <c r="F416" s="118"/>
      <c r="G416" s="120"/>
      <c r="H416" s="129"/>
      <c r="I416" s="126"/>
      <c r="J416" s="120"/>
    </row>
    <row r="417" spans="1:10" ht="15.75">
      <c r="A417" s="100"/>
      <c r="B417" s="120"/>
      <c r="C417" s="100"/>
      <c r="D417" s="101"/>
      <c r="E417" s="99"/>
      <c r="F417" s="118"/>
      <c r="G417" s="120"/>
      <c r="H417" s="129"/>
      <c r="I417" s="126"/>
      <c r="J417" s="120"/>
    </row>
    <row r="418" spans="1:10" ht="15.75">
      <c r="A418" s="100"/>
      <c r="B418" s="120"/>
      <c r="C418" s="100"/>
      <c r="D418" s="101"/>
      <c r="E418" s="99"/>
      <c r="F418" s="118"/>
      <c r="G418" s="120"/>
      <c r="H418" s="129"/>
      <c r="I418" s="126"/>
      <c r="J418" s="120"/>
    </row>
    <row r="419" spans="1:10" ht="15.75">
      <c r="A419" s="100"/>
      <c r="B419" s="120"/>
      <c r="C419" s="100"/>
      <c r="D419" s="101"/>
      <c r="E419" s="99"/>
      <c r="F419" s="118"/>
      <c r="G419" s="120"/>
      <c r="H419" s="129"/>
      <c r="I419" s="126"/>
      <c r="J419" s="120"/>
    </row>
    <row r="420" spans="1:10" ht="15.75">
      <c r="A420" s="100"/>
      <c r="B420" s="120"/>
      <c r="C420" s="100"/>
      <c r="D420" s="101"/>
      <c r="E420" s="99"/>
      <c r="F420" s="118"/>
      <c r="G420" s="120"/>
      <c r="H420" s="129"/>
      <c r="I420" s="126"/>
      <c r="J420" s="120"/>
    </row>
    <row r="421" spans="1:10" ht="15.75">
      <c r="A421" s="100"/>
      <c r="B421" s="120"/>
      <c r="C421" s="100"/>
      <c r="D421" s="101"/>
      <c r="E421" s="99"/>
      <c r="F421" s="118"/>
      <c r="G421" s="120"/>
      <c r="H421" s="129"/>
      <c r="I421" s="126"/>
      <c r="J421" s="120"/>
    </row>
    <row r="422" spans="1:10" ht="15.75">
      <c r="A422" s="100"/>
      <c r="B422" s="120"/>
      <c r="C422" s="100"/>
      <c r="D422" s="101"/>
      <c r="E422" s="99"/>
      <c r="F422" s="118"/>
      <c r="G422" s="120"/>
      <c r="H422" s="129"/>
      <c r="I422" s="126"/>
      <c r="J422" s="120"/>
    </row>
    <row r="423" spans="1:10" ht="15.75">
      <c r="A423" s="100"/>
      <c r="B423" s="120"/>
      <c r="C423" s="100"/>
      <c r="D423" s="101"/>
      <c r="E423" s="99"/>
      <c r="F423" s="118"/>
      <c r="G423" s="120"/>
      <c r="H423" s="129"/>
      <c r="I423" s="126"/>
      <c r="J423" s="120"/>
    </row>
    <row r="424" spans="1:10" ht="15.75">
      <c r="A424" s="100"/>
      <c r="B424" s="120"/>
      <c r="C424" s="100"/>
      <c r="D424" s="101"/>
      <c r="E424" s="99"/>
      <c r="F424" s="118"/>
      <c r="G424" s="120"/>
      <c r="H424" s="129"/>
      <c r="I424" s="126"/>
      <c r="J424" s="120"/>
    </row>
    <row r="425" spans="1:10" ht="15.75">
      <c r="A425" s="100"/>
      <c r="B425" s="120"/>
      <c r="C425" s="100"/>
      <c r="D425" s="101"/>
      <c r="E425" s="99"/>
      <c r="F425" s="118"/>
      <c r="G425" s="120"/>
      <c r="H425" s="129"/>
      <c r="I425" s="126"/>
      <c r="J425" s="120"/>
    </row>
    <row r="426" spans="1:10" ht="15.75">
      <c r="A426" s="100"/>
      <c r="B426" s="120"/>
      <c r="C426" s="100"/>
      <c r="D426" s="101"/>
      <c r="E426" s="99"/>
      <c r="F426" s="118"/>
      <c r="G426" s="120"/>
      <c r="H426" s="129"/>
      <c r="I426" s="126"/>
      <c r="J426" s="120"/>
    </row>
    <row r="427" spans="1:10" ht="15.75">
      <c r="A427" s="100"/>
      <c r="B427" s="120"/>
      <c r="C427" s="100"/>
      <c r="D427" s="101"/>
      <c r="E427" s="99"/>
      <c r="F427" s="118"/>
      <c r="G427" s="120"/>
      <c r="H427" s="129"/>
      <c r="I427" s="126"/>
      <c r="J427" s="120"/>
    </row>
    <row r="428" spans="1:10" ht="15.75">
      <c r="A428" s="100"/>
      <c r="B428" s="120"/>
      <c r="C428" s="100"/>
      <c r="D428" s="101"/>
      <c r="E428" s="99"/>
      <c r="F428" s="118"/>
      <c r="G428" s="120"/>
      <c r="H428" s="129"/>
      <c r="I428" s="126"/>
      <c r="J428" s="120"/>
    </row>
    <row r="429" spans="1:10" ht="15.75">
      <c r="A429" s="100"/>
      <c r="B429" s="120"/>
      <c r="C429" s="100"/>
      <c r="D429" s="101"/>
      <c r="E429" s="99"/>
      <c r="F429" s="118"/>
      <c r="G429" s="120"/>
      <c r="H429" s="129"/>
      <c r="I429" s="126"/>
      <c r="J429" s="120"/>
    </row>
    <row r="430" spans="1:10" ht="15.75">
      <c r="A430" s="100"/>
      <c r="B430" s="120"/>
      <c r="C430" s="100"/>
      <c r="D430" s="101"/>
      <c r="E430" s="99"/>
      <c r="F430" s="118"/>
      <c r="G430" s="120"/>
      <c r="H430" s="129"/>
      <c r="I430" s="126"/>
      <c r="J430" s="120"/>
    </row>
    <row r="431" spans="1:10" ht="15.75">
      <c r="A431" s="100"/>
      <c r="B431" s="120"/>
      <c r="C431" s="100"/>
      <c r="D431" s="101"/>
      <c r="E431" s="99"/>
      <c r="F431" s="118"/>
      <c r="G431" s="120"/>
      <c r="H431" s="129"/>
      <c r="I431" s="126"/>
      <c r="J431" s="120"/>
    </row>
    <row r="432" spans="1:10" ht="15.75">
      <c r="A432" s="100"/>
      <c r="B432" s="120"/>
      <c r="C432" s="100"/>
      <c r="D432" s="101"/>
      <c r="E432" s="99"/>
      <c r="F432" s="118"/>
      <c r="G432" s="120"/>
      <c r="H432" s="129"/>
      <c r="I432" s="126"/>
      <c r="J432" s="120"/>
    </row>
    <row r="433" spans="1:10" ht="15.75">
      <c r="A433" s="100"/>
      <c r="B433" s="120"/>
      <c r="C433" s="100"/>
      <c r="D433" s="101"/>
      <c r="E433" s="99"/>
      <c r="F433" s="118"/>
      <c r="G433" s="120"/>
      <c r="H433" s="129"/>
      <c r="I433" s="126"/>
      <c r="J433" s="120"/>
    </row>
    <row r="434" spans="1:10" ht="15.75">
      <c r="A434" s="100"/>
      <c r="B434" s="120"/>
      <c r="C434" s="100"/>
      <c r="D434" s="101"/>
      <c r="E434" s="99"/>
      <c r="F434" s="118"/>
      <c r="G434" s="120"/>
      <c r="H434" s="129"/>
      <c r="I434" s="126"/>
      <c r="J434" s="120"/>
    </row>
    <row r="435" spans="1:10" ht="15.75">
      <c r="A435" s="100"/>
      <c r="B435" s="120"/>
      <c r="C435" s="100"/>
      <c r="D435" s="101"/>
      <c r="E435" s="99"/>
      <c r="F435" s="118"/>
      <c r="G435" s="120"/>
      <c r="H435" s="129"/>
      <c r="I435" s="126"/>
      <c r="J435" s="120"/>
    </row>
    <row r="436" spans="1:10" ht="15.75">
      <c r="A436" s="100"/>
      <c r="B436" s="120"/>
      <c r="C436" s="100"/>
      <c r="D436" s="101"/>
      <c r="E436" s="99"/>
      <c r="F436" s="118"/>
      <c r="G436" s="120"/>
      <c r="H436" s="129"/>
      <c r="I436" s="126"/>
      <c r="J436" s="120"/>
    </row>
    <row r="437" spans="1:10" ht="15.75">
      <c r="A437" s="100"/>
      <c r="B437" s="120"/>
      <c r="C437" s="100"/>
      <c r="D437" s="101"/>
      <c r="E437" s="99"/>
      <c r="F437" s="118"/>
      <c r="G437" s="120"/>
      <c r="H437" s="129"/>
      <c r="I437" s="126"/>
      <c r="J437" s="120"/>
    </row>
    <row r="438" spans="1:10" ht="15.75">
      <c r="A438" s="100"/>
      <c r="B438" s="120"/>
      <c r="C438" s="100"/>
      <c r="D438" s="101"/>
      <c r="E438" s="99"/>
      <c r="F438" s="118"/>
      <c r="G438" s="120"/>
      <c r="H438" s="129"/>
      <c r="I438" s="126"/>
      <c r="J438" s="120"/>
    </row>
    <row r="439" spans="1:10" ht="15.75">
      <c r="A439" s="100"/>
      <c r="B439" s="120"/>
      <c r="C439" s="100"/>
      <c r="D439" s="101"/>
      <c r="E439" s="99"/>
      <c r="F439" s="118"/>
      <c r="G439" s="120"/>
      <c r="H439" s="129"/>
      <c r="I439" s="126"/>
      <c r="J439" s="120"/>
    </row>
    <row r="440" spans="1:10" ht="15.75">
      <c r="A440" s="100"/>
      <c r="B440" s="120"/>
      <c r="C440" s="100"/>
      <c r="D440" s="101"/>
      <c r="E440" s="99"/>
      <c r="F440" s="118"/>
      <c r="G440" s="120"/>
      <c r="H440" s="129"/>
      <c r="I440" s="126"/>
      <c r="J440" s="120"/>
    </row>
    <row r="441" spans="1:10" ht="15.75">
      <c r="A441" s="100"/>
      <c r="B441" s="120"/>
      <c r="C441" s="100"/>
      <c r="D441" s="101"/>
      <c r="E441" s="99"/>
      <c r="F441" s="118"/>
      <c r="G441" s="120"/>
      <c r="H441" s="129"/>
      <c r="I441" s="126"/>
      <c r="J441" s="120"/>
    </row>
    <row r="442" spans="1:10" ht="15.75">
      <c r="A442" s="100"/>
      <c r="B442" s="120"/>
      <c r="C442" s="100"/>
      <c r="D442" s="101"/>
      <c r="E442" s="99"/>
      <c r="F442" s="118"/>
      <c r="G442" s="120"/>
      <c r="H442" s="129"/>
      <c r="I442" s="126"/>
      <c r="J442" s="120"/>
    </row>
    <row r="443" spans="1:10" ht="15.75">
      <c r="A443" s="100"/>
      <c r="B443" s="120"/>
      <c r="C443" s="100"/>
      <c r="D443" s="101"/>
      <c r="E443" s="99"/>
      <c r="F443" s="118"/>
      <c r="G443" s="120"/>
      <c r="H443" s="129"/>
      <c r="I443" s="126"/>
      <c r="J443" s="120"/>
    </row>
    <row r="444" spans="1:10" ht="15.75">
      <c r="A444" s="100"/>
      <c r="B444" s="120"/>
      <c r="C444" s="100"/>
      <c r="D444" s="101"/>
      <c r="E444" s="99"/>
      <c r="F444" s="118"/>
      <c r="G444" s="120"/>
      <c r="H444" s="129"/>
      <c r="I444" s="126"/>
      <c r="J444" s="120"/>
    </row>
    <row r="445" spans="1:10" ht="15.75">
      <c r="A445" s="100"/>
      <c r="B445" s="120"/>
      <c r="C445" s="100"/>
      <c r="D445" s="101"/>
      <c r="E445" s="99"/>
      <c r="F445" s="118"/>
      <c r="G445" s="120"/>
      <c r="H445" s="129"/>
      <c r="I445" s="126"/>
      <c r="J445" s="120"/>
    </row>
    <row r="446" spans="1:10" ht="15.75">
      <c r="A446" s="100"/>
      <c r="B446" s="120"/>
      <c r="C446" s="100"/>
      <c r="D446" s="101"/>
      <c r="E446" s="99"/>
      <c r="F446" s="118"/>
      <c r="G446" s="120"/>
      <c r="H446" s="129"/>
      <c r="I446" s="126"/>
      <c r="J446" s="120"/>
    </row>
    <row r="447" spans="1:10" ht="15.75">
      <c r="A447" s="100"/>
      <c r="B447" s="120"/>
      <c r="C447" s="100"/>
      <c r="D447" s="101"/>
      <c r="E447" s="99"/>
      <c r="F447" s="118"/>
      <c r="G447" s="120"/>
      <c r="H447" s="129"/>
      <c r="I447" s="126"/>
      <c r="J447" s="120"/>
    </row>
    <row r="448" spans="1:10" ht="15.75">
      <c r="A448" s="100"/>
      <c r="B448" s="120"/>
      <c r="C448" s="100"/>
      <c r="D448" s="101"/>
      <c r="E448" s="99"/>
      <c r="F448" s="118"/>
      <c r="G448" s="120"/>
      <c r="H448" s="129"/>
      <c r="I448" s="126"/>
      <c r="J448" s="120"/>
    </row>
    <row r="449" spans="1:10" ht="15.75">
      <c r="A449" s="100"/>
      <c r="B449" s="120"/>
      <c r="C449" s="100"/>
      <c r="D449" s="101"/>
      <c r="E449" s="99"/>
      <c r="F449" s="118"/>
      <c r="G449" s="120"/>
      <c r="H449" s="129"/>
      <c r="I449" s="126"/>
      <c r="J449" s="120"/>
    </row>
    <row r="450" spans="1:10" ht="15.75">
      <c r="A450" s="100"/>
      <c r="B450" s="120"/>
      <c r="C450" s="100"/>
      <c r="D450" s="101"/>
      <c r="E450" s="99"/>
      <c r="F450" s="118"/>
      <c r="G450" s="120"/>
      <c r="H450" s="129"/>
      <c r="I450" s="126"/>
      <c r="J450" s="120"/>
    </row>
    <row r="451" spans="1:10" ht="15.75">
      <c r="A451" s="100"/>
      <c r="B451" s="120"/>
      <c r="C451" s="100"/>
      <c r="D451" s="101"/>
      <c r="E451" s="99"/>
      <c r="F451" s="118"/>
      <c r="G451" s="120"/>
      <c r="H451" s="129"/>
      <c r="I451" s="126"/>
      <c r="J451" s="120"/>
    </row>
    <row r="452" spans="1:10" ht="15.75">
      <c r="A452" s="100"/>
      <c r="B452" s="120"/>
      <c r="C452" s="100"/>
      <c r="D452" s="101"/>
      <c r="E452" s="99"/>
      <c r="F452" s="118"/>
      <c r="G452" s="120"/>
      <c r="H452" s="129"/>
      <c r="I452" s="126"/>
      <c r="J452" s="120"/>
    </row>
    <row r="453" spans="1:10" ht="15.75">
      <c r="A453" s="100"/>
      <c r="B453" s="120"/>
      <c r="C453" s="120"/>
      <c r="D453" s="109"/>
      <c r="E453" s="99"/>
      <c r="F453" s="118"/>
      <c r="G453" s="120"/>
      <c r="H453" s="129"/>
      <c r="I453" s="126"/>
      <c r="J453" s="120"/>
    </row>
    <row r="454" spans="1:10" ht="15.75">
      <c r="A454" s="100"/>
      <c r="B454" s="120"/>
      <c r="C454" s="100"/>
      <c r="D454" s="101"/>
      <c r="E454" s="99"/>
      <c r="F454" s="118"/>
      <c r="G454" s="120"/>
      <c r="H454" s="129"/>
      <c r="I454" s="126"/>
      <c r="J454" s="120"/>
    </row>
    <row r="455" spans="1:10" ht="15.75">
      <c r="A455" s="100"/>
      <c r="B455" s="120"/>
      <c r="C455" s="100"/>
      <c r="D455" s="101"/>
      <c r="E455" s="99"/>
      <c r="F455" s="118"/>
      <c r="G455" s="120"/>
      <c r="H455" s="129"/>
      <c r="I455" s="126"/>
      <c r="J455" s="120"/>
    </row>
    <row r="456" spans="1:10" ht="15.75">
      <c r="A456" s="100"/>
      <c r="B456" s="120"/>
      <c r="C456" s="100"/>
      <c r="D456" s="101"/>
      <c r="E456" s="99"/>
      <c r="F456" s="118"/>
      <c r="G456" s="120"/>
      <c r="H456" s="129"/>
      <c r="I456" s="126"/>
      <c r="J456" s="120"/>
    </row>
    <row r="457" spans="1:10" ht="15.75">
      <c r="A457" s="100"/>
      <c r="B457" s="120"/>
      <c r="C457" s="100"/>
      <c r="D457" s="101"/>
      <c r="E457" s="99"/>
      <c r="F457" s="118"/>
      <c r="G457" s="120"/>
      <c r="H457" s="129"/>
      <c r="I457" s="126"/>
      <c r="J457" s="120"/>
    </row>
    <row r="458" spans="1:10" ht="15.75">
      <c r="A458" s="100"/>
      <c r="B458" s="120"/>
      <c r="C458" s="100"/>
      <c r="D458" s="101"/>
      <c r="E458" s="99"/>
      <c r="F458" s="118"/>
      <c r="G458" s="120"/>
      <c r="H458" s="129"/>
      <c r="I458" s="126"/>
      <c r="J458" s="120"/>
    </row>
    <row r="459" spans="1:10" ht="15.75">
      <c r="A459" s="100"/>
      <c r="B459" s="120"/>
      <c r="C459" s="100"/>
      <c r="D459" s="109"/>
      <c r="E459" s="99"/>
      <c r="F459" s="118"/>
      <c r="G459" s="120"/>
      <c r="H459" s="129"/>
      <c r="I459" s="126"/>
      <c r="J459" s="120"/>
    </row>
    <row r="460" spans="1:10" ht="15.75">
      <c r="A460" s="100"/>
      <c r="B460" s="120"/>
      <c r="C460" s="100"/>
      <c r="D460" s="109"/>
      <c r="E460" s="99"/>
      <c r="F460" s="118"/>
      <c r="G460" s="120"/>
      <c r="H460" s="129"/>
      <c r="I460" s="126"/>
      <c r="J460" s="120"/>
    </row>
    <row r="461" spans="1:10" ht="15.75">
      <c r="A461" s="100"/>
      <c r="B461" s="120"/>
      <c r="C461" s="120"/>
      <c r="D461" s="109"/>
      <c r="E461" s="99"/>
      <c r="F461" s="118"/>
      <c r="G461" s="120"/>
      <c r="H461" s="129"/>
      <c r="I461" s="126"/>
      <c r="J461" s="120"/>
    </row>
    <row r="462" spans="1:10" ht="15.75">
      <c r="A462" s="100"/>
      <c r="B462" s="120"/>
      <c r="C462" s="120"/>
      <c r="D462" s="109"/>
      <c r="E462" s="99"/>
      <c r="F462" s="118"/>
      <c r="G462" s="120"/>
      <c r="H462" s="129"/>
      <c r="I462" s="126"/>
      <c r="J462" s="120"/>
    </row>
    <row r="463" spans="1:10" ht="15.75">
      <c r="A463" s="100"/>
      <c r="B463" s="120"/>
      <c r="C463" s="120"/>
      <c r="D463" s="109"/>
      <c r="E463" s="99"/>
      <c r="F463" s="118"/>
      <c r="G463" s="120"/>
      <c r="H463" s="129"/>
      <c r="I463" s="126"/>
      <c r="J463" s="120"/>
    </row>
    <row r="464" spans="1:10" ht="16.5" thickBot="1">
      <c r="A464" s="100"/>
      <c r="B464" s="120"/>
      <c r="C464" s="120"/>
      <c r="D464" s="109"/>
      <c r="E464" s="99"/>
      <c r="F464" s="118"/>
      <c r="G464" s="120"/>
      <c r="H464" s="129"/>
      <c r="I464" s="126"/>
      <c r="J464" s="120"/>
    </row>
    <row r="465" spans="3:9" ht="16.5" thickBot="1">
      <c r="C465" s="121"/>
      <c r="D465" s="122"/>
      <c r="E465" s="122"/>
      <c r="F465" s="117"/>
      <c r="G465" s="122"/>
      <c r="H465" s="130"/>
      <c r="I465" s="127"/>
    </row>
  </sheetData>
  <mergeCells count="2">
    <mergeCell ref="B1:C1"/>
    <mergeCell ref="A2:J2"/>
  </mergeCells>
  <dataValidations count="11">
    <dataValidation type="list" allowBlank="1" showErrorMessage="1" sqref="K65658:K65806 JG65658:JG65806 TC65658:TC65806 ACY65658:ACY65806 AMU65658:AMU65806 AWQ65658:AWQ65806 BGM65658:BGM65806 BQI65658:BQI65806 CAE65658:CAE65806 CKA65658:CKA65806 CTW65658:CTW65806 DDS65658:DDS65806 DNO65658:DNO65806 DXK65658:DXK65806 EHG65658:EHG65806 ERC65658:ERC65806 FAY65658:FAY65806 FKU65658:FKU65806 FUQ65658:FUQ65806 GEM65658:GEM65806 GOI65658:GOI65806 GYE65658:GYE65806 HIA65658:HIA65806 HRW65658:HRW65806 IBS65658:IBS65806 ILO65658:ILO65806 IVK65658:IVK65806 JFG65658:JFG65806 JPC65658:JPC65806 JYY65658:JYY65806 KIU65658:KIU65806 KSQ65658:KSQ65806 LCM65658:LCM65806 LMI65658:LMI65806 LWE65658:LWE65806 MGA65658:MGA65806 MPW65658:MPW65806 MZS65658:MZS65806 NJO65658:NJO65806 NTK65658:NTK65806 ODG65658:ODG65806 ONC65658:ONC65806 OWY65658:OWY65806 PGU65658:PGU65806 PQQ65658:PQQ65806 QAM65658:QAM65806 QKI65658:QKI65806 QUE65658:QUE65806 REA65658:REA65806 RNW65658:RNW65806 RXS65658:RXS65806 SHO65658:SHO65806 SRK65658:SRK65806 TBG65658:TBG65806 TLC65658:TLC65806 TUY65658:TUY65806 UEU65658:UEU65806 UOQ65658:UOQ65806 UYM65658:UYM65806 VII65658:VII65806 VSE65658:VSE65806 WCA65658:WCA65806 WLW65658:WLW65806 WVS65658:WVS65806 K131194:K131342 JG131194:JG131342 TC131194:TC131342 ACY131194:ACY131342 AMU131194:AMU131342 AWQ131194:AWQ131342 BGM131194:BGM131342 BQI131194:BQI131342 CAE131194:CAE131342 CKA131194:CKA131342 CTW131194:CTW131342 DDS131194:DDS131342 DNO131194:DNO131342 DXK131194:DXK131342 EHG131194:EHG131342 ERC131194:ERC131342 FAY131194:FAY131342 FKU131194:FKU131342 FUQ131194:FUQ131342 GEM131194:GEM131342 GOI131194:GOI131342 GYE131194:GYE131342 HIA131194:HIA131342 HRW131194:HRW131342 IBS131194:IBS131342 ILO131194:ILO131342 IVK131194:IVK131342 JFG131194:JFG131342 JPC131194:JPC131342 JYY131194:JYY131342 KIU131194:KIU131342 KSQ131194:KSQ131342 LCM131194:LCM131342 LMI131194:LMI131342 LWE131194:LWE131342 MGA131194:MGA131342 MPW131194:MPW131342 MZS131194:MZS131342 NJO131194:NJO131342 NTK131194:NTK131342 ODG131194:ODG131342 ONC131194:ONC131342 OWY131194:OWY131342 PGU131194:PGU131342 PQQ131194:PQQ131342 QAM131194:QAM131342 QKI131194:QKI131342 QUE131194:QUE131342 REA131194:REA131342 RNW131194:RNW131342 RXS131194:RXS131342 SHO131194:SHO131342 SRK131194:SRK131342 TBG131194:TBG131342 TLC131194:TLC131342 TUY131194:TUY131342 UEU131194:UEU131342 UOQ131194:UOQ131342 UYM131194:UYM131342 VII131194:VII131342 VSE131194:VSE131342 WCA131194:WCA131342 WLW131194:WLW131342 WVS131194:WVS131342 K196730:K196878 JG196730:JG196878 TC196730:TC196878 ACY196730:ACY196878 AMU196730:AMU196878 AWQ196730:AWQ196878 BGM196730:BGM196878 BQI196730:BQI196878 CAE196730:CAE196878 CKA196730:CKA196878 CTW196730:CTW196878 DDS196730:DDS196878 DNO196730:DNO196878 DXK196730:DXK196878 EHG196730:EHG196878 ERC196730:ERC196878 FAY196730:FAY196878 FKU196730:FKU196878 FUQ196730:FUQ196878 GEM196730:GEM196878 GOI196730:GOI196878 GYE196730:GYE196878 HIA196730:HIA196878 HRW196730:HRW196878 IBS196730:IBS196878 ILO196730:ILO196878 IVK196730:IVK196878 JFG196730:JFG196878 JPC196730:JPC196878 JYY196730:JYY196878 KIU196730:KIU196878 KSQ196730:KSQ196878 LCM196730:LCM196878 LMI196730:LMI196878 LWE196730:LWE196878 MGA196730:MGA196878 MPW196730:MPW196878 MZS196730:MZS196878 NJO196730:NJO196878 NTK196730:NTK196878 ODG196730:ODG196878 ONC196730:ONC196878 OWY196730:OWY196878 PGU196730:PGU196878 PQQ196730:PQQ196878 QAM196730:QAM196878 QKI196730:QKI196878 QUE196730:QUE196878 REA196730:REA196878 RNW196730:RNW196878 RXS196730:RXS196878 SHO196730:SHO196878 SRK196730:SRK196878 TBG196730:TBG196878 TLC196730:TLC196878 TUY196730:TUY196878 UEU196730:UEU196878 UOQ196730:UOQ196878 UYM196730:UYM196878 VII196730:VII196878 VSE196730:VSE196878 WCA196730:WCA196878 WLW196730:WLW196878 WVS196730:WVS196878 K262266:K262414 JG262266:JG262414 TC262266:TC262414 ACY262266:ACY262414 AMU262266:AMU262414 AWQ262266:AWQ262414 BGM262266:BGM262414 BQI262266:BQI262414 CAE262266:CAE262414 CKA262266:CKA262414 CTW262266:CTW262414 DDS262266:DDS262414 DNO262266:DNO262414 DXK262266:DXK262414 EHG262266:EHG262414 ERC262266:ERC262414 FAY262266:FAY262414 FKU262266:FKU262414 FUQ262266:FUQ262414 GEM262266:GEM262414 GOI262266:GOI262414 GYE262266:GYE262414 HIA262266:HIA262414 HRW262266:HRW262414 IBS262266:IBS262414 ILO262266:ILO262414 IVK262266:IVK262414 JFG262266:JFG262414 JPC262266:JPC262414 JYY262266:JYY262414 KIU262266:KIU262414 KSQ262266:KSQ262414 LCM262266:LCM262414 LMI262266:LMI262414 LWE262266:LWE262414 MGA262266:MGA262414 MPW262266:MPW262414 MZS262266:MZS262414 NJO262266:NJO262414 NTK262266:NTK262414 ODG262266:ODG262414 ONC262266:ONC262414 OWY262266:OWY262414 PGU262266:PGU262414 PQQ262266:PQQ262414 QAM262266:QAM262414 QKI262266:QKI262414 QUE262266:QUE262414 REA262266:REA262414 RNW262266:RNW262414 RXS262266:RXS262414 SHO262266:SHO262414 SRK262266:SRK262414 TBG262266:TBG262414 TLC262266:TLC262414 TUY262266:TUY262414 UEU262266:UEU262414 UOQ262266:UOQ262414 UYM262266:UYM262414 VII262266:VII262414 VSE262266:VSE262414 WCA262266:WCA262414 WLW262266:WLW262414 WVS262266:WVS262414 K327802:K327950 JG327802:JG327950 TC327802:TC327950 ACY327802:ACY327950 AMU327802:AMU327950 AWQ327802:AWQ327950 BGM327802:BGM327950 BQI327802:BQI327950 CAE327802:CAE327950 CKA327802:CKA327950 CTW327802:CTW327950 DDS327802:DDS327950 DNO327802:DNO327950 DXK327802:DXK327950 EHG327802:EHG327950 ERC327802:ERC327950 FAY327802:FAY327950 FKU327802:FKU327950 FUQ327802:FUQ327950 GEM327802:GEM327950 GOI327802:GOI327950 GYE327802:GYE327950 HIA327802:HIA327950 HRW327802:HRW327950 IBS327802:IBS327950 ILO327802:ILO327950 IVK327802:IVK327950 JFG327802:JFG327950 JPC327802:JPC327950 JYY327802:JYY327950 KIU327802:KIU327950 KSQ327802:KSQ327950 LCM327802:LCM327950 LMI327802:LMI327950 LWE327802:LWE327950 MGA327802:MGA327950 MPW327802:MPW327950 MZS327802:MZS327950 NJO327802:NJO327950 NTK327802:NTK327950 ODG327802:ODG327950 ONC327802:ONC327950 OWY327802:OWY327950 PGU327802:PGU327950 PQQ327802:PQQ327950 QAM327802:QAM327950 QKI327802:QKI327950 QUE327802:QUE327950 REA327802:REA327950 RNW327802:RNW327950 RXS327802:RXS327950 SHO327802:SHO327950 SRK327802:SRK327950 TBG327802:TBG327950 TLC327802:TLC327950 TUY327802:TUY327950 UEU327802:UEU327950 UOQ327802:UOQ327950 UYM327802:UYM327950 VII327802:VII327950 VSE327802:VSE327950 WCA327802:WCA327950 WLW327802:WLW327950 WVS327802:WVS327950 K393338:K393486 JG393338:JG393486 TC393338:TC393486 ACY393338:ACY393486 AMU393338:AMU393486 AWQ393338:AWQ393486 BGM393338:BGM393486 BQI393338:BQI393486 CAE393338:CAE393486 CKA393338:CKA393486 CTW393338:CTW393486 DDS393338:DDS393486 DNO393338:DNO393486 DXK393338:DXK393486 EHG393338:EHG393486 ERC393338:ERC393486 FAY393338:FAY393486 FKU393338:FKU393486 FUQ393338:FUQ393486 GEM393338:GEM393486 GOI393338:GOI393486 GYE393338:GYE393486 HIA393338:HIA393486 HRW393338:HRW393486 IBS393338:IBS393486 ILO393338:ILO393486 IVK393338:IVK393486 JFG393338:JFG393486 JPC393338:JPC393486 JYY393338:JYY393486 KIU393338:KIU393486 KSQ393338:KSQ393486 LCM393338:LCM393486 LMI393338:LMI393486 LWE393338:LWE393486 MGA393338:MGA393486 MPW393338:MPW393486 MZS393338:MZS393486 NJO393338:NJO393486 NTK393338:NTK393486 ODG393338:ODG393486 ONC393338:ONC393486 OWY393338:OWY393486 PGU393338:PGU393486 PQQ393338:PQQ393486 QAM393338:QAM393486 QKI393338:QKI393486 QUE393338:QUE393486 REA393338:REA393486 RNW393338:RNW393486 RXS393338:RXS393486 SHO393338:SHO393486 SRK393338:SRK393486 TBG393338:TBG393486 TLC393338:TLC393486 TUY393338:TUY393486 UEU393338:UEU393486 UOQ393338:UOQ393486 UYM393338:UYM393486 VII393338:VII393486 VSE393338:VSE393486 WCA393338:WCA393486 WLW393338:WLW393486 WVS393338:WVS393486 K458874:K459022 JG458874:JG459022 TC458874:TC459022 ACY458874:ACY459022 AMU458874:AMU459022 AWQ458874:AWQ459022 BGM458874:BGM459022 BQI458874:BQI459022 CAE458874:CAE459022 CKA458874:CKA459022 CTW458874:CTW459022 DDS458874:DDS459022 DNO458874:DNO459022 DXK458874:DXK459022 EHG458874:EHG459022 ERC458874:ERC459022 FAY458874:FAY459022 FKU458874:FKU459022 FUQ458874:FUQ459022 GEM458874:GEM459022 GOI458874:GOI459022 GYE458874:GYE459022 HIA458874:HIA459022 HRW458874:HRW459022 IBS458874:IBS459022 ILO458874:ILO459022 IVK458874:IVK459022 JFG458874:JFG459022 JPC458874:JPC459022 JYY458874:JYY459022 KIU458874:KIU459022 KSQ458874:KSQ459022 LCM458874:LCM459022 LMI458874:LMI459022 LWE458874:LWE459022 MGA458874:MGA459022 MPW458874:MPW459022 MZS458874:MZS459022 NJO458874:NJO459022 NTK458874:NTK459022 ODG458874:ODG459022 ONC458874:ONC459022 OWY458874:OWY459022 PGU458874:PGU459022 PQQ458874:PQQ459022 QAM458874:QAM459022 QKI458874:QKI459022 QUE458874:QUE459022 REA458874:REA459022 RNW458874:RNW459022 RXS458874:RXS459022 SHO458874:SHO459022 SRK458874:SRK459022 TBG458874:TBG459022 TLC458874:TLC459022 TUY458874:TUY459022 UEU458874:UEU459022 UOQ458874:UOQ459022 UYM458874:UYM459022 VII458874:VII459022 VSE458874:VSE459022 WCA458874:WCA459022 WLW458874:WLW459022 WVS458874:WVS459022 K524410:K524558 JG524410:JG524558 TC524410:TC524558 ACY524410:ACY524558 AMU524410:AMU524558 AWQ524410:AWQ524558 BGM524410:BGM524558 BQI524410:BQI524558 CAE524410:CAE524558 CKA524410:CKA524558 CTW524410:CTW524558 DDS524410:DDS524558 DNO524410:DNO524558 DXK524410:DXK524558 EHG524410:EHG524558 ERC524410:ERC524558 FAY524410:FAY524558 FKU524410:FKU524558 FUQ524410:FUQ524558 GEM524410:GEM524558 GOI524410:GOI524558 GYE524410:GYE524558 HIA524410:HIA524558 HRW524410:HRW524558 IBS524410:IBS524558 ILO524410:ILO524558 IVK524410:IVK524558 JFG524410:JFG524558 JPC524410:JPC524558 JYY524410:JYY524558 KIU524410:KIU524558 KSQ524410:KSQ524558 LCM524410:LCM524558 LMI524410:LMI524558 LWE524410:LWE524558 MGA524410:MGA524558 MPW524410:MPW524558 MZS524410:MZS524558 NJO524410:NJO524558 NTK524410:NTK524558 ODG524410:ODG524558 ONC524410:ONC524558 OWY524410:OWY524558 PGU524410:PGU524558 PQQ524410:PQQ524558 QAM524410:QAM524558 QKI524410:QKI524558 QUE524410:QUE524558 REA524410:REA524558 RNW524410:RNW524558 RXS524410:RXS524558 SHO524410:SHO524558 SRK524410:SRK524558 TBG524410:TBG524558 TLC524410:TLC524558 TUY524410:TUY524558 UEU524410:UEU524558 UOQ524410:UOQ524558 UYM524410:UYM524558 VII524410:VII524558 VSE524410:VSE524558 WCA524410:WCA524558 WLW524410:WLW524558 WVS524410:WVS524558 K589946:K590094 JG589946:JG590094 TC589946:TC590094 ACY589946:ACY590094 AMU589946:AMU590094 AWQ589946:AWQ590094 BGM589946:BGM590094 BQI589946:BQI590094 CAE589946:CAE590094 CKA589946:CKA590094 CTW589946:CTW590094 DDS589946:DDS590094 DNO589946:DNO590094 DXK589946:DXK590094 EHG589946:EHG590094 ERC589946:ERC590094 FAY589946:FAY590094 FKU589946:FKU590094 FUQ589946:FUQ590094 GEM589946:GEM590094 GOI589946:GOI590094 GYE589946:GYE590094 HIA589946:HIA590094 HRW589946:HRW590094 IBS589946:IBS590094 ILO589946:ILO590094 IVK589946:IVK590094 JFG589946:JFG590094 JPC589946:JPC590094 JYY589946:JYY590094 KIU589946:KIU590094 KSQ589946:KSQ590094 LCM589946:LCM590094 LMI589946:LMI590094 LWE589946:LWE590094 MGA589946:MGA590094 MPW589946:MPW590094 MZS589946:MZS590094 NJO589946:NJO590094 NTK589946:NTK590094 ODG589946:ODG590094 ONC589946:ONC590094 OWY589946:OWY590094 PGU589946:PGU590094 PQQ589946:PQQ590094 QAM589946:QAM590094 QKI589946:QKI590094 QUE589946:QUE590094 REA589946:REA590094 RNW589946:RNW590094 RXS589946:RXS590094 SHO589946:SHO590094 SRK589946:SRK590094 TBG589946:TBG590094 TLC589946:TLC590094 TUY589946:TUY590094 UEU589946:UEU590094 UOQ589946:UOQ590094 UYM589946:UYM590094 VII589946:VII590094 VSE589946:VSE590094 WCA589946:WCA590094 WLW589946:WLW590094 WVS589946:WVS590094 K655482:K655630 JG655482:JG655630 TC655482:TC655630 ACY655482:ACY655630 AMU655482:AMU655630 AWQ655482:AWQ655630 BGM655482:BGM655630 BQI655482:BQI655630 CAE655482:CAE655630 CKA655482:CKA655630 CTW655482:CTW655630 DDS655482:DDS655630 DNO655482:DNO655630 DXK655482:DXK655630 EHG655482:EHG655630 ERC655482:ERC655630 FAY655482:FAY655630 FKU655482:FKU655630 FUQ655482:FUQ655630 GEM655482:GEM655630 GOI655482:GOI655630 GYE655482:GYE655630 HIA655482:HIA655630 HRW655482:HRW655630 IBS655482:IBS655630 ILO655482:ILO655630 IVK655482:IVK655630 JFG655482:JFG655630 JPC655482:JPC655630 JYY655482:JYY655630 KIU655482:KIU655630 KSQ655482:KSQ655630 LCM655482:LCM655630 LMI655482:LMI655630 LWE655482:LWE655630 MGA655482:MGA655630 MPW655482:MPW655630 MZS655482:MZS655630 NJO655482:NJO655630 NTK655482:NTK655630 ODG655482:ODG655630 ONC655482:ONC655630 OWY655482:OWY655630 PGU655482:PGU655630 PQQ655482:PQQ655630 QAM655482:QAM655630 QKI655482:QKI655630 QUE655482:QUE655630 REA655482:REA655630 RNW655482:RNW655630 RXS655482:RXS655630 SHO655482:SHO655630 SRK655482:SRK655630 TBG655482:TBG655630 TLC655482:TLC655630 TUY655482:TUY655630 UEU655482:UEU655630 UOQ655482:UOQ655630 UYM655482:UYM655630 VII655482:VII655630 VSE655482:VSE655630 WCA655482:WCA655630 WLW655482:WLW655630 WVS655482:WVS655630 K721018:K721166 JG721018:JG721166 TC721018:TC721166 ACY721018:ACY721166 AMU721018:AMU721166 AWQ721018:AWQ721166 BGM721018:BGM721166 BQI721018:BQI721166 CAE721018:CAE721166 CKA721018:CKA721166 CTW721018:CTW721166 DDS721018:DDS721166 DNO721018:DNO721166 DXK721018:DXK721166 EHG721018:EHG721166 ERC721018:ERC721166 FAY721018:FAY721166 FKU721018:FKU721166 FUQ721018:FUQ721166 GEM721018:GEM721166 GOI721018:GOI721166 GYE721018:GYE721166 HIA721018:HIA721166 HRW721018:HRW721166 IBS721018:IBS721166 ILO721018:ILO721166 IVK721018:IVK721166 JFG721018:JFG721166 JPC721018:JPC721166 JYY721018:JYY721166 KIU721018:KIU721166 KSQ721018:KSQ721166 LCM721018:LCM721166 LMI721018:LMI721166 LWE721018:LWE721166 MGA721018:MGA721166 MPW721018:MPW721166 MZS721018:MZS721166 NJO721018:NJO721166 NTK721018:NTK721166 ODG721018:ODG721166 ONC721018:ONC721166 OWY721018:OWY721166 PGU721018:PGU721166 PQQ721018:PQQ721166 QAM721018:QAM721166 QKI721018:QKI721166 QUE721018:QUE721166 REA721018:REA721166 RNW721018:RNW721166 RXS721018:RXS721166 SHO721018:SHO721166 SRK721018:SRK721166 TBG721018:TBG721166 TLC721018:TLC721166 TUY721018:TUY721166 UEU721018:UEU721166 UOQ721018:UOQ721166 UYM721018:UYM721166 VII721018:VII721166 VSE721018:VSE721166 WCA721018:WCA721166 WLW721018:WLW721166 WVS721018:WVS721166 K786554:K786702 JG786554:JG786702 TC786554:TC786702 ACY786554:ACY786702 AMU786554:AMU786702 AWQ786554:AWQ786702 BGM786554:BGM786702 BQI786554:BQI786702 CAE786554:CAE786702 CKA786554:CKA786702 CTW786554:CTW786702 DDS786554:DDS786702 DNO786554:DNO786702 DXK786554:DXK786702 EHG786554:EHG786702 ERC786554:ERC786702 FAY786554:FAY786702 FKU786554:FKU786702 FUQ786554:FUQ786702 GEM786554:GEM786702 GOI786554:GOI786702 GYE786554:GYE786702 HIA786554:HIA786702 HRW786554:HRW786702 IBS786554:IBS786702 ILO786554:ILO786702 IVK786554:IVK786702 JFG786554:JFG786702 JPC786554:JPC786702 JYY786554:JYY786702 KIU786554:KIU786702 KSQ786554:KSQ786702 LCM786554:LCM786702 LMI786554:LMI786702 LWE786554:LWE786702 MGA786554:MGA786702 MPW786554:MPW786702 MZS786554:MZS786702 NJO786554:NJO786702 NTK786554:NTK786702 ODG786554:ODG786702 ONC786554:ONC786702 OWY786554:OWY786702 PGU786554:PGU786702 PQQ786554:PQQ786702 QAM786554:QAM786702 QKI786554:QKI786702 QUE786554:QUE786702 REA786554:REA786702 RNW786554:RNW786702 RXS786554:RXS786702 SHO786554:SHO786702 SRK786554:SRK786702 TBG786554:TBG786702 TLC786554:TLC786702 TUY786554:TUY786702 UEU786554:UEU786702 UOQ786554:UOQ786702 UYM786554:UYM786702 VII786554:VII786702 VSE786554:VSE786702 WCA786554:WCA786702 WLW786554:WLW786702 WVS786554:WVS786702 K852090:K852238 JG852090:JG852238 TC852090:TC852238 ACY852090:ACY852238 AMU852090:AMU852238 AWQ852090:AWQ852238 BGM852090:BGM852238 BQI852090:BQI852238 CAE852090:CAE852238 CKA852090:CKA852238 CTW852090:CTW852238 DDS852090:DDS852238 DNO852090:DNO852238 DXK852090:DXK852238 EHG852090:EHG852238 ERC852090:ERC852238 FAY852090:FAY852238 FKU852090:FKU852238 FUQ852090:FUQ852238 GEM852090:GEM852238 GOI852090:GOI852238 GYE852090:GYE852238 HIA852090:HIA852238 HRW852090:HRW852238 IBS852090:IBS852238 ILO852090:ILO852238 IVK852090:IVK852238 JFG852090:JFG852238 JPC852090:JPC852238 JYY852090:JYY852238 KIU852090:KIU852238 KSQ852090:KSQ852238 LCM852090:LCM852238 LMI852090:LMI852238 LWE852090:LWE852238 MGA852090:MGA852238 MPW852090:MPW852238 MZS852090:MZS852238 NJO852090:NJO852238 NTK852090:NTK852238 ODG852090:ODG852238 ONC852090:ONC852238 OWY852090:OWY852238 PGU852090:PGU852238 PQQ852090:PQQ852238 QAM852090:QAM852238 QKI852090:QKI852238 QUE852090:QUE852238 REA852090:REA852238 RNW852090:RNW852238 RXS852090:RXS852238 SHO852090:SHO852238 SRK852090:SRK852238 TBG852090:TBG852238 TLC852090:TLC852238 TUY852090:TUY852238 UEU852090:UEU852238 UOQ852090:UOQ852238 UYM852090:UYM852238 VII852090:VII852238 VSE852090:VSE852238 WCA852090:WCA852238 WLW852090:WLW852238 WVS852090:WVS852238 K917626:K917774 JG917626:JG917774 TC917626:TC917774 ACY917626:ACY917774 AMU917626:AMU917774 AWQ917626:AWQ917774 BGM917626:BGM917774 BQI917626:BQI917774 CAE917626:CAE917774 CKA917626:CKA917774 CTW917626:CTW917774 DDS917626:DDS917774 DNO917626:DNO917774 DXK917626:DXK917774 EHG917626:EHG917774 ERC917626:ERC917774 FAY917626:FAY917774 FKU917626:FKU917774 FUQ917626:FUQ917774 GEM917626:GEM917774 GOI917626:GOI917774 GYE917626:GYE917774 HIA917626:HIA917774 HRW917626:HRW917774 IBS917626:IBS917774 ILO917626:ILO917774 IVK917626:IVK917774 JFG917626:JFG917774 JPC917626:JPC917774 JYY917626:JYY917774 KIU917626:KIU917774 KSQ917626:KSQ917774 LCM917626:LCM917774 LMI917626:LMI917774 LWE917626:LWE917774 MGA917626:MGA917774 MPW917626:MPW917774 MZS917626:MZS917774 NJO917626:NJO917774 NTK917626:NTK917774 ODG917626:ODG917774 ONC917626:ONC917774 OWY917626:OWY917774 PGU917626:PGU917774 PQQ917626:PQQ917774 QAM917626:QAM917774 QKI917626:QKI917774 QUE917626:QUE917774 REA917626:REA917774 RNW917626:RNW917774 RXS917626:RXS917774 SHO917626:SHO917774 SRK917626:SRK917774 TBG917626:TBG917774 TLC917626:TLC917774 TUY917626:TUY917774 UEU917626:UEU917774 UOQ917626:UOQ917774 UYM917626:UYM917774 VII917626:VII917774 VSE917626:VSE917774 WCA917626:WCA917774 WLW917626:WLW917774 WVS917626:WVS917774 K983162:K983310 JG983162:JG983310 TC983162:TC983310 ACY983162:ACY983310 AMU983162:AMU983310 AWQ983162:AWQ983310 BGM983162:BGM983310 BQI983162:BQI983310 CAE983162:CAE983310 CKA983162:CKA983310 CTW983162:CTW983310 DDS983162:DDS983310 DNO983162:DNO983310 DXK983162:DXK983310 EHG983162:EHG983310 ERC983162:ERC983310 FAY983162:FAY983310 FKU983162:FKU983310 FUQ983162:FUQ983310 GEM983162:GEM983310 GOI983162:GOI983310 GYE983162:GYE983310 HIA983162:HIA983310 HRW983162:HRW983310 IBS983162:IBS983310 ILO983162:ILO983310 IVK983162:IVK983310 JFG983162:JFG983310 JPC983162:JPC983310 JYY983162:JYY983310 KIU983162:KIU983310 KSQ983162:KSQ983310 LCM983162:LCM983310 LMI983162:LMI983310 LWE983162:LWE983310 MGA983162:MGA983310 MPW983162:MPW983310 MZS983162:MZS983310 NJO983162:NJO983310 NTK983162:NTK983310 ODG983162:ODG983310 ONC983162:ONC983310 OWY983162:OWY983310 PGU983162:PGU983310 PQQ983162:PQQ983310 QAM983162:QAM983310 QKI983162:QKI983310 QUE983162:QUE983310 REA983162:REA983310 RNW983162:RNW983310 RXS983162:RXS983310 SHO983162:SHO983310 SRK983162:SRK983310 TBG983162:TBG983310 TLC983162:TLC983310 TUY983162:TUY983310 UEU983162:UEU983310 UOQ983162:UOQ983310 UYM983162:UYM983310 VII983162:VII983310 VSE983162:VSE983310 WCA983162:WCA983310 WLW983162:WLW983310 WVS983162:WVS983310 WVS126:WVS264 WLW126:WLW264 WCA126:WCA264 VSE126:VSE264 VII126:VII264 UYM126:UYM264 UOQ126:UOQ264 UEU126:UEU264 TUY126:TUY264 TLC126:TLC264 TBG126:TBG264 SRK126:SRK264 SHO126:SHO264 RXS126:RXS264 RNW126:RNW264 REA126:REA264 QUE126:QUE264 QKI126:QKI264 QAM126:QAM264 PQQ126:PQQ264 PGU126:PGU264 OWY126:OWY264 ONC126:ONC264 ODG126:ODG264 NTK126:NTK264 NJO126:NJO264 MZS126:MZS264 MPW126:MPW264 MGA126:MGA264 LWE126:LWE264 LMI126:LMI264 LCM126:LCM264 KSQ126:KSQ264 KIU126:KIU264 JYY126:JYY264 JPC126:JPC264 JFG126:JFG264 IVK126:IVK264 ILO126:ILO264 IBS126:IBS264 HRW126:HRW264 HIA126:HIA264 GYE126:GYE264 GOI126:GOI264 GEM126:GEM264 FUQ126:FUQ264 FKU126:FKU264 FAY126:FAY264 ERC126:ERC264 EHG126:EHG264 DXK126:DXK264 DNO126:DNO264 DDS126:DDS264 CTW126:CTW264 CKA126:CKA264 CAE126:CAE264 BQI126:BQI264 BGM126:BGM264 AWQ126:AWQ264 AMU126:AMU264 ACY126:ACY264 TC126:TC264 JG126:JG264 K126:K264" xr:uid="{A8EDB92E-1DA5-40A1-A2DF-3913733763AD}">
      <formula1>LstState</formula1>
    </dataValidation>
    <dataValidation type="list" allowBlank="1" showErrorMessage="1" sqref="WVK983494:WVK983500 C65537:C65988 IY65537:IY65988 SU65537:SU65988 ACQ65537:ACQ65988 AMM65537:AMM65988 AWI65537:AWI65988 BGE65537:BGE65988 BQA65537:BQA65988 BZW65537:BZW65988 CJS65537:CJS65988 CTO65537:CTO65988 DDK65537:DDK65988 DNG65537:DNG65988 DXC65537:DXC65988 EGY65537:EGY65988 EQU65537:EQU65988 FAQ65537:FAQ65988 FKM65537:FKM65988 FUI65537:FUI65988 GEE65537:GEE65988 GOA65537:GOA65988 GXW65537:GXW65988 HHS65537:HHS65988 HRO65537:HRO65988 IBK65537:IBK65988 ILG65537:ILG65988 IVC65537:IVC65988 JEY65537:JEY65988 JOU65537:JOU65988 JYQ65537:JYQ65988 KIM65537:KIM65988 KSI65537:KSI65988 LCE65537:LCE65988 LMA65537:LMA65988 LVW65537:LVW65988 MFS65537:MFS65988 MPO65537:MPO65988 MZK65537:MZK65988 NJG65537:NJG65988 NTC65537:NTC65988 OCY65537:OCY65988 OMU65537:OMU65988 OWQ65537:OWQ65988 PGM65537:PGM65988 PQI65537:PQI65988 QAE65537:QAE65988 QKA65537:QKA65988 QTW65537:QTW65988 RDS65537:RDS65988 RNO65537:RNO65988 RXK65537:RXK65988 SHG65537:SHG65988 SRC65537:SRC65988 TAY65537:TAY65988 TKU65537:TKU65988 TUQ65537:TUQ65988 UEM65537:UEM65988 UOI65537:UOI65988 UYE65537:UYE65988 VIA65537:VIA65988 VRW65537:VRW65988 WBS65537:WBS65988 WLO65537:WLO65988 WVK65537:WVK65988 C131073:C131524 IY131073:IY131524 SU131073:SU131524 ACQ131073:ACQ131524 AMM131073:AMM131524 AWI131073:AWI131524 BGE131073:BGE131524 BQA131073:BQA131524 BZW131073:BZW131524 CJS131073:CJS131524 CTO131073:CTO131524 DDK131073:DDK131524 DNG131073:DNG131524 DXC131073:DXC131524 EGY131073:EGY131524 EQU131073:EQU131524 FAQ131073:FAQ131524 FKM131073:FKM131524 FUI131073:FUI131524 GEE131073:GEE131524 GOA131073:GOA131524 GXW131073:GXW131524 HHS131073:HHS131524 HRO131073:HRO131524 IBK131073:IBK131524 ILG131073:ILG131524 IVC131073:IVC131524 JEY131073:JEY131524 JOU131073:JOU131524 JYQ131073:JYQ131524 KIM131073:KIM131524 KSI131073:KSI131524 LCE131073:LCE131524 LMA131073:LMA131524 LVW131073:LVW131524 MFS131073:MFS131524 MPO131073:MPO131524 MZK131073:MZK131524 NJG131073:NJG131524 NTC131073:NTC131524 OCY131073:OCY131524 OMU131073:OMU131524 OWQ131073:OWQ131524 PGM131073:PGM131524 PQI131073:PQI131524 QAE131073:QAE131524 QKA131073:QKA131524 QTW131073:QTW131524 RDS131073:RDS131524 RNO131073:RNO131524 RXK131073:RXK131524 SHG131073:SHG131524 SRC131073:SRC131524 TAY131073:TAY131524 TKU131073:TKU131524 TUQ131073:TUQ131524 UEM131073:UEM131524 UOI131073:UOI131524 UYE131073:UYE131524 VIA131073:VIA131524 VRW131073:VRW131524 WBS131073:WBS131524 WLO131073:WLO131524 WVK131073:WVK131524 C196609:C197060 IY196609:IY197060 SU196609:SU197060 ACQ196609:ACQ197060 AMM196609:AMM197060 AWI196609:AWI197060 BGE196609:BGE197060 BQA196609:BQA197060 BZW196609:BZW197060 CJS196609:CJS197060 CTO196609:CTO197060 DDK196609:DDK197060 DNG196609:DNG197060 DXC196609:DXC197060 EGY196609:EGY197060 EQU196609:EQU197060 FAQ196609:FAQ197060 FKM196609:FKM197060 FUI196609:FUI197060 GEE196609:GEE197060 GOA196609:GOA197060 GXW196609:GXW197060 HHS196609:HHS197060 HRO196609:HRO197060 IBK196609:IBK197060 ILG196609:ILG197060 IVC196609:IVC197060 JEY196609:JEY197060 JOU196609:JOU197060 JYQ196609:JYQ197060 KIM196609:KIM197060 KSI196609:KSI197060 LCE196609:LCE197060 LMA196609:LMA197060 LVW196609:LVW197060 MFS196609:MFS197060 MPO196609:MPO197060 MZK196609:MZK197060 NJG196609:NJG197060 NTC196609:NTC197060 OCY196609:OCY197060 OMU196609:OMU197060 OWQ196609:OWQ197060 PGM196609:PGM197060 PQI196609:PQI197060 QAE196609:QAE197060 QKA196609:QKA197060 QTW196609:QTW197060 RDS196609:RDS197060 RNO196609:RNO197060 RXK196609:RXK197060 SHG196609:SHG197060 SRC196609:SRC197060 TAY196609:TAY197060 TKU196609:TKU197060 TUQ196609:TUQ197060 UEM196609:UEM197060 UOI196609:UOI197060 UYE196609:UYE197060 VIA196609:VIA197060 VRW196609:VRW197060 WBS196609:WBS197060 WLO196609:WLO197060 WVK196609:WVK197060 C262145:C262596 IY262145:IY262596 SU262145:SU262596 ACQ262145:ACQ262596 AMM262145:AMM262596 AWI262145:AWI262596 BGE262145:BGE262596 BQA262145:BQA262596 BZW262145:BZW262596 CJS262145:CJS262596 CTO262145:CTO262596 DDK262145:DDK262596 DNG262145:DNG262596 DXC262145:DXC262596 EGY262145:EGY262596 EQU262145:EQU262596 FAQ262145:FAQ262596 FKM262145:FKM262596 FUI262145:FUI262596 GEE262145:GEE262596 GOA262145:GOA262596 GXW262145:GXW262596 HHS262145:HHS262596 HRO262145:HRO262596 IBK262145:IBK262596 ILG262145:ILG262596 IVC262145:IVC262596 JEY262145:JEY262596 JOU262145:JOU262596 JYQ262145:JYQ262596 KIM262145:KIM262596 KSI262145:KSI262596 LCE262145:LCE262596 LMA262145:LMA262596 LVW262145:LVW262596 MFS262145:MFS262596 MPO262145:MPO262596 MZK262145:MZK262596 NJG262145:NJG262596 NTC262145:NTC262596 OCY262145:OCY262596 OMU262145:OMU262596 OWQ262145:OWQ262596 PGM262145:PGM262596 PQI262145:PQI262596 QAE262145:QAE262596 QKA262145:QKA262596 QTW262145:QTW262596 RDS262145:RDS262596 RNO262145:RNO262596 RXK262145:RXK262596 SHG262145:SHG262596 SRC262145:SRC262596 TAY262145:TAY262596 TKU262145:TKU262596 TUQ262145:TUQ262596 UEM262145:UEM262596 UOI262145:UOI262596 UYE262145:UYE262596 VIA262145:VIA262596 VRW262145:VRW262596 WBS262145:WBS262596 WLO262145:WLO262596 WVK262145:WVK262596 C327681:C328132 IY327681:IY328132 SU327681:SU328132 ACQ327681:ACQ328132 AMM327681:AMM328132 AWI327681:AWI328132 BGE327681:BGE328132 BQA327681:BQA328132 BZW327681:BZW328132 CJS327681:CJS328132 CTO327681:CTO328132 DDK327681:DDK328132 DNG327681:DNG328132 DXC327681:DXC328132 EGY327681:EGY328132 EQU327681:EQU328132 FAQ327681:FAQ328132 FKM327681:FKM328132 FUI327681:FUI328132 GEE327681:GEE328132 GOA327681:GOA328132 GXW327681:GXW328132 HHS327681:HHS328132 HRO327681:HRO328132 IBK327681:IBK328132 ILG327681:ILG328132 IVC327681:IVC328132 JEY327681:JEY328132 JOU327681:JOU328132 JYQ327681:JYQ328132 KIM327681:KIM328132 KSI327681:KSI328132 LCE327681:LCE328132 LMA327681:LMA328132 LVW327681:LVW328132 MFS327681:MFS328132 MPO327681:MPO328132 MZK327681:MZK328132 NJG327681:NJG328132 NTC327681:NTC328132 OCY327681:OCY328132 OMU327681:OMU328132 OWQ327681:OWQ328132 PGM327681:PGM328132 PQI327681:PQI328132 QAE327681:QAE328132 QKA327681:QKA328132 QTW327681:QTW328132 RDS327681:RDS328132 RNO327681:RNO328132 RXK327681:RXK328132 SHG327681:SHG328132 SRC327681:SRC328132 TAY327681:TAY328132 TKU327681:TKU328132 TUQ327681:TUQ328132 UEM327681:UEM328132 UOI327681:UOI328132 UYE327681:UYE328132 VIA327681:VIA328132 VRW327681:VRW328132 WBS327681:WBS328132 WLO327681:WLO328132 WVK327681:WVK328132 C393217:C393668 IY393217:IY393668 SU393217:SU393668 ACQ393217:ACQ393668 AMM393217:AMM393668 AWI393217:AWI393668 BGE393217:BGE393668 BQA393217:BQA393668 BZW393217:BZW393668 CJS393217:CJS393668 CTO393217:CTO393668 DDK393217:DDK393668 DNG393217:DNG393668 DXC393217:DXC393668 EGY393217:EGY393668 EQU393217:EQU393668 FAQ393217:FAQ393668 FKM393217:FKM393668 FUI393217:FUI393668 GEE393217:GEE393668 GOA393217:GOA393668 GXW393217:GXW393668 HHS393217:HHS393668 HRO393217:HRO393668 IBK393217:IBK393668 ILG393217:ILG393668 IVC393217:IVC393668 JEY393217:JEY393668 JOU393217:JOU393668 JYQ393217:JYQ393668 KIM393217:KIM393668 KSI393217:KSI393668 LCE393217:LCE393668 LMA393217:LMA393668 LVW393217:LVW393668 MFS393217:MFS393668 MPO393217:MPO393668 MZK393217:MZK393668 NJG393217:NJG393668 NTC393217:NTC393668 OCY393217:OCY393668 OMU393217:OMU393668 OWQ393217:OWQ393668 PGM393217:PGM393668 PQI393217:PQI393668 QAE393217:QAE393668 QKA393217:QKA393668 QTW393217:QTW393668 RDS393217:RDS393668 RNO393217:RNO393668 RXK393217:RXK393668 SHG393217:SHG393668 SRC393217:SRC393668 TAY393217:TAY393668 TKU393217:TKU393668 TUQ393217:TUQ393668 UEM393217:UEM393668 UOI393217:UOI393668 UYE393217:UYE393668 VIA393217:VIA393668 VRW393217:VRW393668 WBS393217:WBS393668 WLO393217:WLO393668 WVK393217:WVK393668 C458753:C459204 IY458753:IY459204 SU458753:SU459204 ACQ458753:ACQ459204 AMM458753:AMM459204 AWI458753:AWI459204 BGE458753:BGE459204 BQA458753:BQA459204 BZW458753:BZW459204 CJS458753:CJS459204 CTO458753:CTO459204 DDK458753:DDK459204 DNG458753:DNG459204 DXC458753:DXC459204 EGY458753:EGY459204 EQU458753:EQU459204 FAQ458753:FAQ459204 FKM458753:FKM459204 FUI458753:FUI459204 GEE458753:GEE459204 GOA458753:GOA459204 GXW458753:GXW459204 HHS458753:HHS459204 HRO458753:HRO459204 IBK458753:IBK459204 ILG458753:ILG459204 IVC458753:IVC459204 JEY458753:JEY459204 JOU458753:JOU459204 JYQ458753:JYQ459204 KIM458753:KIM459204 KSI458753:KSI459204 LCE458753:LCE459204 LMA458753:LMA459204 LVW458753:LVW459204 MFS458753:MFS459204 MPO458753:MPO459204 MZK458753:MZK459204 NJG458753:NJG459204 NTC458753:NTC459204 OCY458753:OCY459204 OMU458753:OMU459204 OWQ458753:OWQ459204 PGM458753:PGM459204 PQI458753:PQI459204 QAE458753:QAE459204 QKA458753:QKA459204 QTW458753:QTW459204 RDS458753:RDS459204 RNO458753:RNO459204 RXK458753:RXK459204 SHG458753:SHG459204 SRC458753:SRC459204 TAY458753:TAY459204 TKU458753:TKU459204 TUQ458753:TUQ459204 UEM458753:UEM459204 UOI458753:UOI459204 UYE458753:UYE459204 VIA458753:VIA459204 VRW458753:VRW459204 WBS458753:WBS459204 WLO458753:WLO459204 WVK458753:WVK459204 C524289:C524740 IY524289:IY524740 SU524289:SU524740 ACQ524289:ACQ524740 AMM524289:AMM524740 AWI524289:AWI524740 BGE524289:BGE524740 BQA524289:BQA524740 BZW524289:BZW524740 CJS524289:CJS524740 CTO524289:CTO524740 DDK524289:DDK524740 DNG524289:DNG524740 DXC524289:DXC524740 EGY524289:EGY524740 EQU524289:EQU524740 FAQ524289:FAQ524740 FKM524289:FKM524740 FUI524289:FUI524740 GEE524289:GEE524740 GOA524289:GOA524740 GXW524289:GXW524740 HHS524289:HHS524740 HRO524289:HRO524740 IBK524289:IBK524740 ILG524289:ILG524740 IVC524289:IVC524740 JEY524289:JEY524740 JOU524289:JOU524740 JYQ524289:JYQ524740 KIM524289:KIM524740 KSI524289:KSI524740 LCE524289:LCE524740 LMA524289:LMA524740 LVW524289:LVW524740 MFS524289:MFS524740 MPO524289:MPO524740 MZK524289:MZK524740 NJG524289:NJG524740 NTC524289:NTC524740 OCY524289:OCY524740 OMU524289:OMU524740 OWQ524289:OWQ524740 PGM524289:PGM524740 PQI524289:PQI524740 QAE524289:QAE524740 QKA524289:QKA524740 QTW524289:QTW524740 RDS524289:RDS524740 RNO524289:RNO524740 RXK524289:RXK524740 SHG524289:SHG524740 SRC524289:SRC524740 TAY524289:TAY524740 TKU524289:TKU524740 TUQ524289:TUQ524740 UEM524289:UEM524740 UOI524289:UOI524740 UYE524289:UYE524740 VIA524289:VIA524740 VRW524289:VRW524740 WBS524289:WBS524740 WLO524289:WLO524740 WVK524289:WVK524740 C589825:C590276 IY589825:IY590276 SU589825:SU590276 ACQ589825:ACQ590276 AMM589825:AMM590276 AWI589825:AWI590276 BGE589825:BGE590276 BQA589825:BQA590276 BZW589825:BZW590276 CJS589825:CJS590276 CTO589825:CTO590276 DDK589825:DDK590276 DNG589825:DNG590276 DXC589825:DXC590276 EGY589825:EGY590276 EQU589825:EQU590276 FAQ589825:FAQ590276 FKM589825:FKM590276 FUI589825:FUI590276 GEE589825:GEE590276 GOA589825:GOA590276 GXW589825:GXW590276 HHS589825:HHS590276 HRO589825:HRO590276 IBK589825:IBK590276 ILG589825:ILG590276 IVC589825:IVC590276 JEY589825:JEY590276 JOU589825:JOU590276 JYQ589825:JYQ590276 KIM589825:KIM590276 KSI589825:KSI590276 LCE589825:LCE590276 LMA589825:LMA590276 LVW589825:LVW590276 MFS589825:MFS590276 MPO589825:MPO590276 MZK589825:MZK590276 NJG589825:NJG590276 NTC589825:NTC590276 OCY589825:OCY590276 OMU589825:OMU590276 OWQ589825:OWQ590276 PGM589825:PGM590276 PQI589825:PQI590276 QAE589825:QAE590276 QKA589825:QKA590276 QTW589825:QTW590276 RDS589825:RDS590276 RNO589825:RNO590276 RXK589825:RXK590276 SHG589825:SHG590276 SRC589825:SRC590276 TAY589825:TAY590276 TKU589825:TKU590276 TUQ589825:TUQ590276 UEM589825:UEM590276 UOI589825:UOI590276 UYE589825:UYE590276 VIA589825:VIA590276 VRW589825:VRW590276 WBS589825:WBS590276 WLO589825:WLO590276 WVK589825:WVK590276 C655361:C655812 IY655361:IY655812 SU655361:SU655812 ACQ655361:ACQ655812 AMM655361:AMM655812 AWI655361:AWI655812 BGE655361:BGE655812 BQA655361:BQA655812 BZW655361:BZW655812 CJS655361:CJS655812 CTO655361:CTO655812 DDK655361:DDK655812 DNG655361:DNG655812 DXC655361:DXC655812 EGY655361:EGY655812 EQU655361:EQU655812 FAQ655361:FAQ655812 FKM655361:FKM655812 FUI655361:FUI655812 GEE655361:GEE655812 GOA655361:GOA655812 GXW655361:GXW655812 HHS655361:HHS655812 HRO655361:HRO655812 IBK655361:IBK655812 ILG655361:ILG655812 IVC655361:IVC655812 JEY655361:JEY655812 JOU655361:JOU655812 JYQ655361:JYQ655812 KIM655361:KIM655812 KSI655361:KSI655812 LCE655361:LCE655812 LMA655361:LMA655812 LVW655361:LVW655812 MFS655361:MFS655812 MPO655361:MPO655812 MZK655361:MZK655812 NJG655361:NJG655812 NTC655361:NTC655812 OCY655361:OCY655812 OMU655361:OMU655812 OWQ655361:OWQ655812 PGM655361:PGM655812 PQI655361:PQI655812 QAE655361:QAE655812 QKA655361:QKA655812 QTW655361:QTW655812 RDS655361:RDS655812 RNO655361:RNO655812 RXK655361:RXK655812 SHG655361:SHG655812 SRC655361:SRC655812 TAY655361:TAY655812 TKU655361:TKU655812 TUQ655361:TUQ655812 UEM655361:UEM655812 UOI655361:UOI655812 UYE655361:UYE655812 VIA655361:VIA655812 VRW655361:VRW655812 WBS655361:WBS655812 WLO655361:WLO655812 WVK655361:WVK655812 C720897:C721348 IY720897:IY721348 SU720897:SU721348 ACQ720897:ACQ721348 AMM720897:AMM721348 AWI720897:AWI721348 BGE720897:BGE721348 BQA720897:BQA721348 BZW720897:BZW721348 CJS720897:CJS721348 CTO720897:CTO721348 DDK720897:DDK721348 DNG720897:DNG721348 DXC720897:DXC721348 EGY720897:EGY721348 EQU720897:EQU721348 FAQ720897:FAQ721348 FKM720897:FKM721348 FUI720897:FUI721348 GEE720897:GEE721348 GOA720897:GOA721348 GXW720897:GXW721348 HHS720897:HHS721348 HRO720897:HRO721348 IBK720897:IBK721348 ILG720897:ILG721348 IVC720897:IVC721348 JEY720897:JEY721348 JOU720897:JOU721348 JYQ720897:JYQ721348 KIM720897:KIM721348 KSI720897:KSI721348 LCE720897:LCE721348 LMA720897:LMA721348 LVW720897:LVW721348 MFS720897:MFS721348 MPO720897:MPO721348 MZK720897:MZK721348 NJG720897:NJG721348 NTC720897:NTC721348 OCY720897:OCY721348 OMU720897:OMU721348 OWQ720897:OWQ721348 PGM720897:PGM721348 PQI720897:PQI721348 QAE720897:QAE721348 QKA720897:QKA721348 QTW720897:QTW721348 RDS720897:RDS721348 RNO720897:RNO721348 RXK720897:RXK721348 SHG720897:SHG721348 SRC720897:SRC721348 TAY720897:TAY721348 TKU720897:TKU721348 TUQ720897:TUQ721348 UEM720897:UEM721348 UOI720897:UOI721348 UYE720897:UYE721348 VIA720897:VIA721348 VRW720897:VRW721348 WBS720897:WBS721348 WLO720897:WLO721348 WVK720897:WVK721348 C786433:C786884 IY786433:IY786884 SU786433:SU786884 ACQ786433:ACQ786884 AMM786433:AMM786884 AWI786433:AWI786884 BGE786433:BGE786884 BQA786433:BQA786884 BZW786433:BZW786884 CJS786433:CJS786884 CTO786433:CTO786884 DDK786433:DDK786884 DNG786433:DNG786884 DXC786433:DXC786884 EGY786433:EGY786884 EQU786433:EQU786884 FAQ786433:FAQ786884 FKM786433:FKM786884 FUI786433:FUI786884 GEE786433:GEE786884 GOA786433:GOA786884 GXW786433:GXW786884 HHS786433:HHS786884 HRO786433:HRO786884 IBK786433:IBK786884 ILG786433:ILG786884 IVC786433:IVC786884 JEY786433:JEY786884 JOU786433:JOU786884 JYQ786433:JYQ786884 KIM786433:KIM786884 KSI786433:KSI786884 LCE786433:LCE786884 LMA786433:LMA786884 LVW786433:LVW786884 MFS786433:MFS786884 MPO786433:MPO786884 MZK786433:MZK786884 NJG786433:NJG786884 NTC786433:NTC786884 OCY786433:OCY786884 OMU786433:OMU786884 OWQ786433:OWQ786884 PGM786433:PGM786884 PQI786433:PQI786884 QAE786433:QAE786884 QKA786433:QKA786884 QTW786433:QTW786884 RDS786433:RDS786884 RNO786433:RNO786884 RXK786433:RXK786884 SHG786433:SHG786884 SRC786433:SRC786884 TAY786433:TAY786884 TKU786433:TKU786884 TUQ786433:TUQ786884 UEM786433:UEM786884 UOI786433:UOI786884 UYE786433:UYE786884 VIA786433:VIA786884 VRW786433:VRW786884 WBS786433:WBS786884 WLO786433:WLO786884 WVK786433:WVK786884 C851969:C852420 IY851969:IY852420 SU851969:SU852420 ACQ851969:ACQ852420 AMM851969:AMM852420 AWI851969:AWI852420 BGE851969:BGE852420 BQA851969:BQA852420 BZW851969:BZW852420 CJS851969:CJS852420 CTO851969:CTO852420 DDK851969:DDK852420 DNG851969:DNG852420 DXC851969:DXC852420 EGY851969:EGY852420 EQU851969:EQU852420 FAQ851969:FAQ852420 FKM851969:FKM852420 FUI851969:FUI852420 GEE851969:GEE852420 GOA851969:GOA852420 GXW851969:GXW852420 HHS851969:HHS852420 HRO851969:HRO852420 IBK851969:IBK852420 ILG851969:ILG852420 IVC851969:IVC852420 JEY851969:JEY852420 JOU851969:JOU852420 JYQ851969:JYQ852420 KIM851969:KIM852420 KSI851969:KSI852420 LCE851969:LCE852420 LMA851969:LMA852420 LVW851969:LVW852420 MFS851969:MFS852420 MPO851969:MPO852420 MZK851969:MZK852420 NJG851969:NJG852420 NTC851969:NTC852420 OCY851969:OCY852420 OMU851969:OMU852420 OWQ851969:OWQ852420 PGM851969:PGM852420 PQI851969:PQI852420 QAE851969:QAE852420 QKA851969:QKA852420 QTW851969:QTW852420 RDS851969:RDS852420 RNO851969:RNO852420 RXK851969:RXK852420 SHG851969:SHG852420 SRC851969:SRC852420 TAY851969:TAY852420 TKU851969:TKU852420 TUQ851969:TUQ852420 UEM851969:UEM852420 UOI851969:UOI852420 UYE851969:UYE852420 VIA851969:VIA852420 VRW851969:VRW852420 WBS851969:WBS852420 WLO851969:WLO852420 WVK851969:WVK852420 C917505:C917956 IY917505:IY917956 SU917505:SU917956 ACQ917505:ACQ917956 AMM917505:AMM917956 AWI917505:AWI917956 BGE917505:BGE917956 BQA917505:BQA917956 BZW917505:BZW917956 CJS917505:CJS917956 CTO917505:CTO917956 DDK917505:DDK917956 DNG917505:DNG917956 DXC917505:DXC917956 EGY917505:EGY917956 EQU917505:EQU917956 FAQ917505:FAQ917956 FKM917505:FKM917956 FUI917505:FUI917956 GEE917505:GEE917956 GOA917505:GOA917956 GXW917505:GXW917956 HHS917505:HHS917956 HRO917505:HRO917956 IBK917505:IBK917956 ILG917505:ILG917956 IVC917505:IVC917956 JEY917505:JEY917956 JOU917505:JOU917956 JYQ917505:JYQ917956 KIM917505:KIM917956 KSI917505:KSI917956 LCE917505:LCE917956 LMA917505:LMA917956 LVW917505:LVW917956 MFS917505:MFS917956 MPO917505:MPO917956 MZK917505:MZK917956 NJG917505:NJG917956 NTC917505:NTC917956 OCY917505:OCY917956 OMU917505:OMU917956 OWQ917505:OWQ917956 PGM917505:PGM917956 PQI917505:PQI917956 QAE917505:QAE917956 QKA917505:QKA917956 QTW917505:QTW917956 RDS917505:RDS917956 RNO917505:RNO917956 RXK917505:RXK917956 SHG917505:SHG917956 SRC917505:SRC917956 TAY917505:TAY917956 TKU917505:TKU917956 TUQ917505:TUQ917956 UEM917505:UEM917956 UOI917505:UOI917956 UYE917505:UYE917956 VIA917505:VIA917956 VRW917505:VRW917956 WBS917505:WBS917956 WLO917505:WLO917956 WVK917505:WVK917956 C983041:C983492 IY983041:IY983492 SU983041:SU983492 ACQ983041:ACQ983492 AMM983041:AMM983492 AWI983041:AWI983492 BGE983041:BGE983492 BQA983041:BQA983492 BZW983041:BZW983492 CJS983041:CJS983492 CTO983041:CTO983492 DDK983041:DDK983492 DNG983041:DNG983492 DXC983041:DXC983492 EGY983041:EGY983492 EQU983041:EQU983492 FAQ983041:FAQ983492 FKM983041:FKM983492 FUI983041:FUI983492 GEE983041:GEE983492 GOA983041:GOA983492 GXW983041:GXW983492 HHS983041:HHS983492 HRO983041:HRO983492 IBK983041:IBK983492 ILG983041:ILG983492 IVC983041:IVC983492 JEY983041:JEY983492 JOU983041:JOU983492 JYQ983041:JYQ983492 KIM983041:KIM983492 KSI983041:KSI983492 LCE983041:LCE983492 LMA983041:LMA983492 LVW983041:LVW983492 MFS983041:MFS983492 MPO983041:MPO983492 MZK983041:MZK983492 NJG983041:NJG983492 NTC983041:NTC983492 OCY983041:OCY983492 OMU983041:OMU983492 OWQ983041:OWQ983492 PGM983041:PGM983492 PQI983041:PQI983492 QAE983041:QAE983492 QKA983041:QKA983492 QTW983041:QTW983492 RDS983041:RDS983492 RNO983041:RNO983492 RXK983041:RXK983492 SHG983041:SHG983492 SRC983041:SRC983492 TAY983041:TAY983492 TKU983041:TKU983492 TUQ983041:TUQ983492 UEM983041:UEM983492 UOI983041:UOI983492 UYE983041:UYE983492 VIA983041:VIA983492 VRW983041:VRW983492 WBS983041:WBS983492 WLO983041:WLO983492 WVK983041:WVK983492 C454:C460 IY454:IY460 SU454:SU460 ACQ454:ACQ460 AMM454:AMM460 AWI454:AWI460 BGE454:BGE460 BQA454:BQA460 BZW454:BZW460 CJS454:CJS460 CTO454:CTO460 DDK454:DDK460 DNG454:DNG460 DXC454:DXC460 EGY454:EGY460 EQU454:EQU460 FAQ454:FAQ460 FKM454:FKM460 FUI454:FUI460 GEE454:GEE460 GOA454:GOA460 GXW454:GXW460 HHS454:HHS460 HRO454:HRO460 IBK454:IBK460 ILG454:ILG460 IVC454:IVC460 JEY454:JEY460 JOU454:JOU460 JYQ454:JYQ460 KIM454:KIM460 KSI454:KSI460 LCE454:LCE460 LMA454:LMA460 LVW454:LVW460 MFS454:MFS460 MPO454:MPO460 MZK454:MZK460 NJG454:NJG460 NTC454:NTC460 OCY454:OCY460 OMU454:OMU460 OWQ454:OWQ460 PGM454:PGM460 PQI454:PQI460 QAE454:QAE460 QKA454:QKA460 QTW454:QTW460 RDS454:RDS460 RNO454:RNO460 RXK454:RXK460 SHG454:SHG460 SRC454:SRC460 TAY454:TAY460 TKU454:TKU460 TUQ454:TUQ460 UEM454:UEM460 UOI454:UOI460 UYE454:UYE460 VIA454:VIA460 VRW454:VRW460 WBS454:WBS460 WLO454:WLO460 WVK454:WVK460 C65990:C65996 IY65990:IY65996 SU65990:SU65996 ACQ65990:ACQ65996 AMM65990:AMM65996 AWI65990:AWI65996 BGE65990:BGE65996 BQA65990:BQA65996 BZW65990:BZW65996 CJS65990:CJS65996 CTO65990:CTO65996 DDK65990:DDK65996 DNG65990:DNG65996 DXC65990:DXC65996 EGY65990:EGY65996 EQU65990:EQU65996 FAQ65990:FAQ65996 FKM65990:FKM65996 FUI65990:FUI65996 GEE65990:GEE65996 GOA65990:GOA65996 GXW65990:GXW65996 HHS65990:HHS65996 HRO65990:HRO65996 IBK65990:IBK65996 ILG65990:ILG65996 IVC65990:IVC65996 JEY65990:JEY65996 JOU65990:JOU65996 JYQ65990:JYQ65996 KIM65990:KIM65996 KSI65990:KSI65996 LCE65990:LCE65996 LMA65990:LMA65996 LVW65990:LVW65996 MFS65990:MFS65996 MPO65990:MPO65996 MZK65990:MZK65996 NJG65990:NJG65996 NTC65990:NTC65996 OCY65990:OCY65996 OMU65990:OMU65996 OWQ65990:OWQ65996 PGM65990:PGM65996 PQI65990:PQI65996 QAE65990:QAE65996 QKA65990:QKA65996 QTW65990:QTW65996 RDS65990:RDS65996 RNO65990:RNO65996 RXK65990:RXK65996 SHG65990:SHG65996 SRC65990:SRC65996 TAY65990:TAY65996 TKU65990:TKU65996 TUQ65990:TUQ65996 UEM65990:UEM65996 UOI65990:UOI65996 UYE65990:UYE65996 VIA65990:VIA65996 VRW65990:VRW65996 WBS65990:WBS65996 WLO65990:WLO65996 WVK65990:WVK65996 C131526:C131532 IY131526:IY131532 SU131526:SU131532 ACQ131526:ACQ131532 AMM131526:AMM131532 AWI131526:AWI131532 BGE131526:BGE131532 BQA131526:BQA131532 BZW131526:BZW131532 CJS131526:CJS131532 CTO131526:CTO131532 DDK131526:DDK131532 DNG131526:DNG131532 DXC131526:DXC131532 EGY131526:EGY131532 EQU131526:EQU131532 FAQ131526:FAQ131532 FKM131526:FKM131532 FUI131526:FUI131532 GEE131526:GEE131532 GOA131526:GOA131532 GXW131526:GXW131532 HHS131526:HHS131532 HRO131526:HRO131532 IBK131526:IBK131532 ILG131526:ILG131532 IVC131526:IVC131532 JEY131526:JEY131532 JOU131526:JOU131532 JYQ131526:JYQ131532 KIM131526:KIM131532 KSI131526:KSI131532 LCE131526:LCE131532 LMA131526:LMA131532 LVW131526:LVW131532 MFS131526:MFS131532 MPO131526:MPO131532 MZK131526:MZK131532 NJG131526:NJG131532 NTC131526:NTC131532 OCY131526:OCY131532 OMU131526:OMU131532 OWQ131526:OWQ131532 PGM131526:PGM131532 PQI131526:PQI131532 QAE131526:QAE131532 QKA131526:QKA131532 QTW131526:QTW131532 RDS131526:RDS131532 RNO131526:RNO131532 RXK131526:RXK131532 SHG131526:SHG131532 SRC131526:SRC131532 TAY131526:TAY131532 TKU131526:TKU131532 TUQ131526:TUQ131532 UEM131526:UEM131532 UOI131526:UOI131532 UYE131526:UYE131532 VIA131526:VIA131532 VRW131526:VRW131532 WBS131526:WBS131532 WLO131526:WLO131532 WVK131526:WVK131532 C197062:C197068 IY197062:IY197068 SU197062:SU197068 ACQ197062:ACQ197068 AMM197062:AMM197068 AWI197062:AWI197068 BGE197062:BGE197068 BQA197062:BQA197068 BZW197062:BZW197068 CJS197062:CJS197068 CTO197062:CTO197068 DDK197062:DDK197068 DNG197062:DNG197068 DXC197062:DXC197068 EGY197062:EGY197068 EQU197062:EQU197068 FAQ197062:FAQ197068 FKM197062:FKM197068 FUI197062:FUI197068 GEE197062:GEE197068 GOA197062:GOA197068 GXW197062:GXW197068 HHS197062:HHS197068 HRO197062:HRO197068 IBK197062:IBK197068 ILG197062:ILG197068 IVC197062:IVC197068 JEY197062:JEY197068 JOU197062:JOU197068 JYQ197062:JYQ197068 KIM197062:KIM197068 KSI197062:KSI197068 LCE197062:LCE197068 LMA197062:LMA197068 LVW197062:LVW197068 MFS197062:MFS197068 MPO197062:MPO197068 MZK197062:MZK197068 NJG197062:NJG197068 NTC197062:NTC197068 OCY197062:OCY197068 OMU197062:OMU197068 OWQ197062:OWQ197068 PGM197062:PGM197068 PQI197062:PQI197068 QAE197062:QAE197068 QKA197062:QKA197068 QTW197062:QTW197068 RDS197062:RDS197068 RNO197062:RNO197068 RXK197062:RXK197068 SHG197062:SHG197068 SRC197062:SRC197068 TAY197062:TAY197068 TKU197062:TKU197068 TUQ197062:TUQ197068 UEM197062:UEM197068 UOI197062:UOI197068 UYE197062:UYE197068 VIA197062:VIA197068 VRW197062:VRW197068 WBS197062:WBS197068 WLO197062:WLO197068 WVK197062:WVK197068 C262598:C262604 IY262598:IY262604 SU262598:SU262604 ACQ262598:ACQ262604 AMM262598:AMM262604 AWI262598:AWI262604 BGE262598:BGE262604 BQA262598:BQA262604 BZW262598:BZW262604 CJS262598:CJS262604 CTO262598:CTO262604 DDK262598:DDK262604 DNG262598:DNG262604 DXC262598:DXC262604 EGY262598:EGY262604 EQU262598:EQU262604 FAQ262598:FAQ262604 FKM262598:FKM262604 FUI262598:FUI262604 GEE262598:GEE262604 GOA262598:GOA262604 GXW262598:GXW262604 HHS262598:HHS262604 HRO262598:HRO262604 IBK262598:IBK262604 ILG262598:ILG262604 IVC262598:IVC262604 JEY262598:JEY262604 JOU262598:JOU262604 JYQ262598:JYQ262604 KIM262598:KIM262604 KSI262598:KSI262604 LCE262598:LCE262604 LMA262598:LMA262604 LVW262598:LVW262604 MFS262598:MFS262604 MPO262598:MPO262604 MZK262598:MZK262604 NJG262598:NJG262604 NTC262598:NTC262604 OCY262598:OCY262604 OMU262598:OMU262604 OWQ262598:OWQ262604 PGM262598:PGM262604 PQI262598:PQI262604 QAE262598:QAE262604 QKA262598:QKA262604 QTW262598:QTW262604 RDS262598:RDS262604 RNO262598:RNO262604 RXK262598:RXK262604 SHG262598:SHG262604 SRC262598:SRC262604 TAY262598:TAY262604 TKU262598:TKU262604 TUQ262598:TUQ262604 UEM262598:UEM262604 UOI262598:UOI262604 UYE262598:UYE262604 VIA262598:VIA262604 VRW262598:VRW262604 WBS262598:WBS262604 WLO262598:WLO262604 WVK262598:WVK262604 C328134:C328140 IY328134:IY328140 SU328134:SU328140 ACQ328134:ACQ328140 AMM328134:AMM328140 AWI328134:AWI328140 BGE328134:BGE328140 BQA328134:BQA328140 BZW328134:BZW328140 CJS328134:CJS328140 CTO328134:CTO328140 DDK328134:DDK328140 DNG328134:DNG328140 DXC328134:DXC328140 EGY328134:EGY328140 EQU328134:EQU328140 FAQ328134:FAQ328140 FKM328134:FKM328140 FUI328134:FUI328140 GEE328134:GEE328140 GOA328134:GOA328140 GXW328134:GXW328140 HHS328134:HHS328140 HRO328134:HRO328140 IBK328134:IBK328140 ILG328134:ILG328140 IVC328134:IVC328140 JEY328134:JEY328140 JOU328134:JOU328140 JYQ328134:JYQ328140 KIM328134:KIM328140 KSI328134:KSI328140 LCE328134:LCE328140 LMA328134:LMA328140 LVW328134:LVW328140 MFS328134:MFS328140 MPO328134:MPO328140 MZK328134:MZK328140 NJG328134:NJG328140 NTC328134:NTC328140 OCY328134:OCY328140 OMU328134:OMU328140 OWQ328134:OWQ328140 PGM328134:PGM328140 PQI328134:PQI328140 QAE328134:QAE328140 QKA328134:QKA328140 QTW328134:QTW328140 RDS328134:RDS328140 RNO328134:RNO328140 RXK328134:RXK328140 SHG328134:SHG328140 SRC328134:SRC328140 TAY328134:TAY328140 TKU328134:TKU328140 TUQ328134:TUQ328140 UEM328134:UEM328140 UOI328134:UOI328140 UYE328134:UYE328140 VIA328134:VIA328140 VRW328134:VRW328140 WBS328134:WBS328140 WLO328134:WLO328140 WVK328134:WVK328140 C393670:C393676 IY393670:IY393676 SU393670:SU393676 ACQ393670:ACQ393676 AMM393670:AMM393676 AWI393670:AWI393676 BGE393670:BGE393676 BQA393670:BQA393676 BZW393670:BZW393676 CJS393670:CJS393676 CTO393670:CTO393676 DDK393670:DDK393676 DNG393670:DNG393676 DXC393670:DXC393676 EGY393670:EGY393676 EQU393670:EQU393676 FAQ393670:FAQ393676 FKM393670:FKM393676 FUI393670:FUI393676 GEE393670:GEE393676 GOA393670:GOA393676 GXW393670:GXW393676 HHS393670:HHS393676 HRO393670:HRO393676 IBK393670:IBK393676 ILG393670:ILG393676 IVC393670:IVC393676 JEY393670:JEY393676 JOU393670:JOU393676 JYQ393670:JYQ393676 KIM393670:KIM393676 KSI393670:KSI393676 LCE393670:LCE393676 LMA393670:LMA393676 LVW393670:LVW393676 MFS393670:MFS393676 MPO393670:MPO393676 MZK393670:MZK393676 NJG393670:NJG393676 NTC393670:NTC393676 OCY393670:OCY393676 OMU393670:OMU393676 OWQ393670:OWQ393676 PGM393670:PGM393676 PQI393670:PQI393676 QAE393670:QAE393676 QKA393670:QKA393676 QTW393670:QTW393676 RDS393670:RDS393676 RNO393670:RNO393676 RXK393670:RXK393676 SHG393670:SHG393676 SRC393670:SRC393676 TAY393670:TAY393676 TKU393670:TKU393676 TUQ393670:TUQ393676 UEM393670:UEM393676 UOI393670:UOI393676 UYE393670:UYE393676 VIA393670:VIA393676 VRW393670:VRW393676 WBS393670:WBS393676 WLO393670:WLO393676 WVK393670:WVK393676 C459206:C459212 IY459206:IY459212 SU459206:SU459212 ACQ459206:ACQ459212 AMM459206:AMM459212 AWI459206:AWI459212 BGE459206:BGE459212 BQA459206:BQA459212 BZW459206:BZW459212 CJS459206:CJS459212 CTO459206:CTO459212 DDK459206:DDK459212 DNG459206:DNG459212 DXC459206:DXC459212 EGY459206:EGY459212 EQU459206:EQU459212 FAQ459206:FAQ459212 FKM459206:FKM459212 FUI459206:FUI459212 GEE459206:GEE459212 GOA459206:GOA459212 GXW459206:GXW459212 HHS459206:HHS459212 HRO459206:HRO459212 IBK459206:IBK459212 ILG459206:ILG459212 IVC459206:IVC459212 JEY459206:JEY459212 JOU459206:JOU459212 JYQ459206:JYQ459212 KIM459206:KIM459212 KSI459206:KSI459212 LCE459206:LCE459212 LMA459206:LMA459212 LVW459206:LVW459212 MFS459206:MFS459212 MPO459206:MPO459212 MZK459206:MZK459212 NJG459206:NJG459212 NTC459206:NTC459212 OCY459206:OCY459212 OMU459206:OMU459212 OWQ459206:OWQ459212 PGM459206:PGM459212 PQI459206:PQI459212 QAE459206:QAE459212 QKA459206:QKA459212 QTW459206:QTW459212 RDS459206:RDS459212 RNO459206:RNO459212 RXK459206:RXK459212 SHG459206:SHG459212 SRC459206:SRC459212 TAY459206:TAY459212 TKU459206:TKU459212 TUQ459206:TUQ459212 UEM459206:UEM459212 UOI459206:UOI459212 UYE459206:UYE459212 VIA459206:VIA459212 VRW459206:VRW459212 WBS459206:WBS459212 WLO459206:WLO459212 WVK459206:WVK459212 C524742:C524748 IY524742:IY524748 SU524742:SU524748 ACQ524742:ACQ524748 AMM524742:AMM524748 AWI524742:AWI524748 BGE524742:BGE524748 BQA524742:BQA524748 BZW524742:BZW524748 CJS524742:CJS524748 CTO524742:CTO524748 DDK524742:DDK524748 DNG524742:DNG524748 DXC524742:DXC524748 EGY524742:EGY524748 EQU524742:EQU524748 FAQ524742:FAQ524748 FKM524742:FKM524748 FUI524742:FUI524748 GEE524742:GEE524748 GOA524742:GOA524748 GXW524742:GXW524748 HHS524742:HHS524748 HRO524742:HRO524748 IBK524742:IBK524748 ILG524742:ILG524748 IVC524742:IVC524748 JEY524742:JEY524748 JOU524742:JOU524748 JYQ524742:JYQ524748 KIM524742:KIM524748 KSI524742:KSI524748 LCE524742:LCE524748 LMA524742:LMA524748 LVW524742:LVW524748 MFS524742:MFS524748 MPO524742:MPO524748 MZK524742:MZK524748 NJG524742:NJG524748 NTC524742:NTC524748 OCY524742:OCY524748 OMU524742:OMU524748 OWQ524742:OWQ524748 PGM524742:PGM524748 PQI524742:PQI524748 QAE524742:QAE524748 QKA524742:QKA524748 QTW524742:QTW524748 RDS524742:RDS524748 RNO524742:RNO524748 RXK524742:RXK524748 SHG524742:SHG524748 SRC524742:SRC524748 TAY524742:TAY524748 TKU524742:TKU524748 TUQ524742:TUQ524748 UEM524742:UEM524748 UOI524742:UOI524748 UYE524742:UYE524748 VIA524742:VIA524748 VRW524742:VRW524748 WBS524742:WBS524748 WLO524742:WLO524748 WVK524742:WVK524748 C590278:C590284 IY590278:IY590284 SU590278:SU590284 ACQ590278:ACQ590284 AMM590278:AMM590284 AWI590278:AWI590284 BGE590278:BGE590284 BQA590278:BQA590284 BZW590278:BZW590284 CJS590278:CJS590284 CTO590278:CTO590284 DDK590278:DDK590284 DNG590278:DNG590284 DXC590278:DXC590284 EGY590278:EGY590284 EQU590278:EQU590284 FAQ590278:FAQ590284 FKM590278:FKM590284 FUI590278:FUI590284 GEE590278:GEE590284 GOA590278:GOA590284 GXW590278:GXW590284 HHS590278:HHS590284 HRO590278:HRO590284 IBK590278:IBK590284 ILG590278:ILG590284 IVC590278:IVC590284 JEY590278:JEY590284 JOU590278:JOU590284 JYQ590278:JYQ590284 KIM590278:KIM590284 KSI590278:KSI590284 LCE590278:LCE590284 LMA590278:LMA590284 LVW590278:LVW590284 MFS590278:MFS590284 MPO590278:MPO590284 MZK590278:MZK590284 NJG590278:NJG590284 NTC590278:NTC590284 OCY590278:OCY590284 OMU590278:OMU590284 OWQ590278:OWQ590284 PGM590278:PGM590284 PQI590278:PQI590284 QAE590278:QAE590284 QKA590278:QKA590284 QTW590278:QTW590284 RDS590278:RDS590284 RNO590278:RNO590284 RXK590278:RXK590284 SHG590278:SHG590284 SRC590278:SRC590284 TAY590278:TAY590284 TKU590278:TKU590284 TUQ590278:TUQ590284 UEM590278:UEM590284 UOI590278:UOI590284 UYE590278:UYE590284 VIA590278:VIA590284 VRW590278:VRW590284 WBS590278:WBS590284 WLO590278:WLO590284 WVK590278:WVK590284 C655814:C655820 IY655814:IY655820 SU655814:SU655820 ACQ655814:ACQ655820 AMM655814:AMM655820 AWI655814:AWI655820 BGE655814:BGE655820 BQA655814:BQA655820 BZW655814:BZW655820 CJS655814:CJS655820 CTO655814:CTO655820 DDK655814:DDK655820 DNG655814:DNG655820 DXC655814:DXC655820 EGY655814:EGY655820 EQU655814:EQU655820 FAQ655814:FAQ655820 FKM655814:FKM655820 FUI655814:FUI655820 GEE655814:GEE655820 GOA655814:GOA655820 GXW655814:GXW655820 HHS655814:HHS655820 HRO655814:HRO655820 IBK655814:IBK655820 ILG655814:ILG655820 IVC655814:IVC655820 JEY655814:JEY655820 JOU655814:JOU655820 JYQ655814:JYQ655820 KIM655814:KIM655820 KSI655814:KSI655820 LCE655814:LCE655820 LMA655814:LMA655820 LVW655814:LVW655820 MFS655814:MFS655820 MPO655814:MPO655820 MZK655814:MZK655820 NJG655814:NJG655820 NTC655814:NTC655820 OCY655814:OCY655820 OMU655814:OMU655820 OWQ655814:OWQ655820 PGM655814:PGM655820 PQI655814:PQI655820 QAE655814:QAE655820 QKA655814:QKA655820 QTW655814:QTW655820 RDS655814:RDS655820 RNO655814:RNO655820 RXK655814:RXK655820 SHG655814:SHG655820 SRC655814:SRC655820 TAY655814:TAY655820 TKU655814:TKU655820 TUQ655814:TUQ655820 UEM655814:UEM655820 UOI655814:UOI655820 UYE655814:UYE655820 VIA655814:VIA655820 VRW655814:VRW655820 WBS655814:WBS655820 WLO655814:WLO655820 WVK655814:WVK655820 C721350:C721356 IY721350:IY721356 SU721350:SU721356 ACQ721350:ACQ721356 AMM721350:AMM721356 AWI721350:AWI721356 BGE721350:BGE721356 BQA721350:BQA721356 BZW721350:BZW721356 CJS721350:CJS721356 CTO721350:CTO721356 DDK721350:DDK721356 DNG721350:DNG721356 DXC721350:DXC721356 EGY721350:EGY721356 EQU721350:EQU721356 FAQ721350:FAQ721356 FKM721350:FKM721356 FUI721350:FUI721356 GEE721350:GEE721356 GOA721350:GOA721356 GXW721350:GXW721356 HHS721350:HHS721356 HRO721350:HRO721356 IBK721350:IBK721356 ILG721350:ILG721356 IVC721350:IVC721356 JEY721350:JEY721356 JOU721350:JOU721356 JYQ721350:JYQ721356 KIM721350:KIM721356 KSI721350:KSI721356 LCE721350:LCE721356 LMA721350:LMA721356 LVW721350:LVW721356 MFS721350:MFS721356 MPO721350:MPO721356 MZK721350:MZK721356 NJG721350:NJG721356 NTC721350:NTC721356 OCY721350:OCY721356 OMU721350:OMU721356 OWQ721350:OWQ721356 PGM721350:PGM721356 PQI721350:PQI721356 QAE721350:QAE721356 QKA721350:QKA721356 QTW721350:QTW721356 RDS721350:RDS721356 RNO721350:RNO721356 RXK721350:RXK721356 SHG721350:SHG721356 SRC721350:SRC721356 TAY721350:TAY721356 TKU721350:TKU721356 TUQ721350:TUQ721356 UEM721350:UEM721356 UOI721350:UOI721356 UYE721350:UYE721356 VIA721350:VIA721356 VRW721350:VRW721356 WBS721350:WBS721356 WLO721350:WLO721356 WVK721350:WVK721356 C786886:C786892 IY786886:IY786892 SU786886:SU786892 ACQ786886:ACQ786892 AMM786886:AMM786892 AWI786886:AWI786892 BGE786886:BGE786892 BQA786886:BQA786892 BZW786886:BZW786892 CJS786886:CJS786892 CTO786886:CTO786892 DDK786886:DDK786892 DNG786886:DNG786892 DXC786886:DXC786892 EGY786886:EGY786892 EQU786886:EQU786892 FAQ786886:FAQ786892 FKM786886:FKM786892 FUI786886:FUI786892 GEE786886:GEE786892 GOA786886:GOA786892 GXW786886:GXW786892 HHS786886:HHS786892 HRO786886:HRO786892 IBK786886:IBK786892 ILG786886:ILG786892 IVC786886:IVC786892 JEY786886:JEY786892 JOU786886:JOU786892 JYQ786886:JYQ786892 KIM786886:KIM786892 KSI786886:KSI786892 LCE786886:LCE786892 LMA786886:LMA786892 LVW786886:LVW786892 MFS786886:MFS786892 MPO786886:MPO786892 MZK786886:MZK786892 NJG786886:NJG786892 NTC786886:NTC786892 OCY786886:OCY786892 OMU786886:OMU786892 OWQ786886:OWQ786892 PGM786886:PGM786892 PQI786886:PQI786892 QAE786886:QAE786892 QKA786886:QKA786892 QTW786886:QTW786892 RDS786886:RDS786892 RNO786886:RNO786892 RXK786886:RXK786892 SHG786886:SHG786892 SRC786886:SRC786892 TAY786886:TAY786892 TKU786886:TKU786892 TUQ786886:TUQ786892 UEM786886:UEM786892 UOI786886:UOI786892 UYE786886:UYE786892 VIA786886:VIA786892 VRW786886:VRW786892 WBS786886:WBS786892 WLO786886:WLO786892 WVK786886:WVK786892 C852422:C852428 IY852422:IY852428 SU852422:SU852428 ACQ852422:ACQ852428 AMM852422:AMM852428 AWI852422:AWI852428 BGE852422:BGE852428 BQA852422:BQA852428 BZW852422:BZW852428 CJS852422:CJS852428 CTO852422:CTO852428 DDK852422:DDK852428 DNG852422:DNG852428 DXC852422:DXC852428 EGY852422:EGY852428 EQU852422:EQU852428 FAQ852422:FAQ852428 FKM852422:FKM852428 FUI852422:FUI852428 GEE852422:GEE852428 GOA852422:GOA852428 GXW852422:GXW852428 HHS852422:HHS852428 HRO852422:HRO852428 IBK852422:IBK852428 ILG852422:ILG852428 IVC852422:IVC852428 JEY852422:JEY852428 JOU852422:JOU852428 JYQ852422:JYQ852428 KIM852422:KIM852428 KSI852422:KSI852428 LCE852422:LCE852428 LMA852422:LMA852428 LVW852422:LVW852428 MFS852422:MFS852428 MPO852422:MPO852428 MZK852422:MZK852428 NJG852422:NJG852428 NTC852422:NTC852428 OCY852422:OCY852428 OMU852422:OMU852428 OWQ852422:OWQ852428 PGM852422:PGM852428 PQI852422:PQI852428 QAE852422:QAE852428 QKA852422:QKA852428 QTW852422:QTW852428 RDS852422:RDS852428 RNO852422:RNO852428 RXK852422:RXK852428 SHG852422:SHG852428 SRC852422:SRC852428 TAY852422:TAY852428 TKU852422:TKU852428 TUQ852422:TUQ852428 UEM852422:UEM852428 UOI852422:UOI852428 UYE852422:UYE852428 VIA852422:VIA852428 VRW852422:VRW852428 WBS852422:WBS852428 WLO852422:WLO852428 WVK852422:WVK852428 C917958:C917964 IY917958:IY917964 SU917958:SU917964 ACQ917958:ACQ917964 AMM917958:AMM917964 AWI917958:AWI917964 BGE917958:BGE917964 BQA917958:BQA917964 BZW917958:BZW917964 CJS917958:CJS917964 CTO917958:CTO917964 DDK917958:DDK917964 DNG917958:DNG917964 DXC917958:DXC917964 EGY917958:EGY917964 EQU917958:EQU917964 FAQ917958:FAQ917964 FKM917958:FKM917964 FUI917958:FUI917964 GEE917958:GEE917964 GOA917958:GOA917964 GXW917958:GXW917964 HHS917958:HHS917964 HRO917958:HRO917964 IBK917958:IBK917964 ILG917958:ILG917964 IVC917958:IVC917964 JEY917958:JEY917964 JOU917958:JOU917964 JYQ917958:JYQ917964 KIM917958:KIM917964 KSI917958:KSI917964 LCE917958:LCE917964 LMA917958:LMA917964 LVW917958:LVW917964 MFS917958:MFS917964 MPO917958:MPO917964 MZK917958:MZK917964 NJG917958:NJG917964 NTC917958:NTC917964 OCY917958:OCY917964 OMU917958:OMU917964 OWQ917958:OWQ917964 PGM917958:PGM917964 PQI917958:PQI917964 QAE917958:QAE917964 QKA917958:QKA917964 QTW917958:QTW917964 RDS917958:RDS917964 RNO917958:RNO917964 RXK917958:RXK917964 SHG917958:SHG917964 SRC917958:SRC917964 TAY917958:TAY917964 TKU917958:TKU917964 TUQ917958:TUQ917964 UEM917958:UEM917964 UOI917958:UOI917964 UYE917958:UYE917964 VIA917958:VIA917964 VRW917958:VRW917964 WBS917958:WBS917964 WLO917958:WLO917964 WVK917958:WVK917964 C983494:C983500 IY983494:IY983500 SU983494:SU983500 ACQ983494:ACQ983500 AMM983494:AMM983500 AWI983494:AWI983500 BGE983494:BGE983500 BQA983494:BQA983500 BZW983494:BZW983500 CJS983494:CJS983500 CTO983494:CTO983500 DDK983494:DDK983500 DNG983494:DNG983500 DXC983494:DXC983500 EGY983494:EGY983500 EQU983494:EQU983500 FAQ983494:FAQ983500 FKM983494:FKM983500 FUI983494:FUI983500 GEE983494:GEE983500 GOA983494:GOA983500 GXW983494:GXW983500 HHS983494:HHS983500 HRO983494:HRO983500 IBK983494:IBK983500 ILG983494:ILG983500 IVC983494:IVC983500 JEY983494:JEY983500 JOU983494:JOU983500 JYQ983494:JYQ983500 KIM983494:KIM983500 KSI983494:KSI983500 LCE983494:LCE983500 LMA983494:LMA983500 LVW983494:LVW983500 MFS983494:MFS983500 MPO983494:MPO983500 MZK983494:MZK983500 NJG983494:NJG983500 NTC983494:NTC983500 OCY983494:OCY983500 OMU983494:OMU983500 OWQ983494:OWQ983500 PGM983494:PGM983500 PQI983494:PQI983500 QAE983494:QAE983500 QKA983494:QKA983500 QTW983494:QTW983500 RDS983494:RDS983500 RNO983494:RNO983500 RXK983494:RXK983500 SHG983494:SHG983500 SRC983494:SRC983500 TAY983494:TAY983500 TKU983494:TKU983500 TUQ983494:TUQ983500 UEM983494:UEM983500 UOI983494:UOI983500 UYE983494:UYE983500 VIA983494:VIA983500 VRW983494:VRW983500 WBS983494:WBS983500 WLO983494:WLO983500 IY4:IY452 WVK4:WVK452 WLO4:WLO452 WBS4:WBS452 VRW4:VRW452 VIA4:VIA452 UYE4:UYE452 UOI4:UOI452 UEM4:UEM452 TUQ4:TUQ452 TKU4:TKU452 TAY4:TAY452 SRC4:SRC452 SHG4:SHG452 RXK4:RXK452 RNO4:RNO452 RDS4:RDS452 QTW4:QTW452 QKA4:QKA452 QAE4:QAE452 PQI4:PQI452 PGM4:PGM452 OWQ4:OWQ452 OMU4:OMU452 OCY4:OCY452 NTC4:NTC452 NJG4:NJG452 MZK4:MZK452 MPO4:MPO452 MFS4:MFS452 LVW4:LVW452 LMA4:LMA452 LCE4:LCE452 KSI4:KSI452 KIM4:KIM452 JYQ4:JYQ452 JOU4:JOU452 JEY4:JEY452 IVC4:IVC452 ILG4:ILG452 IBK4:IBK452 HRO4:HRO452 HHS4:HHS452 GXW4:GXW452 GOA4:GOA452 GEE4:GEE452 FUI4:FUI452 FKM4:FKM452 FAQ4:FAQ452 EQU4:EQU452 EGY4:EGY452 DXC4:DXC452 DNG4:DNG452 DDK4:DDK452 CTO4:CTO452 CJS4:CJS452 BZW4:BZW452 BQA4:BQA452 BGE4:BGE452 AWI4:AWI452 AMM4:AMM452 ACQ4:ACQ452 SU4:SU452 C4:C452" xr:uid="{C0774F8E-C2C7-493A-B7AB-4C288545E8B8}">
      <formula1>"01-Companies,02-Other than Companies"</formula1>
    </dataValidation>
    <dataValidation allowBlank="1" showInputMessage="1" showErrorMessage="1" promptTitle="Enter Date" prompt="The date format should be dd/MM/yyyy_x000a__x000a_e.g. 12th November, 2004 should be written as 12/11/2004_x000a__x000a_                      - SAG Infotech" sqref="J3 JF3 TB3 ACX3 AMT3 AWP3 BGL3 BQH3 CAD3 CJZ3 CTV3 DDR3 DNN3 DXJ3 EHF3 ERB3 FAX3 FKT3 FUP3 GEL3 GOH3 GYD3 HHZ3 HRV3 IBR3 ILN3 IVJ3 JFF3 JPB3 JYX3 KIT3 KSP3 LCL3 LMH3 LWD3 MFZ3 MPV3 MZR3 NJN3 NTJ3 ODF3 ONB3 OWX3 PGT3 PQP3 QAL3 QKH3 QUD3 RDZ3 RNV3 RXR3 SHN3 SRJ3 TBF3 TLB3 TUX3 UET3 UOP3 UYL3 VIH3 VSD3 WBZ3 WLV3 WVR3 J65536 JF65536 TB65536 ACX65536 AMT65536 AWP65536 BGL65536 BQH65536 CAD65536 CJZ65536 CTV65536 DDR65536 DNN65536 DXJ65536 EHF65536 ERB65536 FAX65536 FKT65536 FUP65536 GEL65536 GOH65536 GYD65536 HHZ65536 HRV65536 IBR65536 ILN65536 IVJ65536 JFF65536 JPB65536 JYX65536 KIT65536 KSP65536 LCL65536 LMH65536 LWD65536 MFZ65536 MPV65536 MZR65536 NJN65536 NTJ65536 ODF65536 ONB65536 OWX65536 PGT65536 PQP65536 QAL65536 QKH65536 QUD65536 RDZ65536 RNV65536 RXR65536 SHN65536 SRJ65536 TBF65536 TLB65536 TUX65536 UET65536 UOP65536 UYL65536 VIH65536 VSD65536 WBZ65536 WLV65536 WVR65536 J131072 JF131072 TB131072 ACX131072 AMT131072 AWP131072 BGL131072 BQH131072 CAD131072 CJZ131072 CTV131072 DDR131072 DNN131072 DXJ131072 EHF131072 ERB131072 FAX131072 FKT131072 FUP131072 GEL131072 GOH131072 GYD131072 HHZ131072 HRV131072 IBR131072 ILN131072 IVJ131072 JFF131072 JPB131072 JYX131072 KIT131072 KSP131072 LCL131072 LMH131072 LWD131072 MFZ131072 MPV131072 MZR131072 NJN131072 NTJ131072 ODF131072 ONB131072 OWX131072 PGT131072 PQP131072 QAL131072 QKH131072 QUD131072 RDZ131072 RNV131072 RXR131072 SHN131072 SRJ131072 TBF131072 TLB131072 TUX131072 UET131072 UOP131072 UYL131072 VIH131072 VSD131072 WBZ131072 WLV131072 WVR131072 J196608 JF196608 TB196608 ACX196608 AMT196608 AWP196608 BGL196608 BQH196608 CAD196608 CJZ196608 CTV196608 DDR196608 DNN196608 DXJ196608 EHF196608 ERB196608 FAX196608 FKT196608 FUP196608 GEL196608 GOH196608 GYD196608 HHZ196608 HRV196608 IBR196608 ILN196608 IVJ196608 JFF196608 JPB196608 JYX196608 KIT196608 KSP196608 LCL196608 LMH196608 LWD196608 MFZ196608 MPV196608 MZR196608 NJN196608 NTJ196608 ODF196608 ONB196608 OWX196608 PGT196608 PQP196608 QAL196608 QKH196608 QUD196608 RDZ196608 RNV196608 RXR196608 SHN196608 SRJ196608 TBF196608 TLB196608 TUX196608 UET196608 UOP196608 UYL196608 VIH196608 VSD196608 WBZ196608 WLV196608 WVR196608 J262144 JF262144 TB262144 ACX262144 AMT262144 AWP262144 BGL262144 BQH262144 CAD262144 CJZ262144 CTV262144 DDR262144 DNN262144 DXJ262144 EHF262144 ERB262144 FAX262144 FKT262144 FUP262144 GEL262144 GOH262144 GYD262144 HHZ262144 HRV262144 IBR262144 ILN262144 IVJ262144 JFF262144 JPB262144 JYX262144 KIT262144 KSP262144 LCL262144 LMH262144 LWD262144 MFZ262144 MPV262144 MZR262144 NJN262144 NTJ262144 ODF262144 ONB262144 OWX262144 PGT262144 PQP262144 QAL262144 QKH262144 QUD262144 RDZ262144 RNV262144 RXR262144 SHN262144 SRJ262144 TBF262144 TLB262144 TUX262144 UET262144 UOP262144 UYL262144 VIH262144 VSD262144 WBZ262144 WLV262144 WVR262144 J327680 JF327680 TB327680 ACX327680 AMT327680 AWP327680 BGL327680 BQH327680 CAD327680 CJZ327680 CTV327680 DDR327680 DNN327680 DXJ327680 EHF327680 ERB327680 FAX327680 FKT327680 FUP327680 GEL327680 GOH327680 GYD327680 HHZ327680 HRV327680 IBR327680 ILN327680 IVJ327680 JFF327680 JPB327680 JYX327680 KIT327680 KSP327680 LCL327680 LMH327680 LWD327680 MFZ327680 MPV327680 MZR327680 NJN327680 NTJ327680 ODF327680 ONB327680 OWX327680 PGT327680 PQP327680 QAL327680 QKH327680 QUD327680 RDZ327680 RNV327680 RXR327680 SHN327680 SRJ327680 TBF327680 TLB327680 TUX327680 UET327680 UOP327680 UYL327680 VIH327680 VSD327680 WBZ327680 WLV327680 WVR327680 J393216 JF393216 TB393216 ACX393216 AMT393216 AWP393216 BGL393216 BQH393216 CAD393216 CJZ393216 CTV393216 DDR393216 DNN393216 DXJ393216 EHF393216 ERB393216 FAX393216 FKT393216 FUP393216 GEL393216 GOH393216 GYD393216 HHZ393216 HRV393216 IBR393216 ILN393216 IVJ393216 JFF393216 JPB393216 JYX393216 KIT393216 KSP393216 LCL393216 LMH393216 LWD393216 MFZ393216 MPV393216 MZR393216 NJN393216 NTJ393216 ODF393216 ONB393216 OWX393216 PGT393216 PQP393216 QAL393216 QKH393216 QUD393216 RDZ393216 RNV393216 RXR393216 SHN393216 SRJ393216 TBF393216 TLB393216 TUX393216 UET393216 UOP393216 UYL393216 VIH393216 VSD393216 WBZ393216 WLV393216 WVR393216 J458752 JF458752 TB458752 ACX458752 AMT458752 AWP458752 BGL458752 BQH458752 CAD458752 CJZ458752 CTV458752 DDR458752 DNN458752 DXJ458752 EHF458752 ERB458752 FAX458752 FKT458752 FUP458752 GEL458752 GOH458752 GYD458752 HHZ458752 HRV458752 IBR458752 ILN458752 IVJ458752 JFF458752 JPB458752 JYX458752 KIT458752 KSP458752 LCL458752 LMH458752 LWD458752 MFZ458752 MPV458752 MZR458752 NJN458752 NTJ458752 ODF458752 ONB458752 OWX458752 PGT458752 PQP458752 QAL458752 QKH458752 QUD458752 RDZ458752 RNV458752 RXR458752 SHN458752 SRJ458752 TBF458752 TLB458752 TUX458752 UET458752 UOP458752 UYL458752 VIH458752 VSD458752 WBZ458752 WLV458752 WVR458752 J524288 JF524288 TB524288 ACX524288 AMT524288 AWP524288 BGL524288 BQH524288 CAD524288 CJZ524288 CTV524288 DDR524288 DNN524288 DXJ524288 EHF524288 ERB524288 FAX524288 FKT524288 FUP524288 GEL524288 GOH524288 GYD524288 HHZ524288 HRV524288 IBR524288 ILN524288 IVJ524288 JFF524288 JPB524288 JYX524288 KIT524288 KSP524288 LCL524288 LMH524288 LWD524288 MFZ524288 MPV524288 MZR524288 NJN524288 NTJ524288 ODF524288 ONB524288 OWX524288 PGT524288 PQP524288 QAL524288 QKH524288 QUD524288 RDZ524288 RNV524288 RXR524288 SHN524288 SRJ524288 TBF524288 TLB524288 TUX524288 UET524288 UOP524288 UYL524288 VIH524288 VSD524288 WBZ524288 WLV524288 WVR524288 J589824 JF589824 TB589824 ACX589824 AMT589824 AWP589824 BGL589824 BQH589824 CAD589824 CJZ589824 CTV589824 DDR589824 DNN589824 DXJ589824 EHF589824 ERB589824 FAX589824 FKT589824 FUP589824 GEL589824 GOH589824 GYD589824 HHZ589824 HRV589824 IBR589824 ILN589824 IVJ589824 JFF589824 JPB589824 JYX589824 KIT589824 KSP589824 LCL589824 LMH589824 LWD589824 MFZ589824 MPV589824 MZR589824 NJN589824 NTJ589824 ODF589824 ONB589824 OWX589824 PGT589824 PQP589824 QAL589824 QKH589824 QUD589824 RDZ589824 RNV589824 RXR589824 SHN589824 SRJ589824 TBF589824 TLB589824 TUX589824 UET589824 UOP589824 UYL589824 VIH589824 VSD589824 WBZ589824 WLV589824 WVR589824 J655360 JF655360 TB655360 ACX655360 AMT655360 AWP655360 BGL655360 BQH655360 CAD655360 CJZ655360 CTV655360 DDR655360 DNN655360 DXJ655360 EHF655360 ERB655360 FAX655360 FKT655360 FUP655360 GEL655360 GOH655360 GYD655360 HHZ655360 HRV655360 IBR655360 ILN655360 IVJ655360 JFF655360 JPB655360 JYX655360 KIT655360 KSP655360 LCL655360 LMH655360 LWD655360 MFZ655360 MPV655360 MZR655360 NJN655360 NTJ655360 ODF655360 ONB655360 OWX655360 PGT655360 PQP655360 QAL655360 QKH655360 QUD655360 RDZ655360 RNV655360 RXR655360 SHN655360 SRJ655360 TBF655360 TLB655360 TUX655360 UET655360 UOP655360 UYL655360 VIH655360 VSD655360 WBZ655360 WLV655360 WVR655360 J720896 JF720896 TB720896 ACX720896 AMT720896 AWP720896 BGL720896 BQH720896 CAD720896 CJZ720896 CTV720896 DDR720896 DNN720896 DXJ720896 EHF720896 ERB720896 FAX720896 FKT720896 FUP720896 GEL720896 GOH720896 GYD720896 HHZ720896 HRV720896 IBR720896 ILN720896 IVJ720896 JFF720896 JPB720896 JYX720896 KIT720896 KSP720896 LCL720896 LMH720896 LWD720896 MFZ720896 MPV720896 MZR720896 NJN720896 NTJ720896 ODF720896 ONB720896 OWX720896 PGT720896 PQP720896 QAL720896 QKH720896 QUD720896 RDZ720896 RNV720896 RXR720896 SHN720896 SRJ720896 TBF720896 TLB720896 TUX720896 UET720896 UOP720896 UYL720896 VIH720896 VSD720896 WBZ720896 WLV720896 WVR720896 J786432 JF786432 TB786432 ACX786432 AMT786432 AWP786432 BGL786432 BQH786432 CAD786432 CJZ786432 CTV786432 DDR786432 DNN786432 DXJ786432 EHF786432 ERB786432 FAX786432 FKT786432 FUP786432 GEL786432 GOH786432 GYD786432 HHZ786432 HRV786432 IBR786432 ILN786432 IVJ786432 JFF786432 JPB786432 JYX786432 KIT786432 KSP786432 LCL786432 LMH786432 LWD786432 MFZ786432 MPV786432 MZR786432 NJN786432 NTJ786432 ODF786432 ONB786432 OWX786432 PGT786432 PQP786432 QAL786432 QKH786432 QUD786432 RDZ786432 RNV786432 RXR786432 SHN786432 SRJ786432 TBF786432 TLB786432 TUX786432 UET786432 UOP786432 UYL786432 VIH786432 VSD786432 WBZ786432 WLV786432 WVR786432 J851968 JF851968 TB851968 ACX851968 AMT851968 AWP851968 BGL851968 BQH851968 CAD851968 CJZ851968 CTV851968 DDR851968 DNN851968 DXJ851968 EHF851968 ERB851968 FAX851968 FKT851968 FUP851968 GEL851968 GOH851968 GYD851968 HHZ851968 HRV851968 IBR851968 ILN851968 IVJ851968 JFF851968 JPB851968 JYX851968 KIT851968 KSP851968 LCL851968 LMH851968 LWD851968 MFZ851968 MPV851968 MZR851968 NJN851968 NTJ851968 ODF851968 ONB851968 OWX851968 PGT851968 PQP851968 QAL851968 QKH851968 QUD851968 RDZ851968 RNV851968 RXR851968 SHN851968 SRJ851968 TBF851968 TLB851968 TUX851968 UET851968 UOP851968 UYL851968 VIH851968 VSD851968 WBZ851968 WLV851968 WVR851968 J917504 JF917504 TB917504 ACX917504 AMT917504 AWP917504 BGL917504 BQH917504 CAD917504 CJZ917504 CTV917504 DDR917504 DNN917504 DXJ917504 EHF917504 ERB917504 FAX917504 FKT917504 FUP917504 GEL917504 GOH917504 GYD917504 HHZ917504 HRV917504 IBR917504 ILN917504 IVJ917504 JFF917504 JPB917504 JYX917504 KIT917504 KSP917504 LCL917504 LMH917504 LWD917504 MFZ917504 MPV917504 MZR917504 NJN917504 NTJ917504 ODF917504 ONB917504 OWX917504 PGT917504 PQP917504 QAL917504 QKH917504 QUD917504 RDZ917504 RNV917504 RXR917504 SHN917504 SRJ917504 TBF917504 TLB917504 TUX917504 UET917504 UOP917504 UYL917504 VIH917504 VSD917504 WBZ917504 WLV917504 WVR917504 J983040 JF983040 TB983040 ACX983040 AMT983040 AWP983040 BGL983040 BQH983040 CAD983040 CJZ983040 CTV983040 DDR983040 DNN983040 DXJ983040 EHF983040 ERB983040 FAX983040 FKT983040 FUP983040 GEL983040 GOH983040 GYD983040 HHZ983040 HRV983040 IBR983040 ILN983040 IVJ983040 JFF983040 JPB983040 JYX983040 KIT983040 KSP983040 LCL983040 LMH983040 LWD983040 MFZ983040 MPV983040 MZR983040 NJN983040 NTJ983040 ODF983040 ONB983040 OWX983040 PGT983040 PQP983040 QAL983040 QKH983040 QUD983040 RDZ983040 RNV983040 RXR983040 SHN983040 SRJ983040 TBF983040 TLB983040 TUX983040 UET983040 UOP983040 UYL983040 VIH983040 VSD983040 WBZ983040 WLV983040 WVR983040" xr:uid="{BF4F41F1-B9AE-48C3-A27A-C93F139B890F}"/>
    <dataValidation allowBlank="1" showInputMessage="1" showErrorMessage="1" promptTitle="Rate at which tax deducted" prompt="Enter the rate._x000a__x000a_Two digits after decimal with out Percentage(%) sign._x000a__x000a_e.g. 2.12_x000a_     12.25_x000a__x000a_ - SAG Infotech" sqref="H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H65536 JD65536 SZ65536 ACV65536 AMR65536 AWN65536 BGJ65536 BQF65536 CAB65536 CJX65536 CTT65536 DDP65536 DNL65536 DXH65536 EHD65536 EQZ65536 FAV65536 FKR65536 FUN65536 GEJ65536 GOF65536 GYB65536 HHX65536 HRT65536 IBP65536 ILL65536 IVH65536 JFD65536 JOZ65536 JYV65536 KIR65536 KSN65536 LCJ65536 LMF65536 LWB65536 MFX65536 MPT65536 MZP65536 NJL65536 NTH65536 ODD65536 OMZ65536 OWV65536 PGR65536 PQN65536 QAJ65536 QKF65536 QUB65536 RDX65536 RNT65536 RXP65536 SHL65536 SRH65536 TBD65536 TKZ65536 TUV65536 UER65536 UON65536 UYJ65536 VIF65536 VSB65536 WBX65536 WLT65536 WVP65536 H131072 JD131072 SZ131072 ACV131072 AMR131072 AWN131072 BGJ131072 BQF131072 CAB131072 CJX131072 CTT131072 DDP131072 DNL131072 DXH131072 EHD131072 EQZ131072 FAV131072 FKR131072 FUN131072 GEJ131072 GOF131072 GYB131072 HHX131072 HRT131072 IBP131072 ILL131072 IVH131072 JFD131072 JOZ131072 JYV131072 KIR131072 KSN131072 LCJ131072 LMF131072 LWB131072 MFX131072 MPT131072 MZP131072 NJL131072 NTH131072 ODD131072 OMZ131072 OWV131072 PGR131072 PQN131072 QAJ131072 QKF131072 QUB131072 RDX131072 RNT131072 RXP131072 SHL131072 SRH131072 TBD131072 TKZ131072 TUV131072 UER131072 UON131072 UYJ131072 VIF131072 VSB131072 WBX131072 WLT131072 WVP131072 H196608 JD196608 SZ196608 ACV196608 AMR196608 AWN196608 BGJ196608 BQF196608 CAB196608 CJX196608 CTT196608 DDP196608 DNL196608 DXH196608 EHD196608 EQZ196608 FAV196608 FKR196608 FUN196608 GEJ196608 GOF196608 GYB196608 HHX196608 HRT196608 IBP196608 ILL196608 IVH196608 JFD196608 JOZ196608 JYV196608 KIR196608 KSN196608 LCJ196608 LMF196608 LWB196608 MFX196608 MPT196608 MZP196608 NJL196608 NTH196608 ODD196608 OMZ196608 OWV196608 PGR196608 PQN196608 QAJ196608 QKF196608 QUB196608 RDX196608 RNT196608 RXP196608 SHL196608 SRH196608 TBD196608 TKZ196608 TUV196608 UER196608 UON196608 UYJ196608 VIF196608 VSB196608 WBX196608 WLT196608 WVP196608 H262144 JD262144 SZ262144 ACV262144 AMR262144 AWN262144 BGJ262144 BQF262144 CAB262144 CJX262144 CTT262144 DDP262144 DNL262144 DXH262144 EHD262144 EQZ262144 FAV262144 FKR262144 FUN262144 GEJ262144 GOF262144 GYB262144 HHX262144 HRT262144 IBP262144 ILL262144 IVH262144 JFD262144 JOZ262144 JYV262144 KIR262144 KSN262144 LCJ262144 LMF262144 LWB262144 MFX262144 MPT262144 MZP262144 NJL262144 NTH262144 ODD262144 OMZ262144 OWV262144 PGR262144 PQN262144 QAJ262144 QKF262144 QUB262144 RDX262144 RNT262144 RXP262144 SHL262144 SRH262144 TBD262144 TKZ262144 TUV262144 UER262144 UON262144 UYJ262144 VIF262144 VSB262144 WBX262144 WLT262144 WVP262144 H327680 JD327680 SZ327680 ACV327680 AMR327680 AWN327680 BGJ327680 BQF327680 CAB327680 CJX327680 CTT327680 DDP327680 DNL327680 DXH327680 EHD327680 EQZ327680 FAV327680 FKR327680 FUN327680 GEJ327680 GOF327680 GYB327680 HHX327680 HRT327680 IBP327680 ILL327680 IVH327680 JFD327680 JOZ327680 JYV327680 KIR327680 KSN327680 LCJ327680 LMF327680 LWB327680 MFX327680 MPT327680 MZP327680 NJL327680 NTH327680 ODD327680 OMZ327680 OWV327680 PGR327680 PQN327680 QAJ327680 QKF327680 QUB327680 RDX327680 RNT327680 RXP327680 SHL327680 SRH327680 TBD327680 TKZ327680 TUV327680 UER327680 UON327680 UYJ327680 VIF327680 VSB327680 WBX327680 WLT327680 WVP327680 H393216 JD393216 SZ393216 ACV393216 AMR393216 AWN393216 BGJ393216 BQF393216 CAB393216 CJX393216 CTT393216 DDP393216 DNL393216 DXH393216 EHD393216 EQZ393216 FAV393216 FKR393216 FUN393216 GEJ393216 GOF393216 GYB393216 HHX393216 HRT393216 IBP393216 ILL393216 IVH393216 JFD393216 JOZ393216 JYV393216 KIR393216 KSN393216 LCJ393216 LMF393216 LWB393216 MFX393216 MPT393216 MZP393216 NJL393216 NTH393216 ODD393216 OMZ393216 OWV393216 PGR393216 PQN393216 QAJ393216 QKF393216 QUB393216 RDX393216 RNT393216 RXP393216 SHL393216 SRH393216 TBD393216 TKZ393216 TUV393216 UER393216 UON393216 UYJ393216 VIF393216 VSB393216 WBX393216 WLT393216 WVP393216 H458752 JD458752 SZ458752 ACV458752 AMR458752 AWN458752 BGJ458752 BQF458752 CAB458752 CJX458752 CTT458752 DDP458752 DNL458752 DXH458752 EHD458752 EQZ458752 FAV458752 FKR458752 FUN458752 GEJ458752 GOF458752 GYB458752 HHX458752 HRT458752 IBP458752 ILL458752 IVH458752 JFD458752 JOZ458752 JYV458752 KIR458752 KSN458752 LCJ458752 LMF458752 LWB458752 MFX458752 MPT458752 MZP458752 NJL458752 NTH458752 ODD458752 OMZ458752 OWV458752 PGR458752 PQN458752 QAJ458752 QKF458752 QUB458752 RDX458752 RNT458752 RXP458752 SHL458752 SRH458752 TBD458752 TKZ458752 TUV458752 UER458752 UON458752 UYJ458752 VIF458752 VSB458752 WBX458752 WLT458752 WVP458752 H524288 JD524288 SZ524288 ACV524288 AMR524288 AWN524288 BGJ524288 BQF524288 CAB524288 CJX524288 CTT524288 DDP524288 DNL524288 DXH524288 EHD524288 EQZ524288 FAV524288 FKR524288 FUN524288 GEJ524288 GOF524288 GYB524288 HHX524288 HRT524288 IBP524288 ILL524288 IVH524288 JFD524288 JOZ524288 JYV524288 KIR524288 KSN524288 LCJ524288 LMF524288 LWB524288 MFX524288 MPT524288 MZP524288 NJL524288 NTH524288 ODD524288 OMZ524288 OWV524288 PGR524288 PQN524288 QAJ524288 QKF524288 QUB524288 RDX524288 RNT524288 RXP524288 SHL524288 SRH524288 TBD524288 TKZ524288 TUV524288 UER524288 UON524288 UYJ524288 VIF524288 VSB524288 WBX524288 WLT524288 WVP524288 H589824 JD589824 SZ589824 ACV589824 AMR589824 AWN589824 BGJ589824 BQF589824 CAB589824 CJX589824 CTT589824 DDP589824 DNL589824 DXH589824 EHD589824 EQZ589824 FAV589824 FKR589824 FUN589824 GEJ589824 GOF589824 GYB589824 HHX589824 HRT589824 IBP589824 ILL589824 IVH589824 JFD589824 JOZ589824 JYV589824 KIR589824 KSN589824 LCJ589824 LMF589824 LWB589824 MFX589824 MPT589824 MZP589824 NJL589824 NTH589824 ODD589824 OMZ589824 OWV589824 PGR589824 PQN589824 QAJ589824 QKF589824 QUB589824 RDX589824 RNT589824 RXP589824 SHL589824 SRH589824 TBD589824 TKZ589824 TUV589824 UER589824 UON589824 UYJ589824 VIF589824 VSB589824 WBX589824 WLT589824 WVP589824 H655360 JD655360 SZ655360 ACV655360 AMR655360 AWN655360 BGJ655360 BQF655360 CAB655360 CJX655360 CTT655360 DDP655360 DNL655360 DXH655360 EHD655360 EQZ655360 FAV655360 FKR655360 FUN655360 GEJ655360 GOF655360 GYB655360 HHX655360 HRT655360 IBP655360 ILL655360 IVH655360 JFD655360 JOZ655360 JYV655360 KIR655360 KSN655360 LCJ655360 LMF655360 LWB655360 MFX655360 MPT655360 MZP655360 NJL655360 NTH655360 ODD655360 OMZ655360 OWV655360 PGR655360 PQN655360 QAJ655360 QKF655360 QUB655360 RDX655360 RNT655360 RXP655360 SHL655360 SRH655360 TBD655360 TKZ655360 TUV655360 UER655360 UON655360 UYJ655360 VIF655360 VSB655360 WBX655360 WLT655360 WVP655360 H720896 JD720896 SZ720896 ACV720896 AMR720896 AWN720896 BGJ720896 BQF720896 CAB720896 CJX720896 CTT720896 DDP720896 DNL720896 DXH720896 EHD720896 EQZ720896 FAV720896 FKR720896 FUN720896 GEJ720896 GOF720896 GYB720896 HHX720896 HRT720896 IBP720896 ILL720896 IVH720896 JFD720896 JOZ720896 JYV720896 KIR720896 KSN720896 LCJ720896 LMF720896 LWB720896 MFX720896 MPT720896 MZP720896 NJL720896 NTH720896 ODD720896 OMZ720896 OWV720896 PGR720896 PQN720896 QAJ720896 QKF720896 QUB720896 RDX720896 RNT720896 RXP720896 SHL720896 SRH720896 TBD720896 TKZ720896 TUV720896 UER720896 UON720896 UYJ720896 VIF720896 VSB720896 WBX720896 WLT720896 WVP720896 H786432 JD786432 SZ786432 ACV786432 AMR786432 AWN786432 BGJ786432 BQF786432 CAB786432 CJX786432 CTT786432 DDP786432 DNL786432 DXH786432 EHD786432 EQZ786432 FAV786432 FKR786432 FUN786432 GEJ786432 GOF786432 GYB786432 HHX786432 HRT786432 IBP786432 ILL786432 IVH786432 JFD786432 JOZ786432 JYV786432 KIR786432 KSN786432 LCJ786432 LMF786432 LWB786432 MFX786432 MPT786432 MZP786432 NJL786432 NTH786432 ODD786432 OMZ786432 OWV786432 PGR786432 PQN786432 QAJ786432 QKF786432 QUB786432 RDX786432 RNT786432 RXP786432 SHL786432 SRH786432 TBD786432 TKZ786432 TUV786432 UER786432 UON786432 UYJ786432 VIF786432 VSB786432 WBX786432 WLT786432 WVP786432 H851968 JD851968 SZ851968 ACV851968 AMR851968 AWN851968 BGJ851968 BQF851968 CAB851968 CJX851968 CTT851968 DDP851968 DNL851968 DXH851968 EHD851968 EQZ851968 FAV851968 FKR851968 FUN851968 GEJ851968 GOF851968 GYB851968 HHX851968 HRT851968 IBP851968 ILL851968 IVH851968 JFD851968 JOZ851968 JYV851968 KIR851968 KSN851968 LCJ851968 LMF851968 LWB851968 MFX851968 MPT851968 MZP851968 NJL851968 NTH851968 ODD851968 OMZ851968 OWV851968 PGR851968 PQN851968 QAJ851968 QKF851968 QUB851968 RDX851968 RNT851968 RXP851968 SHL851968 SRH851968 TBD851968 TKZ851968 TUV851968 UER851968 UON851968 UYJ851968 VIF851968 VSB851968 WBX851968 WLT851968 WVP851968 H917504 JD917504 SZ917504 ACV917504 AMR917504 AWN917504 BGJ917504 BQF917504 CAB917504 CJX917504 CTT917504 DDP917504 DNL917504 DXH917504 EHD917504 EQZ917504 FAV917504 FKR917504 FUN917504 GEJ917504 GOF917504 GYB917504 HHX917504 HRT917504 IBP917504 ILL917504 IVH917504 JFD917504 JOZ917504 JYV917504 KIR917504 KSN917504 LCJ917504 LMF917504 LWB917504 MFX917504 MPT917504 MZP917504 NJL917504 NTH917504 ODD917504 OMZ917504 OWV917504 PGR917504 PQN917504 QAJ917504 QKF917504 QUB917504 RDX917504 RNT917504 RXP917504 SHL917504 SRH917504 TBD917504 TKZ917504 TUV917504 UER917504 UON917504 UYJ917504 VIF917504 VSB917504 WBX917504 WLT917504 WVP917504 H983040 JD983040 SZ983040 ACV983040 AMR983040 AWN983040 BGJ983040 BQF983040 CAB983040 CJX983040 CTT983040 DDP983040 DNL983040 DXH983040 EHD983040 EQZ983040 FAV983040 FKR983040 FUN983040 GEJ983040 GOF983040 GYB983040 HHX983040 HRT983040 IBP983040 ILL983040 IVH983040 JFD983040 JOZ983040 JYV983040 KIR983040 KSN983040 LCJ983040 LMF983040 LWB983040 MFX983040 MPT983040 MZP983040 NJL983040 NTH983040 ODD983040 OMZ983040 OWV983040 PGR983040 PQN983040 QAJ983040 QKF983040 QUB983040 RDX983040 RNT983040 RXP983040 SHL983040 SRH983040 TBD983040 TKZ983040 TUV983040 UER983040 UON983040 UYJ983040 VIF983040 VSB983040 WBX983040 WLT983040 WVP983040" xr:uid="{0E8166D1-439F-44F6-A3E5-C0DC9195500F}"/>
    <dataValidation allowBlank="1" showInputMessage="1" showErrorMessage="1" promptTitle="Enter Date (Mandatory)" prompt="The date format should be dd/MM/yyyy_x000a__x000a_e.g. 12th November, 2004 should be written as 12/11/2004_x000a__x000a_                      - SAG Infotech"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G65536 JC65536 SY65536 ACU65536 AMQ65536 AWM65536 BGI65536 BQE65536 CAA65536 CJW65536 CTS65536 DDO65536 DNK65536 DXG65536 EHC65536 EQY65536 FAU65536 FKQ65536 FUM65536 GEI65536 GOE65536 GYA65536 HHW65536 HRS65536 IBO65536 ILK65536 IVG65536 JFC65536 JOY65536 JYU65536 KIQ65536 KSM65536 LCI65536 LME65536 LWA65536 MFW65536 MPS65536 MZO65536 NJK65536 NTG65536 ODC65536 OMY65536 OWU65536 PGQ65536 PQM65536 QAI65536 QKE65536 QUA65536 RDW65536 RNS65536 RXO65536 SHK65536 SRG65536 TBC65536 TKY65536 TUU65536 UEQ65536 UOM65536 UYI65536 VIE65536 VSA65536 WBW65536 WLS65536 WVO65536 G131072 JC131072 SY131072 ACU131072 AMQ131072 AWM131072 BGI131072 BQE131072 CAA131072 CJW131072 CTS131072 DDO131072 DNK131072 DXG131072 EHC131072 EQY131072 FAU131072 FKQ131072 FUM131072 GEI131072 GOE131072 GYA131072 HHW131072 HRS131072 IBO131072 ILK131072 IVG131072 JFC131072 JOY131072 JYU131072 KIQ131072 KSM131072 LCI131072 LME131072 LWA131072 MFW131072 MPS131072 MZO131072 NJK131072 NTG131072 ODC131072 OMY131072 OWU131072 PGQ131072 PQM131072 QAI131072 QKE131072 QUA131072 RDW131072 RNS131072 RXO131072 SHK131072 SRG131072 TBC131072 TKY131072 TUU131072 UEQ131072 UOM131072 UYI131072 VIE131072 VSA131072 WBW131072 WLS131072 WVO131072 G196608 JC196608 SY196608 ACU196608 AMQ196608 AWM196608 BGI196608 BQE196608 CAA196608 CJW196608 CTS196608 DDO196608 DNK196608 DXG196608 EHC196608 EQY196608 FAU196608 FKQ196608 FUM196608 GEI196608 GOE196608 GYA196608 HHW196608 HRS196608 IBO196608 ILK196608 IVG196608 JFC196608 JOY196608 JYU196608 KIQ196608 KSM196608 LCI196608 LME196608 LWA196608 MFW196608 MPS196608 MZO196608 NJK196608 NTG196608 ODC196608 OMY196608 OWU196608 PGQ196608 PQM196608 QAI196608 QKE196608 QUA196608 RDW196608 RNS196608 RXO196608 SHK196608 SRG196608 TBC196608 TKY196608 TUU196608 UEQ196608 UOM196608 UYI196608 VIE196608 VSA196608 WBW196608 WLS196608 WVO196608 G262144 JC262144 SY262144 ACU262144 AMQ262144 AWM262144 BGI262144 BQE262144 CAA262144 CJW262144 CTS262144 DDO262144 DNK262144 DXG262144 EHC262144 EQY262144 FAU262144 FKQ262144 FUM262144 GEI262144 GOE262144 GYA262144 HHW262144 HRS262144 IBO262144 ILK262144 IVG262144 JFC262144 JOY262144 JYU262144 KIQ262144 KSM262144 LCI262144 LME262144 LWA262144 MFW262144 MPS262144 MZO262144 NJK262144 NTG262144 ODC262144 OMY262144 OWU262144 PGQ262144 PQM262144 QAI262144 QKE262144 QUA262144 RDW262144 RNS262144 RXO262144 SHK262144 SRG262144 TBC262144 TKY262144 TUU262144 UEQ262144 UOM262144 UYI262144 VIE262144 VSA262144 WBW262144 WLS262144 WVO262144 G327680 JC327680 SY327680 ACU327680 AMQ327680 AWM327680 BGI327680 BQE327680 CAA327680 CJW327680 CTS327680 DDO327680 DNK327680 DXG327680 EHC327680 EQY327680 FAU327680 FKQ327680 FUM327680 GEI327680 GOE327680 GYA327680 HHW327680 HRS327680 IBO327680 ILK327680 IVG327680 JFC327680 JOY327680 JYU327680 KIQ327680 KSM327680 LCI327680 LME327680 LWA327680 MFW327680 MPS327680 MZO327680 NJK327680 NTG327680 ODC327680 OMY327680 OWU327680 PGQ327680 PQM327680 QAI327680 QKE327680 QUA327680 RDW327680 RNS327680 RXO327680 SHK327680 SRG327680 TBC327680 TKY327680 TUU327680 UEQ327680 UOM327680 UYI327680 VIE327680 VSA327680 WBW327680 WLS327680 WVO327680 G393216 JC393216 SY393216 ACU393216 AMQ393216 AWM393216 BGI393216 BQE393216 CAA393216 CJW393216 CTS393216 DDO393216 DNK393216 DXG393216 EHC393216 EQY393216 FAU393216 FKQ393216 FUM393216 GEI393216 GOE393216 GYA393216 HHW393216 HRS393216 IBO393216 ILK393216 IVG393216 JFC393216 JOY393216 JYU393216 KIQ393216 KSM393216 LCI393216 LME393216 LWA393216 MFW393216 MPS393216 MZO393216 NJK393216 NTG393216 ODC393216 OMY393216 OWU393216 PGQ393216 PQM393216 QAI393216 QKE393216 QUA393216 RDW393216 RNS393216 RXO393216 SHK393216 SRG393216 TBC393216 TKY393216 TUU393216 UEQ393216 UOM393216 UYI393216 VIE393216 VSA393216 WBW393216 WLS393216 WVO393216 G458752 JC458752 SY458752 ACU458752 AMQ458752 AWM458752 BGI458752 BQE458752 CAA458752 CJW458752 CTS458752 DDO458752 DNK458752 DXG458752 EHC458752 EQY458752 FAU458752 FKQ458752 FUM458752 GEI458752 GOE458752 GYA458752 HHW458752 HRS458752 IBO458752 ILK458752 IVG458752 JFC458752 JOY458752 JYU458752 KIQ458752 KSM458752 LCI458752 LME458752 LWA458752 MFW458752 MPS458752 MZO458752 NJK458752 NTG458752 ODC458752 OMY458752 OWU458752 PGQ458752 PQM458752 QAI458752 QKE458752 QUA458752 RDW458752 RNS458752 RXO458752 SHK458752 SRG458752 TBC458752 TKY458752 TUU458752 UEQ458752 UOM458752 UYI458752 VIE458752 VSA458752 WBW458752 WLS458752 WVO458752 G524288 JC524288 SY524288 ACU524288 AMQ524288 AWM524288 BGI524288 BQE524288 CAA524288 CJW524288 CTS524288 DDO524288 DNK524288 DXG524288 EHC524288 EQY524288 FAU524288 FKQ524288 FUM524288 GEI524288 GOE524288 GYA524288 HHW524288 HRS524288 IBO524288 ILK524288 IVG524288 JFC524288 JOY524288 JYU524288 KIQ524288 KSM524288 LCI524288 LME524288 LWA524288 MFW524288 MPS524288 MZO524288 NJK524288 NTG524288 ODC524288 OMY524288 OWU524288 PGQ524288 PQM524288 QAI524288 QKE524288 QUA524288 RDW524288 RNS524288 RXO524288 SHK524288 SRG524288 TBC524288 TKY524288 TUU524288 UEQ524288 UOM524288 UYI524288 VIE524288 VSA524288 WBW524288 WLS524288 WVO524288 G589824 JC589824 SY589824 ACU589824 AMQ589824 AWM589824 BGI589824 BQE589824 CAA589824 CJW589824 CTS589824 DDO589824 DNK589824 DXG589824 EHC589824 EQY589824 FAU589824 FKQ589824 FUM589824 GEI589824 GOE589824 GYA589824 HHW589824 HRS589824 IBO589824 ILK589824 IVG589824 JFC589824 JOY589824 JYU589824 KIQ589824 KSM589824 LCI589824 LME589824 LWA589824 MFW589824 MPS589824 MZO589824 NJK589824 NTG589824 ODC589824 OMY589824 OWU589824 PGQ589824 PQM589824 QAI589824 QKE589824 QUA589824 RDW589824 RNS589824 RXO589824 SHK589824 SRG589824 TBC589824 TKY589824 TUU589824 UEQ589824 UOM589824 UYI589824 VIE589824 VSA589824 WBW589824 WLS589824 WVO589824 G655360 JC655360 SY655360 ACU655360 AMQ655360 AWM655360 BGI655360 BQE655360 CAA655360 CJW655360 CTS655360 DDO655360 DNK655360 DXG655360 EHC655360 EQY655360 FAU655360 FKQ655360 FUM655360 GEI655360 GOE655360 GYA655360 HHW655360 HRS655360 IBO655360 ILK655360 IVG655360 JFC655360 JOY655360 JYU655360 KIQ655360 KSM655360 LCI655360 LME655360 LWA655360 MFW655360 MPS655360 MZO655360 NJK655360 NTG655360 ODC655360 OMY655360 OWU655360 PGQ655360 PQM655360 QAI655360 QKE655360 QUA655360 RDW655360 RNS655360 RXO655360 SHK655360 SRG655360 TBC655360 TKY655360 TUU655360 UEQ655360 UOM655360 UYI655360 VIE655360 VSA655360 WBW655360 WLS655360 WVO655360 G720896 JC720896 SY720896 ACU720896 AMQ720896 AWM720896 BGI720896 BQE720896 CAA720896 CJW720896 CTS720896 DDO720896 DNK720896 DXG720896 EHC720896 EQY720896 FAU720896 FKQ720896 FUM720896 GEI720896 GOE720896 GYA720896 HHW720896 HRS720896 IBO720896 ILK720896 IVG720896 JFC720896 JOY720896 JYU720896 KIQ720896 KSM720896 LCI720896 LME720896 LWA720896 MFW720896 MPS720896 MZO720896 NJK720896 NTG720896 ODC720896 OMY720896 OWU720896 PGQ720896 PQM720896 QAI720896 QKE720896 QUA720896 RDW720896 RNS720896 RXO720896 SHK720896 SRG720896 TBC720896 TKY720896 TUU720896 UEQ720896 UOM720896 UYI720896 VIE720896 VSA720896 WBW720896 WLS720896 WVO720896 G786432 JC786432 SY786432 ACU786432 AMQ786432 AWM786432 BGI786432 BQE786432 CAA786432 CJW786432 CTS786432 DDO786432 DNK786432 DXG786432 EHC786432 EQY786432 FAU786432 FKQ786432 FUM786432 GEI786432 GOE786432 GYA786432 HHW786432 HRS786432 IBO786432 ILK786432 IVG786432 JFC786432 JOY786432 JYU786432 KIQ786432 KSM786432 LCI786432 LME786432 LWA786432 MFW786432 MPS786432 MZO786432 NJK786432 NTG786432 ODC786432 OMY786432 OWU786432 PGQ786432 PQM786432 QAI786432 QKE786432 QUA786432 RDW786432 RNS786432 RXO786432 SHK786432 SRG786432 TBC786432 TKY786432 TUU786432 UEQ786432 UOM786432 UYI786432 VIE786432 VSA786432 WBW786432 WLS786432 WVO786432 G851968 JC851968 SY851968 ACU851968 AMQ851968 AWM851968 BGI851968 BQE851968 CAA851968 CJW851968 CTS851968 DDO851968 DNK851968 DXG851968 EHC851968 EQY851968 FAU851968 FKQ851968 FUM851968 GEI851968 GOE851968 GYA851968 HHW851968 HRS851968 IBO851968 ILK851968 IVG851968 JFC851968 JOY851968 JYU851968 KIQ851968 KSM851968 LCI851968 LME851968 LWA851968 MFW851968 MPS851968 MZO851968 NJK851968 NTG851968 ODC851968 OMY851968 OWU851968 PGQ851968 PQM851968 QAI851968 QKE851968 QUA851968 RDW851968 RNS851968 RXO851968 SHK851968 SRG851968 TBC851968 TKY851968 TUU851968 UEQ851968 UOM851968 UYI851968 VIE851968 VSA851968 WBW851968 WLS851968 WVO851968 G917504 JC917504 SY917504 ACU917504 AMQ917504 AWM917504 BGI917504 BQE917504 CAA917504 CJW917504 CTS917504 DDO917504 DNK917504 DXG917504 EHC917504 EQY917504 FAU917504 FKQ917504 FUM917504 GEI917504 GOE917504 GYA917504 HHW917504 HRS917504 IBO917504 ILK917504 IVG917504 JFC917504 JOY917504 JYU917504 KIQ917504 KSM917504 LCI917504 LME917504 LWA917504 MFW917504 MPS917504 MZO917504 NJK917504 NTG917504 ODC917504 OMY917504 OWU917504 PGQ917504 PQM917504 QAI917504 QKE917504 QUA917504 RDW917504 RNS917504 RXO917504 SHK917504 SRG917504 TBC917504 TKY917504 TUU917504 UEQ917504 UOM917504 UYI917504 VIE917504 VSA917504 WBW917504 WLS917504 WVO917504 G983040 JC983040 SY983040 ACU983040 AMQ983040 AWM983040 BGI983040 BQE983040 CAA983040 CJW983040 CTS983040 DDO983040 DNK983040 DXG983040 EHC983040 EQY983040 FAU983040 FKQ983040 FUM983040 GEI983040 GOE983040 GYA983040 HHW983040 HRS983040 IBO983040 ILK983040 IVG983040 JFC983040 JOY983040 JYU983040 KIQ983040 KSM983040 LCI983040 LME983040 LWA983040 MFW983040 MPS983040 MZO983040 NJK983040 NTG983040 ODC983040 OMY983040 OWU983040 PGQ983040 PQM983040 QAI983040 QKE983040 QUA983040 RDW983040 RNS983040 RXO983040 SHK983040 SRG983040 TBC983040 TKY983040 TUU983040 UEQ983040 UOM983040 UYI983040 VIE983040 VSA983040 WBW983040 WLS983040 WVO983040" xr:uid="{D8A911FF-4BA3-4C8F-94A8-A9DD246E7964}"/>
    <dataValidation allowBlank="1" showInputMessage="1" showErrorMessage="1" promptTitle="Name of Deductee" prompt="Mandatory field_x000a_              - SAG Infotech" sqref="D3 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xr:uid="{365E0585-77B6-4E36-AFB8-42159199E906}"/>
    <dataValidation allowBlank="1" showInputMessage="1" showErrorMessage="1" promptTitle="Write 01 or 02 (Mandatory)" prompt="    01 - for Companies_x000a_    02 - for other than companies_x000a__x000a_              - SAG Infotech" sqref="C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C65536 IY65536 SU65536 ACQ65536 AMM65536 AWI65536 BGE65536 BQA65536 BZW65536 CJS65536 CTO65536 DDK65536 DNG65536 DXC65536 EGY65536 EQU65536 FAQ65536 FKM65536 FUI65536 GEE65536 GOA65536 GXW65536 HHS65536 HRO65536 IBK65536 ILG65536 IVC65536 JEY65536 JOU65536 JYQ65536 KIM65536 KSI65536 LCE65536 LMA65536 LVW65536 MFS65536 MPO65536 MZK65536 NJG65536 NTC65536 OCY65536 OMU65536 OWQ65536 PGM65536 PQI65536 QAE65536 QKA65536 QTW65536 RDS65536 RNO65536 RXK65536 SHG65536 SRC65536 TAY65536 TKU65536 TUQ65536 UEM65536 UOI65536 UYE65536 VIA65536 VRW65536 WBS65536 WLO65536 WVK65536 C131072 IY131072 SU131072 ACQ131072 AMM131072 AWI131072 BGE131072 BQA131072 BZW131072 CJS131072 CTO131072 DDK131072 DNG131072 DXC131072 EGY131072 EQU131072 FAQ131072 FKM131072 FUI131072 GEE131072 GOA131072 GXW131072 HHS131072 HRO131072 IBK131072 ILG131072 IVC131072 JEY131072 JOU131072 JYQ131072 KIM131072 KSI131072 LCE131072 LMA131072 LVW131072 MFS131072 MPO131072 MZK131072 NJG131072 NTC131072 OCY131072 OMU131072 OWQ131072 PGM131072 PQI131072 QAE131072 QKA131072 QTW131072 RDS131072 RNO131072 RXK131072 SHG131072 SRC131072 TAY131072 TKU131072 TUQ131072 UEM131072 UOI131072 UYE131072 VIA131072 VRW131072 WBS131072 WLO131072 WVK131072 C196608 IY196608 SU196608 ACQ196608 AMM196608 AWI196608 BGE196608 BQA196608 BZW196608 CJS196608 CTO196608 DDK196608 DNG196608 DXC196608 EGY196608 EQU196608 FAQ196608 FKM196608 FUI196608 GEE196608 GOA196608 GXW196608 HHS196608 HRO196608 IBK196608 ILG196608 IVC196608 JEY196608 JOU196608 JYQ196608 KIM196608 KSI196608 LCE196608 LMA196608 LVW196608 MFS196608 MPO196608 MZK196608 NJG196608 NTC196608 OCY196608 OMU196608 OWQ196608 PGM196608 PQI196608 QAE196608 QKA196608 QTW196608 RDS196608 RNO196608 RXK196608 SHG196608 SRC196608 TAY196608 TKU196608 TUQ196608 UEM196608 UOI196608 UYE196608 VIA196608 VRW196608 WBS196608 WLO196608 WVK196608 C262144 IY262144 SU262144 ACQ262144 AMM262144 AWI262144 BGE262144 BQA262144 BZW262144 CJS262144 CTO262144 DDK262144 DNG262144 DXC262144 EGY262144 EQU262144 FAQ262144 FKM262144 FUI262144 GEE262144 GOA262144 GXW262144 HHS262144 HRO262144 IBK262144 ILG262144 IVC262144 JEY262144 JOU262144 JYQ262144 KIM262144 KSI262144 LCE262144 LMA262144 LVW262144 MFS262144 MPO262144 MZK262144 NJG262144 NTC262144 OCY262144 OMU262144 OWQ262144 PGM262144 PQI262144 QAE262144 QKA262144 QTW262144 RDS262144 RNO262144 RXK262144 SHG262144 SRC262144 TAY262144 TKU262144 TUQ262144 UEM262144 UOI262144 UYE262144 VIA262144 VRW262144 WBS262144 WLO262144 WVK262144 C327680 IY327680 SU327680 ACQ327680 AMM327680 AWI327680 BGE327680 BQA327680 BZW327680 CJS327680 CTO327680 DDK327680 DNG327680 DXC327680 EGY327680 EQU327680 FAQ327680 FKM327680 FUI327680 GEE327680 GOA327680 GXW327680 HHS327680 HRO327680 IBK327680 ILG327680 IVC327680 JEY327680 JOU327680 JYQ327680 KIM327680 KSI327680 LCE327680 LMA327680 LVW327680 MFS327680 MPO327680 MZK327680 NJG327680 NTC327680 OCY327680 OMU327680 OWQ327680 PGM327680 PQI327680 QAE327680 QKA327680 QTW327680 RDS327680 RNO327680 RXK327680 SHG327680 SRC327680 TAY327680 TKU327680 TUQ327680 UEM327680 UOI327680 UYE327680 VIA327680 VRW327680 WBS327680 WLO327680 WVK327680 C393216 IY393216 SU393216 ACQ393216 AMM393216 AWI393216 BGE393216 BQA393216 BZW393216 CJS393216 CTO393216 DDK393216 DNG393216 DXC393216 EGY393216 EQU393216 FAQ393216 FKM393216 FUI393216 GEE393216 GOA393216 GXW393216 HHS393216 HRO393216 IBK393216 ILG393216 IVC393216 JEY393216 JOU393216 JYQ393216 KIM393216 KSI393216 LCE393216 LMA393216 LVW393216 MFS393216 MPO393216 MZK393216 NJG393216 NTC393216 OCY393216 OMU393216 OWQ393216 PGM393216 PQI393216 QAE393216 QKA393216 QTW393216 RDS393216 RNO393216 RXK393216 SHG393216 SRC393216 TAY393216 TKU393216 TUQ393216 UEM393216 UOI393216 UYE393216 VIA393216 VRW393216 WBS393216 WLO393216 WVK393216 C458752 IY458752 SU458752 ACQ458752 AMM458752 AWI458752 BGE458752 BQA458752 BZW458752 CJS458752 CTO458752 DDK458752 DNG458752 DXC458752 EGY458752 EQU458752 FAQ458752 FKM458752 FUI458752 GEE458752 GOA458752 GXW458752 HHS458752 HRO458752 IBK458752 ILG458752 IVC458752 JEY458752 JOU458752 JYQ458752 KIM458752 KSI458752 LCE458752 LMA458752 LVW458752 MFS458752 MPO458752 MZK458752 NJG458752 NTC458752 OCY458752 OMU458752 OWQ458752 PGM458752 PQI458752 QAE458752 QKA458752 QTW458752 RDS458752 RNO458752 RXK458752 SHG458752 SRC458752 TAY458752 TKU458752 TUQ458752 UEM458752 UOI458752 UYE458752 VIA458752 VRW458752 WBS458752 WLO458752 WVK458752 C524288 IY524288 SU524288 ACQ524288 AMM524288 AWI524288 BGE524288 BQA524288 BZW524288 CJS524288 CTO524288 DDK524288 DNG524288 DXC524288 EGY524288 EQU524288 FAQ524288 FKM524288 FUI524288 GEE524288 GOA524288 GXW524288 HHS524288 HRO524288 IBK524288 ILG524288 IVC524288 JEY524288 JOU524288 JYQ524288 KIM524288 KSI524288 LCE524288 LMA524288 LVW524288 MFS524288 MPO524288 MZK524288 NJG524288 NTC524288 OCY524288 OMU524288 OWQ524288 PGM524288 PQI524288 QAE524288 QKA524288 QTW524288 RDS524288 RNO524288 RXK524288 SHG524288 SRC524288 TAY524288 TKU524288 TUQ524288 UEM524288 UOI524288 UYE524288 VIA524288 VRW524288 WBS524288 WLO524288 WVK524288 C589824 IY589824 SU589824 ACQ589824 AMM589824 AWI589824 BGE589824 BQA589824 BZW589824 CJS589824 CTO589824 DDK589824 DNG589824 DXC589824 EGY589824 EQU589824 FAQ589824 FKM589824 FUI589824 GEE589824 GOA589824 GXW589824 HHS589824 HRO589824 IBK589824 ILG589824 IVC589824 JEY589824 JOU589824 JYQ589824 KIM589824 KSI589824 LCE589824 LMA589824 LVW589824 MFS589824 MPO589824 MZK589824 NJG589824 NTC589824 OCY589824 OMU589824 OWQ589824 PGM589824 PQI589824 QAE589824 QKA589824 QTW589824 RDS589824 RNO589824 RXK589824 SHG589824 SRC589824 TAY589824 TKU589824 TUQ589824 UEM589824 UOI589824 UYE589824 VIA589824 VRW589824 WBS589824 WLO589824 WVK589824 C655360 IY655360 SU655360 ACQ655360 AMM655360 AWI655360 BGE655360 BQA655360 BZW655360 CJS655360 CTO655360 DDK655360 DNG655360 DXC655360 EGY655360 EQU655360 FAQ655360 FKM655360 FUI655360 GEE655360 GOA655360 GXW655360 HHS655360 HRO655360 IBK655360 ILG655360 IVC655360 JEY655360 JOU655360 JYQ655360 KIM655360 KSI655360 LCE655360 LMA655360 LVW655360 MFS655360 MPO655360 MZK655360 NJG655360 NTC655360 OCY655360 OMU655360 OWQ655360 PGM655360 PQI655360 QAE655360 QKA655360 QTW655360 RDS655360 RNO655360 RXK655360 SHG655360 SRC655360 TAY655360 TKU655360 TUQ655360 UEM655360 UOI655360 UYE655360 VIA655360 VRW655360 WBS655360 WLO655360 WVK655360 C720896 IY720896 SU720896 ACQ720896 AMM720896 AWI720896 BGE720896 BQA720896 BZW720896 CJS720896 CTO720896 DDK720896 DNG720896 DXC720896 EGY720896 EQU720896 FAQ720896 FKM720896 FUI720896 GEE720896 GOA720896 GXW720896 HHS720896 HRO720896 IBK720896 ILG720896 IVC720896 JEY720896 JOU720896 JYQ720896 KIM720896 KSI720896 LCE720896 LMA720896 LVW720896 MFS720896 MPO720896 MZK720896 NJG720896 NTC720896 OCY720896 OMU720896 OWQ720896 PGM720896 PQI720896 QAE720896 QKA720896 QTW720896 RDS720896 RNO720896 RXK720896 SHG720896 SRC720896 TAY720896 TKU720896 TUQ720896 UEM720896 UOI720896 UYE720896 VIA720896 VRW720896 WBS720896 WLO720896 WVK720896 C786432 IY786432 SU786432 ACQ786432 AMM786432 AWI786432 BGE786432 BQA786432 BZW786432 CJS786432 CTO786432 DDK786432 DNG786432 DXC786432 EGY786432 EQU786432 FAQ786432 FKM786432 FUI786432 GEE786432 GOA786432 GXW786432 HHS786432 HRO786432 IBK786432 ILG786432 IVC786432 JEY786432 JOU786432 JYQ786432 KIM786432 KSI786432 LCE786432 LMA786432 LVW786432 MFS786432 MPO786432 MZK786432 NJG786432 NTC786432 OCY786432 OMU786432 OWQ786432 PGM786432 PQI786432 QAE786432 QKA786432 QTW786432 RDS786432 RNO786432 RXK786432 SHG786432 SRC786432 TAY786432 TKU786432 TUQ786432 UEM786432 UOI786432 UYE786432 VIA786432 VRW786432 WBS786432 WLO786432 WVK786432 C851968 IY851968 SU851968 ACQ851968 AMM851968 AWI851968 BGE851968 BQA851968 BZW851968 CJS851968 CTO851968 DDK851968 DNG851968 DXC851968 EGY851968 EQU851968 FAQ851968 FKM851968 FUI851968 GEE851968 GOA851968 GXW851968 HHS851968 HRO851968 IBK851968 ILG851968 IVC851968 JEY851968 JOU851968 JYQ851968 KIM851968 KSI851968 LCE851968 LMA851968 LVW851968 MFS851968 MPO851968 MZK851968 NJG851968 NTC851968 OCY851968 OMU851968 OWQ851968 PGM851968 PQI851968 QAE851968 QKA851968 QTW851968 RDS851968 RNO851968 RXK851968 SHG851968 SRC851968 TAY851968 TKU851968 TUQ851968 UEM851968 UOI851968 UYE851968 VIA851968 VRW851968 WBS851968 WLO851968 WVK851968 C917504 IY917504 SU917504 ACQ917504 AMM917504 AWI917504 BGE917504 BQA917504 BZW917504 CJS917504 CTO917504 DDK917504 DNG917504 DXC917504 EGY917504 EQU917504 FAQ917504 FKM917504 FUI917504 GEE917504 GOA917504 GXW917504 HHS917504 HRO917504 IBK917504 ILG917504 IVC917504 JEY917504 JOU917504 JYQ917504 KIM917504 KSI917504 LCE917504 LMA917504 LVW917504 MFS917504 MPO917504 MZK917504 NJG917504 NTC917504 OCY917504 OMU917504 OWQ917504 PGM917504 PQI917504 QAE917504 QKA917504 QTW917504 RDS917504 RNO917504 RXK917504 SHG917504 SRC917504 TAY917504 TKU917504 TUQ917504 UEM917504 UOI917504 UYE917504 VIA917504 VRW917504 WBS917504 WLO917504 WVK917504 C983040 IY983040 SU983040 ACQ983040 AMM983040 AWI983040 BGE983040 BQA983040 BZW983040 CJS983040 CTO983040 DDK983040 DNG983040 DXC983040 EGY983040 EQU983040 FAQ983040 FKM983040 FUI983040 GEE983040 GOA983040 GXW983040 HHS983040 HRO983040 IBK983040 ILG983040 IVC983040 JEY983040 JOU983040 JYQ983040 KIM983040 KSI983040 LCE983040 LMA983040 LVW983040 MFS983040 MPO983040 MZK983040 NJG983040 NTC983040 OCY983040 OMU983040 OWQ983040 PGM983040 PQI983040 QAE983040 QKA983040 QTW983040 RDS983040 RNO983040 RXK983040 SHG983040 SRC983040 TAY983040 TKU983040 TUQ983040 UEM983040 UOI983040 UYE983040 VIA983040 VRW983040 WBS983040 WLO983040 WVK983040" xr:uid="{CA8A5C92-84E2-4440-9041-81E9D8DAA12B}"/>
    <dataValidation allowBlank="1" showInputMessage="1" showErrorMessage="1" promptTitle="Amount" prompt="DO NOT enter comma(,) _x000a_Only two digits after decimal_x000a_Do not use Currency symbol_x000a__x000a_e.g. 10000.20_x000a_       34000.00_x000a_                                  - SAG Infotech" sqref="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6 JB65536 SX65536 ACT65536 AMP65536 AWL65536 BGH65536 BQD65536 BZZ65536 CJV65536 CTR65536 DDN65536 DNJ65536 DXF65536 EHB65536 EQX65536 FAT65536 FKP65536 FUL65536 GEH65536 GOD65536 GXZ65536 HHV65536 HRR65536 IBN65536 ILJ65536 IVF65536 JFB65536 JOX65536 JYT65536 KIP65536 KSL65536 LCH65536 LMD65536 LVZ65536 MFV65536 MPR65536 MZN65536 NJJ65536 NTF65536 ODB65536 OMX65536 OWT65536 PGP65536 PQL65536 QAH65536 QKD65536 QTZ65536 RDV65536 RNR65536 RXN65536 SHJ65536 SRF65536 TBB65536 TKX65536 TUT65536 UEP65536 UOL65536 UYH65536 VID65536 VRZ65536 WBV65536 WLR65536 WVN65536 F131072 JB131072 SX131072 ACT131072 AMP131072 AWL131072 BGH131072 BQD131072 BZZ131072 CJV131072 CTR131072 DDN131072 DNJ131072 DXF131072 EHB131072 EQX131072 FAT131072 FKP131072 FUL131072 GEH131072 GOD131072 GXZ131072 HHV131072 HRR131072 IBN131072 ILJ131072 IVF131072 JFB131072 JOX131072 JYT131072 KIP131072 KSL131072 LCH131072 LMD131072 LVZ131072 MFV131072 MPR131072 MZN131072 NJJ131072 NTF131072 ODB131072 OMX131072 OWT131072 PGP131072 PQL131072 QAH131072 QKD131072 QTZ131072 RDV131072 RNR131072 RXN131072 SHJ131072 SRF131072 TBB131072 TKX131072 TUT131072 UEP131072 UOL131072 UYH131072 VID131072 VRZ131072 WBV131072 WLR131072 WVN131072 F196608 JB196608 SX196608 ACT196608 AMP196608 AWL196608 BGH196608 BQD196608 BZZ196608 CJV196608 CTR196608 DDN196608 DNJ196608 DXF196608 EHB196608 EQX196608 FAT196608 FKP196608 FUL196608 GEH196608 GOD196608 GXZ196608 HHV196608 HRR196608 IBN196608 ILJ196608 IVF196608 JFB196608 JOX196608 JYT196608 KIP196608 KSL196608 LCH196608 LMD196608 LVZ196608 MFV196608 MPR196608 MZN196608 NJJ196608 NTF196608 ODB196608 OMX196608 OWT196608 PGP196608 PQL196608 QAH196608 QKD196608 QTZ196608 RDV196608 RNR196608 RXN196608 SHJ196608 SRF196608 TBB196608 TKX196608 TUT196608 UEP196608 UOL196608 UYH196608 VID196608 VRZ196608 WBV196608 WLR196608 WVN196608 F262144 JB262144 SX262144 ACT262144 AMP262144 AWL262144 BGH262144 BQD262144 BZZ262144 CJV262144 CTR262144 DDN262144 DNJ262144 DXF262144 EHB262144 EQX262144 FAT262144 FKP262144 FUL262144 GEH262144 GOD262144 GXZ262144 HHV262144 HRR262144 IBN262144 ILJ262144 IVF262144 JFB262144 JOX262144 JYT262144 KIP262144 KSL262144 LCH262144 LMD262144 LVZ262144 MFV262144 MPR262144 MZN262144 NJJ262144 NTF262144 ODB262144 OMX262144 OWT262144 PGP262144 PQL262144 QAH262144 QKD262144 QTZ262144 RDV262144 RNR262144 RXN262144 SHJ262144 SRF262144 TBB262144 TKX262144 TUT262144 UEP262144 UOL262144 UYH262144 VID262144 VRZ262144 WBV262144 WLR262144 WVN262144 F327680 JB327680 SX327680 ACT327680 AMP327680 AWL327680 BGH327680 BQD327680 BZZ327680 CJV327680 CTR327680 DDN327680 DNJ327680 DXF327680 EHB327680 EQX327680 FAT327680 FKP327680 FUL327680 GEH327680 GOD327680 GXZ327680 HHV327680 HRR327680 IBN327680 ILJ327680 IVF327680 JFB327680 JOX327680 JYT327680 KIP327680 KSL327680 LCH327680 LMD327680 LVZ327680 MFV327680 MPR327680 MZN327680 NJJ327680 NTF327680 ODB327680 OMX327680 OWT327680 PGP327680 PQL327680 QAH327680 QKD327680 QTZ327680 RDV327680 RNR327680 RXN327680 SHJ327680 SRF327680 TBB327680 TKX327680 TUT327680 UEP327680 UOL327680 UYH327680 VID327680 VRZ327680 WBV327680 WLR327680 WVN327680 F393216 JB393216 SX393216 ACT393216 AMP393216 AWL393216 BGH393216 BQD393216 BZZ393216 CJV393216 CTR393216 DDN393216 DNJ393216 DXF393216 EHB393216 EQX393216 FAT393216 FKP393216 FUL393216 GEH393216 GOD393216 GXZ393216 HHV393216 HRR393216 IBN393216 ILJ393216 IVF393216 JFB393216 JOX393216 JYT393216 KIP393216 KSL393216 LCH393216 LMD393216 LVZ393216 MFV393216 MPR393216 MZN393216 NJJ393216 NTF393216 ODB393216 OMX393216 OWT393216 PGP393216 PQL393216 QAH393216 QKD393216 QTZ393216 RDV393216 RNR393216 RXN393216 SHJ393216 SRF393216 TBB393216 TKX393216 TUT393216 UEP393216 UOL393216 UYH393216 VID393216 VRZ393216 WBV393216 WLR393216 WVN393216 F458752 JB458752 SX458752 ACT458752 AMP458752 AWL458752 BGH458752 BQD458752 BZZ458752 CJV458752 CTR458752 DDN458752 DNJ458752 DXF458752 EHB458752 EQX458752 FAT458752 FKP458752 FUL458752 GEH458752 GOD458752 GXZ458752 HHV458752 HRR458752 IBN458752 ILJ458752 IVF458752 JFB458752 JOX458752 JYT458752 KIP458752 KSL458752 LCH458752 LMD458752 LVZ458752 MFV458752 MPR458752 MZN458752 NJJ458752 NTF458752 ODB458752 OMX458752 OWT458752 PGP458752 PQL458752 QAH458752 QKD458752 QTZ458752 RDV458752 RNR458752 RXN458752 SHJ458752 SRF458752 TBB458752 TKX458752 TUT458752 UEP458752 UOL458752 UYH458752 VID458752 VRZ458752 WBV458752 WLR458752 WVN458752 F524288 JB524288 SX524288 ACT524288 AMP524288 AWL524288 BGH524288 BQD524288 BZZ524288 CJV524288 CTR524288 DDN524288 DNJ524288 DXF524288 EHB524288 EQX524288 FAT524288 FKP524288 FUL524288 GEH524288 GOD524288 GXZ524288 HHV524288 HRR524288 IBN524288 ILJ524288 IVF524288 JFB524288 JOX524288 JYT524288 KIP524288 KSL524288 LCH524288 LMD524288 LVZ524288 MFV524288 MPR524288 MZN524288 NJJ524288 NTF524288 ODB524288 OMX524288 OWT524288 PGP524288 PQL524288 QAH524288 QKD524288 QTZ524288 RDV524288 RNR524288 RXN524288 SHJ524288 SRF524288 TBB524288 TKX524288 TUT524288 UEP524288 UOL524288 UYH524288 VID524288 VRZ524288 WBV524288 WLR524288 WVN524288 F589824 JB589824 SX589824 ACT589824 AMP589824 AWL589824 BGH589824 BQD589824 BZZ589824 CJV589824 CTR589824 DDN589824 DNJ589824 DXF589824 EHB589824 EQX589824 FAT589824 FKP589824 FUL589824 GEH589824 GOD589824 GXZ589824 HHV589824 HRR589824 IBN589824 ILJ589824 IVF589824 JFB589824 JOX589824 JYT589824 KIP589824 KSL589824 LCH589824 LMD589824 LVZ589824 MFV589824 MPR589824 MZN589824 NJJ589824 NTF589824 ODB589824 OMX589824 OWT589824 PGP589824 PQL589824 QAH589824 QKD589824 QTZ589824 RDV589824 RNR589824 RXN589824 SHJ589824 SRF589824 TBB589824 TKX589824 TUT589824 UEP589824 UOL589824 UYH589824 VID589824 VRZ589824 WBV589824 WLR589824 WVN589824 F655360 JB655360 SX655360 ACT655360 AMP655360 AWL655360 BGH655360 BQD655360 BZZ655360 CJV655360 CTR655360 DDN655360 DNJ655360 DXF655360 EHB655360 EQX655360 FAT655360 FKP655360 FUL655360 GEH655360 GOD655360 GXZ655360 HHV655360 HRR655360 IBN655360 ILJ655360 IVF655360 JFB655360 JOX655360 JYT655360 KIP655360 KSL655360 LCH655360 LMD655360 LVZ655360 MFV655360 MPR655360 MZN655360 NJJ655360 NTF655360 ODB655360 OMX655360 OWT655360 PGP655360 PQL655360 QAH655360 QKD655360 QTZ655360 RDV655360 RNR655360 RXN655360 SHJ655360 SRF655360 TBB655360 TKX655360 TUT655360 UEP655360 UOL655360 UYH655360 VID655360 VRZ655360 WBV655360 WLR655360 WVN655360 F720896 JB720896 SX720896 ACT720896 AMP720896 AWL720896 BGH720896 BQD720896 BZZ720896 CJV720896 CTR720896 DDN720896 DNJ720896 DXF720896 EHB720896 EQX720896 FAT720896 FKP720896 FUL720896 GEH720896 GOD720896 GXZ720896 HHV720896 HRR720896 IBN720896 ILJ720896 IVF720896 JFB720896 JOX720896 JYT720896 KIP720896 KSL720896 LCH720896 LMD720896 LVZ720896 MFV720896 MPR720896 MZN720896 NJJ720896 NTF720896 ODB720896 OMX720896 OWT720896 PGP720896 PQL720896 QAH720896 QKD720896 QTZ720896 RDV720896 RNR720896 RXN720896 SHJ720896 SRF720896 TBB720896 TKX720896 TUT720896 UEP720896 UOL720896 UYH720896 VID720896 VRZ720896 WBV720896 WLR720896 WVN720896 F786432 JB786432 SX786432 ACT786432 AMP786432 AWL786432 BGH786432 BQD786432 BZZ786432 CJV786432 CTR786432 DDN786432 DNJ786432 DXF786432 EHB786432 EQX786432 FAT786432 FKP786432 FUL786432 GEH786432 GOD786432 GXZ786432 HHV786432 HRR786432 IBN786432 ILJ786432 IVF786432 JFB786432 JOX786432 JYT786432 KIP786432 KSL786432 LCH786432 LMD786432 LVZ786432 MFV786432 MPR786432 MZN786432 NJJ786432 NTF786432 ODB786432 OMX786432 OWT786432 PGP786432 PQL786432 QAH786432 QKD786432 QTZ786432 RDV786432 RNR786432 RXN786432 SHJ786432 SRF786432 TBB786432 TKX786432 TUT786432 UEP786432 UOL786432 UYH786432 VID786432 VRZ786432 WBV786432 WLR786432 WVN786432 F851968 JB851968 SX851968 ACT851968 AMP851968 AWL851968 BGH851968 BQD851968 BZZ851968 CJV851968 CTR851968 DDN851968 DNJ851968 DXF851968 EHB851968 EQX851968 FAT851968 FKP851968 FUL851968 GEH851968 GOD851968 GXZ851968 HHV851968 HRR851968 IBN851968 ILJ851968 IVF851968 JFB851968 JOX851968 JYT851968 KIP851968 KSL851968 LCH851968 LMD851968 LVZ851968 MFV851968 MPR851968 MZN851968 NJJ851968 NTF851968 ODB851968 OMX851968 OWT851968 PGP851968 PQL851968 QAH851968 QKD851968 QTZ851968 RDV851968 RNR851968 RXN851968 SHJ851968 SRF851968 TBB851968 TKX851968 TUT851968 UEP851968 UOL851968 UYH851968 VID851968 VRZ851968 WBV851968 WLR851968 WVN851968 F917504 JB917504 SX917504 ACT917504 AMP917504 AWL917504 BGH917504 BQD917504 BZZ917504 CJV917504 CTR917504 DDN917504 DNJ917504 DXF917504 EHB917504 EQX917504 FAT917504 FKP917504 FUL917504 GEH917504 GOD917504 GXZ917504 HHV917504 HRR917504 IBN917504 ILJ917504 IVF917504 JFB917504 JOX917504 JYT917504 KIP917504 KSL917504 LCH917504 LMD917504 LVZ917504 MFV917504 MPR917504 MZN917504 NJJ917504 NTF917504 ODB917504 OMX917504 OWT917504 PGP917504 PQL917504 QAH917504 QKD917504 QTZ917504 RDV917504 RNR917504 RXN917504 SHJ917504 SRF917504 TBB917504 TKX917504 TUT917504 UEP917504 UOL917504 UYH917504 VID917504 VRZ917504 WBV917504 WLR917504 WVN917504 F983040 JB983040 SX983040 ACT983040 AMP983040 AWL983040 BGH983040 BQD983040 BZZ983040 CJV983040 CTR983040 DDN983040 DNJ983040 DXF983040 EHB983040 EQX983040 FAT983040 FKP983040 FUL983040 GEH983040 GOD983040 GXZ983040 HHV983040 HRR983040 IBN983040 ILJ983040 IVF983040 JFB983040 JOX983040 JYT983040 KIP983040 KSL983040 LCH983040 LMD983040 LVZ983040 MFV983040 MPR983040 MZN983040 NJJ983040 NTF983040 ODB983040 OMX983040 OWT983040 PGP983040 PQL983040 QAH983040 QKD983040 QTZ983040 RDV983040 RNR983040 RXN983040 SHJ983040 SRF983040 TBB983040 TKX983040 TUT983040 UEP983040 UOL983040 UYH983040 VID983040 VRZ983040 WBV983040 WLR983040 WVN983040 I3 JE3 TA3 ACW3 AMS3 AWO3 BGK3 BQG3 CAC3 CJY3 CTU3 DDQ3 DNM3 DXI3 EHE3 ERA3 FAW3 FKS3 FUO3 GEK3 GOG3 GYC3 HHY3 HRU3 IBQ3 ILM3 IVI3 JFE3 JPA3 JYW3 KIS3 KSO3 LCK3 LMG3 LWC3 MFY3 MPU3 MZQ3 NJM3 NTI3 ODE3 ONA3 OWW3 PGS3 PQO3 QAK3 QKG3 QUC3 RDY3 RNU3 RXQ3 SHM3 SRI3 TBE3 TLA3 TUW3 UES3 UOO3 UYK3 VIG3 VSC3 WBY3 WLU3 WVQ3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xr:uid="{91371A12-23AD-4A01-813E-D6B2E29EF509}"/>
    <dataValidation allowBlank="1" showInputMessage="1" showErrorMessage="1" promptTitle="PAN No." prompt="A Valid 10 Digit PAN._x000a__x000a_No spaces in between._x000a__x000a_                         - SAG Infotech"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36 JA65536 SW65536 ACS65536 AMO65536 AWK65536 BGG65536 BQC65536 BZY65536 CJU65536 CTQ65536 DDM65536 DNI65536 DXE65536 EHA65536 EQW65536 FAS65536 FKO65536 FUK65536 GEG65536 GOC65536 GXY65536 HHU65536 HRQ65536 IBM65536 ILI65536 IVE65536 JFA65536 JOW65536 JYS65536 KIO65536 KSK65536 LCG65536 LMC65536 LVY65536 MFU65536 MPQ65536 MZM65536 NJI65536 NTE65536 ODA65536 OMW65536 OWS65536 PGO65536 PQK65536 QAG65536 QKC65536 QTY65536 RDU65536 RNQ65536 RXM65536 SHI65536 SRE65536 TBA65536 TKW65536 TUS65536 UEO65536 UOK65536 UYG65536 VIC65536 VRY65536 WBU65536 WLQ65536 WVM65536 E131072 JA131072 SW131072 ACS131072 AMO131072 AWK131072 BGG131072 BQC131072 BZY131072 CJU131072 CTQ131072 DDM131072 DNI131072 DXE131072 EHA131072 EQW131072 FAS131072 FKO131072 FUK131072 GEG131072 GOC131072 GXY131072 HHU131072 HRQ131072 IBM131072 ILI131072 IVE131072 JFA131072 JOW131072 JYS131072 KIO131072 KSK131072 LCG131072 LMC131072 LVY131072 MFU131072 MPQ131072 MZM131072 NJI131072 NTE131072 ODA131072 OMW131072 OWS131072 PGO131072 PQK131072 QAG131072 QKC131072 QTY131072 RDU131072 RNQ131072 RXM131072 SHI131072 SRE131072 TBA131072 TKW131072 TUS131072 UEO131072 UOK131072 UYG131072 VIC131072 VRY131072 WBU131072 WLQ131072 WVM131072 E196608 JA196608 SW196608 ACS196608 AMO196608 AWK196608 BGG196608 BQC196608 BZY196608 CJU196608 CTQ196608 DDM196608 DNI196608 DXE196608 EHA196608 EQW196608 FAS196608 FKO196608 FUK196608 GEG196608 GOC196608 GXY196608 HHU196608 HRQ196608 IBM196608 ILI196608 IVE196608 JFA196608 JOW196608 JYS196608 KIO196608 KSK196608 LCG196608 LMC196608 LVY196608 MFU196608 MPQ196608 MZM196608 NJI196608 NTE196608 ODA196608 OMW196608 OWS196608 PGO196608 PQK196608 QAG196608 QKC196608 QTY196608 RDU196608 RNQ196608 RXM196608 SHI196608 SRE196608 TBA196608 TKW196608 TUS196608 UEO196608 UOK196608 UYG196608 VIC196608 VRY196608 WBU196608 WLQ196608 WVM196608 E262144 JA262144 SW262144 ACS262144 AMO262144 AWK262144 BGG262144 BQC262144 BZY262144 CJU262144 CTQ262144 DDM262144 DNI262144 DXE262144 EHA262144 EQW262144 FAS262144 FKO262144 FUK262144 GEG262144 GOC262144 GXY262144 HHU262144 HRQ262144 IBM262144 ILI262144 IVE262144 JFA262144 JOW262144 JYS262144 KIO262144 KSK262144 LCG262144 LMC262144 LVY262144 MFU262144 MPQ262144 MZM262144 NJI262144 NTE262144 ODA262144 OMW262144 OWS262144 PGO262144 PQK262144 QAG262144 QKC262144 QTY262144 RDU262144 RNQ262144 RXM262144 SHI262144 SRE262144 TBA262144 TKW262144 TUS262144 UEO262144 UOK262144 UYG262144 VIC262144 VRY262144 WBU262144 WLQ262144 WVM262144 E327680 JA327680 SW327680 ACS327680 AMO327680 AWK327680 BGG327680 BQC327680 BZY327680 CJU327680 CTQ327680 DDM327680 DNI327680 DXE327680 EHA327680 EQW327680 FAS327680 FKO327680 FUK327680 GEG327680 GOC327680 GXY327680 HHU327680 HRQ327680 IBM327680 ILI327680 IVE327680 JFA327680 JOW327680 JYS327680 KIO327680 KSK327680 LCG327680 LMC327680 LVY327680 MFU327680 MPQ327680 MZM327680 NJI327680 NTE327680 ODA327680 OMW327680 OWS327680 PGO327680 PQK327680 QAG327680 QKC327680 QTY327680 RDU327680 RNQ327680 RXM327680 SHI327680 SRE327680 TBA327680 TKW327680 TUS327680 UEO327680 UOK327680 UYG327680 VIC327680 VRY327680 WBU327680 WLQ327680 WVM327680 E393216 JA393216 SW393216 ACS393216 AMO393216 AWK393216 BGG393216 BQC393216 BZY393216 CJU393216 CTQ393216 DDM393216 DNI393216 DXE393216 EHA393216 EQW393216 FAS393216 FKO393216 FUK393216 GEG393216 GOC393216 GXY393216 HHU393216 HRQ393216 IBM393216 ILI393216 IVE393216 JFA393216 JOW393216 JYS393216 KIO393216 KSK393216 LCG393216 LMC393216 LVY393216 MFU393216 MPQ393216 MZM393216 NJI393216 NTE393216 ODA393216 OMW393216 OWS393216 PGO393216 PQK393216 QAG393216 QKC393216 QTY393216 RDU393216 RNQ393216 RXM393216 SHI393216 SRE393216 TBA393216 TKW393216 TUS393216 UEO393216 UOK393216 UYG393216 VIC393216 VRY393216 WBU393216 WLQ393216 WVM393216 E458752 JA458752 SW458752 ACS458752 AMO458752 AWK458752 BGG458752 BQC458752 BZY458752 CJU458752 CTQ458752 DDM458752 DNI458752 DXE458752 EHA458752 EQW458752 FAS458752 FKO458752 FUK458752 GEG458752 GOC458752 GXY458752 HHU458752 HRQ458752 IBM458752 ILI458752 IVE458752 JFA458752 JOW458752 JYS458752 KIO458752 KSK458752 LCG458752 LMC458752 LVY458752 MFU458752 MPQ458752 MZM458752 NJI458752 NTE458752 ODA458752 OMW458752 OWS458752 PGO458752 PQK458752 QAG458752 QKC458752 QTY458752 RDU458752 RNQ458752 RXM458752 SHI458752 SRE458752 TBA458752 TKW458752 TUS458752 UEO458752 UOK458752 UYG458752 VIC458752 VRY458752 WBU458752 WLQ458752 WVM458752 E524288 JA524288 SW524288 ACS524288 AMO524288 AWK524288 BGG524288 BQC524288 BZY524288 CJU524288 CTQ524288 DDM524288 DNI524288 DXE524288 EHA524288 EQW524288 FAS524288 FKO524288 FUK524288 GEG524288 GOC524288 GXY524288 HHU524288 HRQ524288 IBM524288 ILI524288 IVE524288 JFA524288 JOW524288 JYS524288 KIO524288 KSK524288 LCG524288 LMC524288 LVY524288 MFU524288 MPQ524288 MZM524288 NJI524288 NTE524288 ODA524288 OMW524288 OWS524288 PGO524288 PQK524288 QAG524288 QKC524288 QTY524288 RDU524288 RNQ524288 RXM524288 SHI524288 SRE524288 TBA524288 TKW524288 TUS524288 UEO524288 UOK524288 UYG524288 VIC524288 VRY524288 WBU524288 WLQ524288 WVM524288 E589824 JA589824 SW589824 ACS589824 AMO589824 AWK589824 BGG589824 BQC589824 BZY589824 CJU589824 CTQ589824 DDM589824 DNI589824 DXE589824 EHA589824 EQW589824 FAS589824 FKO589824 FUK589824 GEG589824 GOC589824 GXY589824 HHU589824 HRQ589824 IBM589824 ILI589824 IVE589824 JFA589824 JOW589824 JYS589824 KIO589824 KSK589824 LCG589824 LMC589824 LVY589824 MFU589824 MPQ589824 MZM589824 NJI589824 NTE589824 ODA589824 OMW589824 OWS589824 PGO589824 PQK589824 QAG589824 QKC589824 QTY589824 RDU589824 RNQ589824 RXM589824 SHI589824 SRE589824 TBA589824 TKW589824 TUS589824 UEO589824 UOK589824 UYG589824 VIC589824 VRY589824 WBU589824 WLQ589824 WVM589824 E655360 JA655360 SW655360 ACS655360 AMO655360 AWK655360 BGG655360 BQC655360 BZY655360 CJU655360 CTQ655360 DDM655360 DNI655360 DXE655360 EHA655360 EQW655360 FAS655360 FKO655360 FUK655360 GEG655360 GOC655360 GXY655360 HHU655360 HRQ655360 IBM655360 ILI655360 IVE655360 JFA655360 JOW655360 JYS655360 KIO655360 KSK655360 LCG655360 LMC655360 LVY655360 MFU655360 MPQ655360 MZM655360 NJI655360 NTE655360 ODA655360 OMW655360 OWS655360 PGO655360 PQK655360 QAG655360 QKC655360 QTY655360 RDU655360 RNQ655360 RXM655360 SHI655360 SRE655360 TBA655360 TKW655360 TUS655360 UEO655360 UOK655360 UYG655360 VIC655360 VRY655360 WBU655360 WLQ655360 WVM655360 E720896 JA720896 SW720896 ACS720896 AMO720896 AWK720896 BGG720896 BQC720896 BZY720896 CJU720896 CTQ720896 DDM720896 DNI720896 DXE720896 EHA720896 EQW720896 FAS720896 FKO720896 FUK720896 GEG720896 GOC720896 GXY720896 HHU720896 HRQ720896 IBM720896 ILI720896 IVE720896 JFA720896 JOW720896 JYS720896 KIO720896 KSK720896 LCG720896 LMC720896 LVY720896 MFU720896 MPQ720896 MZM720896 NJI720896 NTE720896 ODA720896 OMW720896 OWS720896 PGO720896 PQK720896 QAG720896 QKC720896 QTY720896 RDU720896 RNQ720896 RXM720896 SHI720896 SRE720896 TBA720896 TKW720896 TUS720896 UEO720896 UOK720896 UYG720896 VIC720896 VRY720896 WBU720896 WLQ720896 WVM720896 E786432 JA786432 SW786432 ACS786432 AMO786432 AWK786432 BGG786432 BQC786432 BZY786432 CJU786432 CTQ786432 DDM786432 DNI786432 DXE786432 EHA786432 EQW786432 FAS786432 FKO786432 FUK786432 GEG786432 GOC786432 GXY786432 HHU786432 HRQ786432 IBM786432 ILI786432 IVE786432 JFA786432 JOW786432 JYS786432 KIO786432 KSK786432 LCG786432 LMC786432 LVY786432 MFU786432 MPQ786432 MZM786432 NJI786432 NTE786432 ODA786432 OMW786432 OWS786432 PGO786432 PQK786432 QAG786432 QKC786432 QTY786432 RDU786432 RNQ786432 RXM786432 SHI786432 SRE786432 TBA786432 TKW786432 TUS786432 UEO786432 UOK786432 UYG786432 VIC786432 VRY786432 WBU786432 WLQ786432 WVM786432 E851968 JA851968 SW851968 ACS851968 AMO851968 AWK851968 BGG851968 BQC851968 BZY851968 CJU851968 CTQ851968 DDM851968 DNI851968 DXE851968 EHA851968 EQW851968 FAS851968 FKO851968 FUK851968 GEG851968 GOC851968 GXY851968 HHU851968 HRQ851968 IBM851968 ILI851968 IVE851968 JFA851968 JOW851968 JYS851968 KIO851968 KSK851968 LCG851968 LMC851968 LVY851968 MFU851968 MPQ851968 MZM851968 NJI851968 NTE851968 ODA851968 OMW851968 OWS851968 PGO851968 PQK851968 QAG851968 QKC851968 QTY851968 RDU851968 RNQ851968 RXM851968 SHI851968 SRE851968 TBA851968 TKW851968 TUS851968 UEO851968 UOK851968 UYG851968 VIC851968 VRY851968 WBU851968 WLQ851968 WVM851968 E917504 JA917504 SW917504 ACS917504 AMO917504 AWK917504 BGG917504 BQC917504 BZY917504 CJU917504 CTQ917504 DDM917504 DNI917504 DXE917504 EHA917504 EQW917504 FAS917504 FKO917504 FUK917504 GEG917504 GOC917504 GXY917504 HHU917504 HRQ917504 IBM917504 ILI917504 IVE917504 JFA917504 JOW917504 JYS917504 KIO917504 KSK917504 LCG917504 LMC917504 LVY917504 MFU917504 MPQ917504 MZM917504 NJI917504 NTE917504 ODA917504 OMW917504 OWS917504 PGO917504 PQK917504 QAG917504 QKC917504 QTY917504 RDU917504 RNQ917504 RXM917504 SHI917504 SRE917504 TBA917504 TKW917504 TUS917504 UEO917504 UOK917504 UYG917504 VIC917504 VRY917504 WBU917504 WLQ917504 WVM917504 E983040 JA983040 SW983040 ACS983040 AMO983040 AWK983040 BGG983040 BQC983040 BZY983040 CJU983040 CTQ983040 DDM983040 DNI983040 DXE983040 EHA983040 EQW983040 FAS983040 FKO983040 FUK983040 GEG983040 GOC983040 GXY983040 HHU983040 HRQ983040 IBM983040 ILI983040 IVE983040 JFA983040 JOW983040 JYS983040 KIO983040 KSK983040 LCG983040 LMC983040 LVY983040 MFU983040 MPQ983040 MZM983040 NJI983040 NTE983040 ODA983040 OMW983040 OWS983040 PGO983040 PQK983040 QAG983040 QKC983040 QTY983040 RDU983040 RNQ983040 RXM983040 SHI983040 SRE983040 TBA983040 TKW983040 TUS983040 UEO983040 UOK983040 UYG983040 VIC983040 VRY983040 WBU983040 WLQ983040 WVM983040" xr:uid="{01F57899-2DDA-4564-86CA-B373D8586246}"/>
    <dataValidation allowBlank="1" showInputMessage="1" showErrorMessage="1" promptTitle="Write Section code" prompt="Select Section Code from the list._x000a__x000a_Leave blank, if same as per Challan (Applicable from A.Y. 2014-15)_x000a__x000a_-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6 IX65536 ST65536 ACP65536 AML65536 AWH65536 BGD65536 BPZ65536 BZV65536 CJR65536 CTN65536 DDJ65536 DNF65536 DXB65536 EGX65536 EQT65536 FAP65536 FKL65536 FUH65536 GED65536 GNZ65536 GXV65536 HHR65536 HRN65536 IBJ65536 ILF65536 IVB65536 JEX65536 JOT65536 JYP65536 KIL65536 KSH65536 LCD65536 LLZ65536 LVV65536 MFR65536 MPN65536 MZJ65536 NJF65536 NTB65536 OCX65536 OMT65536 OWP65536 PGL65536 PQH65536 QAD65536 QJZ65536 QTV65536 RDR65536 RNN65536 RXJ65536 SHF65536 SRB65536 TAX65536 TKT65536 TUP65536 UEL65536 UOH65536 UYD65536 VHZ65536 VRV65536 WBR65536 WLN65536 WVJ65536 B131072 IX131072 ST131072 ACP131072 AML131072 AWH131072 BGD131072 BPZ131072 BZV131072 CJR131072 CTN131072 DDJ131072 DNF131072 DXB131072 EGX131072 EQT131072 FAP131072 FKL131072 FUH131072 GED131072 GNZ131072 GXV131072 HHR131072 HRN131072 IBJ131072 ILF131072 IVB131072 JEX131072 JOT131072 JYP131072 KIL131072 KSH131072 LCD131072 LLZ131072 LVV131072 MFR131072 MPN131072 MZJ131072 NJF131072 NTB131072 OCX131072 OMT131072 OWP131072 PGL131072 PQH131072 QAD131072 QJZ131072 QTV131072 RDR131072 RNN131072 RXJ131072 SHF131072 SRB131072 TAX131072 TKT131072 TUP131072 UEL131072 UOH131072 UYD131072 VHZ131072 VRV131072 WBR131072 WLN131072 WVJ131072 B196608 IX196608 ST196608 ACP196608 AML196608 AWH196608 BGD196608 BPZ196608 BZV196608 CJR196608 CTN196608 DDJ196608 DNF196608 DXB196608 EGX196608 EQT196608 FAP196608 FKL196608 FUH196608 GED196608 GNZ196608 GXV196608 HHR196608 HRN196608 IBJ196608 ILF196608 IVB196608 JEX196608 JOT196608 JYP196608 KIL196608 KSH196608 LCD196608 LLZ196608 LVV196608 MFR196608 MPN196608 MZJ196608 NJF196608 NTB196608 OCX196608 OMT196608 OWP196608 PGL196608 PQH196608 QAD196608 QJZ196608 QTV196608 RDR196608 RNN196608 RXJ196608 SHF196608 SRB196608 TAX196608 TKT196608 TUP196608 UEL196608 UOH196608 UYD196608 VHZ196608 VRV196608 WBR196608 WLN196608 WVJ196608 B262144 IX262144 ST262144 ACP262144 AML262144 AWH262144 BGD262144 BPZ262144 BZV262144 CJR262144 CTN262144 DDJ262144 DNF262144 DXB262144 EGX262144 EQT262144 FAP262144 FKL262144 FUH262144 GED262144 GNZ262144 GXV262144 HHR262144 HRN262144 IBJ262144 ILF262144 IVB262144 JEX262144 JOT262144 JYP262144 KIL262144 KSH262144 LCD262144 LLZ262144 LVV262144 MFR262144 MPN262144 MZJ262144 NJF262144 NTB262144 OCX262144 OMT262144 OWP262144 PGL262144 PQH262144 QAD262144 QJZ262144 QTV262144 RDR262144 RNN262144 RXJ262144 SHF262144 SRB262144 TAX262144 TKT262144 TUP262144 UEL262144 UOH262144 UYD262144 VHZ262144 VRV262144 WBR262144 WLN262144 WVJ262144 B327680 IX327680 ST327680 ACP327680 AML327680 AWH327680 BGD327680 BPZ327680 BZV327680 CJR327680 CTN327680 DDJ327680 DNF327680 DXB327680 EGX327680 EQT327680 FAP327680 FKL327680 FUH327680 GED327680 GNZ327680 GXV327680 HHR327680 HRN327680 IBJ327680 ILF327680 IVB327680 JEX327680 JOT327680 JYP327680 KIL327680 KSH327680 LCD327680 LLZ327680 LVV327680 MFR327680 MPN327680 MZJ327680 NJF327680 NTB327680 OCX327680 OMT327680 OWP327680 PGL327680 PQH327680 QAD327680 QJZ327680 QTV327680 RDR327680 RNN327680 RXJ327680 SHF327680 SRB327680 TAX327680 TKT327680 TUP327680 UEL327680 UOH327680 UYD327680 VHZ327680 VRV327680 WBR327680 WLN327680 WVJ327680 B393216 IX393216 ST393216 ACP393216 AML393216 AWH393216 BGD393216 BPZ393216 BZV393216 CJR393216 CTN393216 DDJ393216 DNF393216 DXB393216 EGX393216 EQT393216 FAP393216 FKL393216 FUH393216 GED393216 GNZ393216 GXV393216 HHR393216 HRN393216 IBJ393216 ILF393216 IVB393216 JEX393216 JOT393216 JYP393216 KIL393216 KSH393216 LCD393216 LLZ393216 LVV393216 MFR393216 MPN393216 MZJ393216 NJF393216 NTB393216 OCX393216 OMT393216 OWP393216 PGL393216 PQH393216 QAD393216 QJZ393216 QTV393216 RDR393216 RNN393216 RXJ393216 SHF393216 SRB393216 TAX393216 TKT393216 TUP393216 UEL393216 UOH393216 UYD393216 VHZ393216 VRV393216 WBR393216 WLN393216 WVJ393216 B458752 IX458752 ST458752 ACP458752 AML458752 AWH458752 BGD458752 BPZ458752 BZV458752 CJR458752 CTN458752 DDJ458752 DNF458752 DXB458752 EGX458752 EQT458752 FAP458752 FKL458752 FUH458752 GED458752 GNZ458752 GXV458752 HHR458752 HRN458752 IBJ458752 ILF458752 IVB458752 JEX458752 JOT458752 JYP458752 KIL458752 KSH458752 LCD458752 LLZ458752 LVV458752 MFR458752 MPN458752 MZJ458752 NJF458752 NTB458752 OCX458752 OMT458752 OWP458752 PGL458752 PQH458752 QAD458752 QJZ458752 QTV458752 RDR458752 RNN458752 RXJ458752 SHF458752 SRB458752 TAX458752 TKT458752 TUP458752 UEL458752 UOH458752 UYD458752 VHZ458752 VRV458752 WBR458752 WLN458752 WVJ458752 B524288 IX524288 ST524288 ACP524288 AML524288 AWH524288 BGD524288 BPZ524288 BZV524288 CJR524288 CTN524288 DDJ524288 DNF524288 DXB524288 EGX524288 EQT524288 FAP524288 FKL524288 FUH524288 GED524288 GNZ524288 GXV524288 HHR524288 HRN524288 IBJ524288 ILF524288 IVB524288 JEX524288 JOT524288 JYP524288 KIL524288 KSH524288 LCD524288 LLZ524288 LVV524288 MFR524288 MPN524288 MZJ524288 NJF524288 NTB524288 OCX524288 OMT524288 OWP524288 PGL524288 PQH524288 QAD524288 QJZ524288 QTV524288 RDR524288 RNN524288 RXJ524288 SHF524288 SRB524288 TAX524288 TKT524288 TUP524288 UEL524288 UOH524288 UYD524288 VHZ524288 VRV524288 WBR524288 WLN524288 WVJ524288 B589824 IX589824 ST589824 ACP589824 AML589824 AWH589824 BGD589824 BPZ589824 BZV589824 CJR589824 CTN589824 DDJ589824 DNF589824 DXB589824 EGX589824 EQT589824 FAP589824 FKL589824 FUH589824 GED589824 GNZ589824 GXV589824 HHR589824 HRN589824 IBJ589824 ILF589824 IVB589824 JEX589824 JOT589824 JYP589824 KIL589824 KSH589824 LCD589824 LLZ589824 LVV589824 MFR589824 MPN589824 MZJ589824 NJF589824 NTB589824 OCX589824 OMT589824 OWP589824 PGL589824 PQH589824 QAD589824 QJZ589824 QTV589824 RDR589824 RNN589824 RXJ589824 SHF589824 SRB589824 TAX589824 TKT589824 TUP589824 UEL589824 UOH589824 UYD589824 VHZ589824 VRV589824 WBR589824 WLN589824 WVJ589824 B655360 IX655360 ST655360 ACP655360 AML655360 AWH655360 BGD655360 BPZ655360 BZV655360 CJR655360 CTN655360 DDJ655360 DNF655360 DXB655360 EGX655360 EQT655360 FAP655360 FKL655360 FUH655360 GED655360 GNZ655360 GXV655360 HHR655360 HRN655360 IBJ655360 ILF655360 IVB655360 JEX655360 JOT655360 JYP655360 KIL655360 KSH655360 LCD655360 LLZ655360 LVV655360 MFR655360 MPN655360 MZJ655360 NJF655360 NTB655360 OCX655360 OMT655360 OWP655360 PGL655360 PQH655360 QAD655360 QJZ655360 QTV655360 RDR655360 RNN655360 RXJ655360 SHF655360 SRB655360 TAX655360 TKT655360 TUP655360 UEL655360 UOH655360 UYD655360 VHZ655360 VRV655360 WBR655360 WLN655360 WVJ655360 B720896 IX720896 ST720896 ACP720896 AML720896 AWH720896 BGD720896 BPZ720896 BZV720896 CJR720896 CTN720896 DDJ720896 DNF720896 DXB720896 EGX720896 EQT720896 FAP720896 FKL720896 FUH720896 GED720896 GNZ720896 GXV720896 HHR720896 HRN720896 IBJ720896 ILF720896 IVB720896 JEX720896 JOT720896 JYP720896 KIL720896 KSH720896 LCD720896 LLZ720896 LVV720896 MFR720896 MPN720896 MZJ720896 NJF720896 NTB720896 OCX720896 OMT720896 OWP720896 PGL720896 PQH720896 QAD720896 QJZ720896 QTV720896 RDR720896 RNN720896 RXJ720896 SHF720896 SRB720896 TAX720896 TKT720896 TUP720896 UEL720896 UOH720896 UYD720896 VHZ720896 VRV720896 WBR720896 WLN720896 WVJ720896 B786432 IX786432 ST786432 ACP786432 AML786432 AWH786432 BGD786432 BPZ786432 BZV786432 CJR786432 CTN786432 DDJ786432 DNF786432 DXB786432 EGX786432 EQT786432 FAP786432 FKL786432 FUH786432 GED786432 GNZ786432 GXV786432 HHR786432 HRN786432 IBJ786432 ILF786432 IVB786432 JEX786432 JOT786432 JYP786432 KIL786432 KSH786432 LCD786432 LLZ786432 LVV786432 MFR786432 MPN786432 MZJ786432 NJF786432 NTB786432 OCX786432 OMT786432 OWP786432 PGL786432 PQH786432 QAD786432 QJZ786432 QTV786432 RDR786432 RNN786432 RXJ786432 SHF786432 SRB786432 TAX786432 TKT786432 TUP786432 UEL786432 UOH786432 UYD786432 VHZ786432 VRV786432 WBR786432 WLN786432 WVJ786432 B851968 IX851968 ST851968 ACP851968 AML851968 AWH851968 BGD851968 BPZ851968 BZV851968 CJR851968 CTN851968 DDJ851968 DNF851968 DXB851968 EGX851968 EQT851968 FAP851968 FKL851968 FUH851968 GED851968 GNZ851968 GXV851968 HHR851968 HRN851968 IBJ851968 ILF851968 IVB851968 JEX851968 JOT851968 JYP851968 KIL851968 KSH851968 LCD851968 LLZ851968 LVV851968 MFR851968 MPN851968 MZJ851968 NJF851968 NTB851968 OCX851968 OMT851968 OWP851968 PGL851968 PQH851968 QAD851968 QJZ851968 QTV851968 RDR851968 RNN851968 RXJ851968 SHF851968 SRB851968 TAX851968 TKT851968 TUP851968 UEL851968 UOH851968 UYD851968 VHZ851968 VRV851968 WBR851968 WLN851968 WVJ851968 B917504 IX917504 ST917504 ACP917504 AML917504 AWH917504 BGD917504 BPZ917504 BZV917504 CJR917504 CTN917504 DDJ917504 DNF917504 DXB917504 EGX917504 EQT917504 FAP917504 FKL917504 FUH917504 GED917504 GNZ917504 GXV917504 HHR917504 HRN917504 IBJ917504 ILF917504 IVB917504 JEX917504 JOT917504 JYP917504 KIL917504 KSH917504 LCD917504 LLZ917504 LVV917504 MFR917504 MPN917504 MZJ917504 NJF917504 NTB917504 OCX917504 OMT917504 OWP917504 PGL917504 PQH917504 QAD917504 QJZ917504 QTV917504 RDR917504 RNN917504 RXJ917504 SHF917504 SRB917504 TAX917504 TKT917504 TUP917504 UEL917504 UOH917504 UYD917504 VHZ917504 VRV917504 WBR917504 WLN917504 WVJ917504 B983040 IX983040 ST983040 ACP983040 AML983040 AWH983040 BGD983040 BPZ983040 BZV983040 CJR983040 CTN983040 DDJ983040 DNF983040 DXB983040 EGX983040 EQT983040 FAP983040 FKL983040 FUH983040 GED983040 GNZ983040 GXV983040 HHR983040 HRN983040 IBJ983040 ILF983040 IVB983040 JEX983040 JOT983040 JYP983040 KIL983040 KSH983040 LCD983040 LLZ983040 LVV983040 MFR983040 MPN983040 MZJ983040 NJF983040 NTB983040 OCX983040 OMT983040 OWP983040 PGL983040 PQH983040 QAD983040 QJZ983040 QTV983040 RDR983040 RNN983040 RXJ983040 SHF983040 SRB983040 TAX983040 TKT983040 TUP983040 UEL983040 UOH983040 UYD983040 VHZ983040 VRV983040 WBR983040 WLN983040 WVJ983040" xr:uid="{BD340DD0-1D5A-4647-889B-C2FF8B60C423}"/>
    <dataValidation allowBlank="1" showInputMessage="1" showErrorMessage="1" promptTitle="Challan Serial No. (Mandatory)" prompt="Enter Challan Serial No. as given in Column 1 of Challan Details Sheet._x000a__x000a_-SAG Infotech" sqref="A3:A4 IW3:IW4 SS3:SS4 ACO3:ACO4 AMK3:AMK4 AWG3:AWG4 BGC3:BGC4 BPY3:BPY4 BZU3:BZU4 CJQ3:CJQ4 CTM3:CTM4 DDI3:DDI4 DNE3:DNE4 DXA3:DXA4 EGW3:EGW4 EQS3:EQS4 FAO3:FAO4 FKK3:FKK4 FUG3:FUG4 GEC3:GEC4 GNY3:GNY4 GXU3:GXU4 HHQ3:HHQ4 HRM3:HRM4 IBI3:IBI4 ILE3:ILE4 IVA3:IVA4 JEW3:JEW4 JOS3:JOS4 JYO3:JYO4 KIK3:KIK4 KSG3:KSG4 LCC3:LCC4 LLY3:LLY4 LVU3:LVU4 MFQ3:MFQ4 MPM3:MPM4 MZI3:MZI4 NJE3:NJE4 NTA3:NTA4 OCW3:OCW4 OMS3:OMS4 OWO3:OWO4 PGK3:PGK4 PQG3:PQG4 QAC3:QAC4 QJY3:QJY4 QTU3:QTU4 RDQ3:RDQ4 RNM3:RNM4 RXI3:RXI4 SHE3:SHE4 SRA3:SRA4 TAW3:TAW4 TKS3:TKS4 TUO3:TUO4 UEK3:UEK4 UOG3:UOG4 UYC3:UYC4 VHY3:VHY4 VRU3:VRU4 WBQ3:WBQ4 WLM3:WLM4 WVI3:WVI4 A65536:A65537 IW65536:IW65537 SS65536:SS65537 ACO65536:ACO65537 AMK65536:AMK65537 AWG65536:AWG65537 BGC65536:BGC65537 BPY65536:BPY65537 BZU65536:BZU65537 CJQ65536:CJQ65537 CTM65536:CTM65537 DDI65536:DDI65537 DNE65536:DNE65537 DXA65536:DXA65537 EGW65536:EGW65537 EQS65536:EQS65537 FAO65536:FAO65537 FKK65536:FKK65537 FUG65536:FUG65537 GEC65536:GEC65537 GNY65536:GNY65537 GXU65536:GXU65537 HHQ65536:HHQ65537 HRM65536:HRM65537 IBI65536:IBI65537 ILE65536:ILE65537 IVA65536:IVA65537 JEW65536:JEW65537 JOS65536:JOS65537 JYO65536:JYO65537 KIK65536:KIK65537 KSG65536:KSG65537 LCC65536:LCC65537 LLY65536:LLY65537 LVU65536:LVU65537 MFQ65536:MFQ65537 MPM65536:MPM65537 MZI65536:MZI65537 NJE65536:NJE65537 NTA65536:NTA65537 OCW65536:OCW65537 OMS65536:OMS65537 OWO65536:OWO65537 PGK65536:PGK65537 PQG65536:PQG65537 QAC65536:QAC65537 QJY65536:QJY65537 QTU65536:QTU65537 RDQ65536:RDQ65537 RNM65536:RNM65537 RXI65536:RXI65537 SHE65536:SHE65537 SRA65536:SRA65537 TAW65536:TAW65537 TKS65536:TKS65537 TUO65536:TUO65537 UEK65536:UEK65537 UOG65536:UOG65537 UYC65536:UYC65537 VHY65536:VHY65537 VRU65536:VRU65537 WBQ65536:WBQ65537 WLM65536:WLM65537 WVI65536:WVI65537 A131072:A131073 IW131072:IW131073 SS131072:SS131073 ACO131072:ACO131073 AMK131072:AMK131073 AWG131072:AWG131073 BGC131072:BGC131073 BPY131072:BPY131073 BZU131072:BZU131073 CJQ131072:CJQ131073 CTM131072:CTM131073 DDI131072:DDI131073 DNE131072:DNE131073 DXA131072:DXA131073 EGW131072:EGW131073 EQS131072:EQS131073 FAO131072:FAO131073 FKK131072:FKK131073 FUG131072:FUG131073 GEC131072:GEC131073 GNY131072:GNY131073 GXU131072:GXU131073 HHQ131072:HHQ131073 HRM131072:HRM131073 IBI131072:IBI131073 ILE131072:ILE131073 IVA131072:IVA131073 JEW131072:JEW131073 JOS131072:JOS131073 JYO131072:JYO131073 KIK131072:KIK131073 KSG131072:KSG131073 LCC131072:LCC131073 LLY131072:LLY131073 LVU131072:LVU131073 MFQ131072:MFQ131073 MPM131072:MPM131073 MZI131072:MZI131073 NJE131072:NJE131073 NTA131072:NTA131073 OCW131072:OCW131073 OMS131072:OMS131073 OWO131072:OWO131073 PGK131072:PGK131073 PQG131072:PQG131073 QAC131072:QAC131073 QJY131072:QJY131073 QTU131072:QTU131073 RDQ131072:RDQ131073 RNM131072:RNM131073 RXI131072:RXI131073 SHE131072:SHE131073 SRA131072:SRA131073 TAW131072:TAW131073 TKS131072:TKS131073 TUO131072:TUO131073 UEK131072:UEK131073 UOG131072:UOG131073 UYC131072:UYC131073 VHY131072:VHY131073 VRU131072:VRU131073 WBQ131072:WBQ131073 WLM131072:WLM131073 WVI131072:WVI131073 A196608:A196609 IW196608:IW196609 SS196608:SS196609 ACO196608:ACO196609 AMK196608:AMK196609 AWG196608:AWG196609 BGC196608:BGC196609 BPY196608:BPY196609 BZU196608:BZU196609 CJQ196608:CJQ196609 CTM196608:CTM196609 DDI196608:DDI196609 DNE196608:DNE196609 DXA196608:DXA196609 EGW196608:EGW196609 EQS196608:EQS196609 FAO196608:FAO196609 FKK196608:FKK196609 FUG196608:FUG196609 GEC196608:GEC196609 GNY196608:GNY196609 GXU196608:GXU196609 HHQ196608:HHQ196609 HRM196608:HRM196609 IBI196608:IBI196609 ILE196608:ILE196609 IVA196608:IVA196609 JEW196608:JEW196609 JOS196608:JOS196609 JYO196608:JYO196609 KIK196608:KIK196609 KSG196608:KSG196609 LCC196608:LCC196609 LLY196608:LLY196609 LVU196608:LVU196609 MFQ196608:MFQ196609 MPM196608:MPM196609 MZI196608:MZI196609 NJE196608:NJE196609 NTA196608:NTA196609 OCW196608:OCW196609 OMS196608:OMS196609 OWO196608:OWO196609 PGK196608:PGK196609 PQG196608:PQG196609 QAC196608:QAC196609 QJY196608:QJY196609 QTU196608:QTU196609 RDQ196608:RDQ196609 RNM196608:RNM196609 RXI196608:RXI196609 SHE196608:SHE196609 SRA196608:SRA196609 TAW196608:TAW196609 TKS196608:TKS196609 TUO196608:TUO196609 UEK196608:UEK196609 UOG196608:UOG196609 UYC196608:UYC196609 VHY196608:VHY196609 VRU196608:VRU196609 WBQ196608:WBQ196609 WLM196608:WLM196609 WVI196608:WVI196609 A262144:A262145 IW262144:IW262145 SS262144:SS262145 ACO262144:ACO262145 AMK262144:AMK262145 AWG262144:AWG262145 BGC262144:BGC262145 BPY262144:BPY262145 BZU262144:BZU262145 CJQ262144:CJQ262145 CTM262144:CTM262145 DDI262144:DDI262145 DNE262144:DNE262145 DXA262144:DXA262145 EGW262144:EGW262145 EQS262144:EQS262145 FAO262144:FAO262145 FKK262144:FKK262145 FUG262144:FUG262145 GEC262144:GEC262145 GNY262144:GNY262145 GXU262144:GXU262145 HHQ262144:HHQ262145 HRM262144:HRM262145 IBI262144:IBI262145 ILE262144:ILE262145 IVA262144:IVA262145 JEW262144:JEW262145 JOS262144:JOS262145 JYO262144:JYO262145 KIK262144:KIK262145 KSG262144:KSG262145 LCC262144:LCC262145 LLY262144:LLY262145 LVU262144:LVU262145 MFQ262144:MFQ262145 MPM262144:MPM262145 MZI262144:MZI262145 NJE262144:NJE262145 NTA262144:NTA262145 OCW262144:OCW262145 OMS262144:OMS262145 OWO262144:OWO262145 PGK262144:PGK262145 PQG262144:PQG262145 QAC262144:QAC262145 QJY262144:QJY262145 QTU262144:QTU262145 RDQ262144:RDQ262145 RNM262144:RNM262145 RXI262144:RXI262145 SHE262144:SHE262145 SRA262144:SRA262145 TAW262144:TAW262145 TKS262144:TKS262145 TUO262144:TUO262145 UEK262144:UEK262145 UOG262144:UOG262145 UYC262144:UYC262145 VHY262144:VHY262145 VRU262144:VRU262145 WBQ262144:WBQ262145 WLM262144:WLM262145 WVI262144:WVI262145 A327680:A327681 IW327680:IW327681 SS327680:SS327681 ACO327680:ACO327681 AMK327680:AMK327681 AWG327680:AWG327681 BGC327680:BGC327681 BPY327680:BPY327681 BZU327680:BZU327681 CJQ327680:CJQ327681 CTM327680:CTM327681 DDI327680:DDI327681 DNE327680:DNE327681 DXA327680:DXA327681 EGW327680:EGW327681 EQS327680:EQS327681 FAO327680:FAO327681 FKK327680:FKK327681 FUG327680:FUG327681 GEC327680:GEC327681 GNY327680:GNY327681 GXU327680:GXU327681 HHQ327680:HHQ327681 HRM327680:HRM327681 IBI327680:IBI327681 ILE327680:ILE327681 IVA327680:IVA327681 JEW327680:JEW327681 JOS327680:JOS327681 JYO327680:JYO327681 KIK327680:KIK327681 KSG327680:KSG327681 LCC327680:LCC327681 LLY327680:LLY327681 LVU327680:LVU327681 MFQ327680:MFQ327681 MPM327680:MPM327681 MZI327680:MZI327681 NJE327680:NJE327681 NTA327680:NTA327681 OCW327680:OCW327681 OMS327680:OMS327681 OWO327680:OWO327681 PGK327680:PGK327681 PQG327680:PQG327681 QAC327680:QAC327681 QJY327680:QJY327681 QTU327680:QTU327681 RDQ327680:RDQ327681 RNM327680:RNM327681 RXI327680:RXI327681 SHE327680:SHE327681 SRA327680:SRA327681 TAW327680:TAW327681 TKS327680:TKS327681 TUO327680:TUO327681 UEK327680:UEK327681 UOG327680:UOG327681 UYC327680:UYC327681 VHY327680:VHY327681 VRU327680:VRU327681 WBQ327680:WBQ327681 WLM327680:WLM327681 WVI327680:WVI327681 A393216:A393217 IW393216:IW393217 SS393216:SS393217 ACO393216:ACO393217 AMK393216:AMK393217 AWG393216:AWG393217 BGC393216:BGC393217 BPY393216:BPY393217 BZU393216:BZU393217 CJQ393216:CJQ393217 CTM393216:CTM393217 DDI393216:DDI393217 DNE393216:DNE393217 DXA393216:DXA393217 EGW393216:EGW393217 EQS393216:EQS393217 FAO393216:FAO393217 FKK393216:FKK393217 FUG393216:FUG393217 GEC393216:GEC393217 GNY393216:GNY393217 GXU393216:GXU393217 HHQ393216:HHQ393217 HRM393216:HRM393217 IBI393216:IBI393217 ILE393216:ILE393217 IVA393216:IVA393217 JEW393216:JEW393217 JOS393216:JOS393217 JYO393216:JYO393217 KIK393216:KIK393217 KSG393216:KSG393217 LCC393216:LCC393217 LLY393216:LLY393217 LVU393216:LVU393217 MFQ393216:MFQ393217 MPM393216:MPM393217 MZI393216:MZI393217 NJE393216:NJE393217 NTA393216:NTA393217 OCW393216:OCW393217 OMS393216:OMS393217 OWO393216:OWO393217 PGK393216:PGK393217 PQG393216:PQG393217 QAC393216:QAC393217 QJY393216:QJY393217 QTU393216:QTU393217 RDQ393216:RDQ393217 RNM393216:RNM393217 RXI393216:RXI393217 SHE393216:SHE393217 SRA393216:SRA393217 TAW393216:TAW393217 TKS393216:TKS393217 TUO393216:TUO393217 UEK393216:UEK393217 UOG393216:UOG393217 UYC393216:UYC393217 VHY393216:VHY393217 VRU393216:VRU393217 WBQ393216:WBQ393217 WLM393216:WLM393217 WVI393216:WVI393217 A458752:A458753 IW458752:IW458753 SS458752:SS458753 ACO458752:ACO458753 AMK458752:AMK458753 AWG458752:AWG458753 BGC458752:BGC458753 BPY458752:BPY458753 BZU458752:BZU458753 CJQ458752:CJQ458753 CTM458752:CTM458753 DDI458752:DDI458753 DNE458752:DNE458753 DXA458752:DXA458753 EGW458752:EGW458753 EQS458752:EQS458753 FAO458752:FAO458753 FKK458752:FKK458753 FUG458752:FUG458753 GEC458752:GEC458753 GNY458752:GNY458753 GXU458752:GXU458753 HHQ458752:HHQ458753 HRM458752:HRM458753 IBI458752:IBI458753 ILE458752:ILE458753 IVA458752:IVA458753 JEW458752:JEW458753 JOS458752:JOS458753 JYO458752:JYO458753 KIK458752:KIK458753 KSG458752:KSG458753 LCC458752:LCC458753 LLY458752:LLY458753 LVU458752:LVU458753 MFQ458752:MFQ458753 MPM458752:MPM458753 MZI458752:MZI458753 NJE458752:NJE458753 NTA458752:NTA458753 OCW458752:OCW458753 OMS458752:OMS458753 OWO458752:OWO458753 PGK458752:PGK458753 PQG458752:PQG458753 QAC458752:QAC458753 QJY458752:QJY458753 QTU458752:QTU458753 RDQ458752:RDQ458753 RNM458752:RNM458753 RXI458752:RXI458753 SHE458752:SHE458753 SRA458752:SRA458753 TAW458752:TAW458753 TKS458752:TKS458753 TUO458752:TUO458753 UEK458752:UEK458753 UOG458752:UOG458753 UYC458752:UYC458753 VHY458752:VHY458753 VRU458752:VRU458753 WBQ458752:WBQ458753 WLM458752:WLM458753 WVI458752:WVI458753 A524288:A524289 IW524288:IW524289 SS524288:SS524289 ACO524288:ACO524289 AMK524288:AMK524289 AWG524288:AWG524289 BGC524288:BGC524289 BPY524288:BPY524289 BZU524288:BZU524289 CJQ524288:CJQ524289 CTM524288:CTM524289 DDI524288:DDI524289 DNE524288:DNE524289 DXA524288:DXA524289 EGW524288:EGW524289 EQS524288:EQS524289 FAO524288:FAO524289 FKK524288:FKK524289 FUG524288:FUG524289 GEC524288:GEC524289 GNY524288:GNY524289 GXU524288:GXU524289 HHQ524288:HHQ524289 HRM524288:HRM524289 IBI524288:IBI524289 ILE524288:ILE524289 IVA524288:IVA524289 JEW524288:JEW524289 JOS524288:JOS524289 JYO524288:JYO524289 KIK524288:KIK524289 KSG524288:KSG524289 LCC524288:LCC524289 LLY524288:LLY524289 LVU524288:LVU524289 MFQ524288:MFQ524289 MPM524288:MPM524289 MZI524288:MZI524289 NJE524288:NJE524289 NTA524288:NTA524289 OCW524288:OCW524289 OMS524288:OMS524289 OWO524288:OWO524289 PGK524288:PGK524289 PQG524288:PQG524289 QAC524288:QAC524289 QJY524288:QJY524289 QTU524288:QTU524289 RDQ524288:RDQ524289 RNM524288:RNM524289 RXI524288:RXI524289 SHE524288:SHE524289 SRA524288:SRA524289 TAW524288:TAW524289 TKS524288:TKS524289 TUO524288:TUO524289 UEK524288:UEK524289 UOG524288:UOG524289 UYC524288:UYC524289 VHY524288:VHY524289 VRU524288:VRU524289 WBQ524288:WBQ524289 WLM524288:WLM524289 WVI524288:WVI524289 A589824:A589825 IW589824:IW589825 SS589824:SS589825 ACO589824:ACO589825 AMK589824:AMK589825 AWG589824:AWG589825 BGC589824:BGC589825 BPY589824:BPY589825 BZU589824:BZU589825 CJQ589824:CJQ589825 CTM589824:CTM589825 DDI589824:DDI589825 DNE589824:DNE589825 DXA589824:DXA589825 EGW589824:EGW589825 EQS589824:EQS589825 FAO589824:FAO589825 FKK589824:FKK589825 FUG589824:FUG589825 GEC589824:GEC589825 GNY589824:GNY589825 GXU589824:GXU589825 HHQ589824:HHQ589825 HRM589824:HRM589825 IBI589824:IBI589825 ILE589824:ILE589825 IVA589824:IVA589825 JEW589824:JEW589825 JOS589824:JOS589825 JYO589824:JYO589825 KIK589824:KIK589825 KSG589824:KSG589825 LCC589824:LCC589825 LLY589824:LLY589825 LVU589824:LVU589825 MFQ589824:MFQ589825 MPM589824:MPM589825 MZI589824:MZI589825 NJE589824:NJE589825 NTA589824:NTA589825 OCW589824:OCW589825 OMS589824:OMS589825 OWO589824:OWO589825 PGK589824:PGK589825 PQG589824:PQG589825 QAC589824:QAC589825 QJY589824:QJY589825 QTU589824:QTU589825 RDQ589824:RDQ589825 RNM589824:RNM589825 RXI589824:RXI589825 SHE589824:SHE589825 SRA589824:SRA589825 TAW589824:TAW589825 TKS589824:TKS589825 TUO589824:TUO589825 UEK589824:UEK589825 UOG589824:UOG589825 UYC589824:UYC589825 VHY589824:VHY589825 VRU589824:VRU589825 WBQ589824:WBQ589825 WLM589824:WLM589825 WVI589824:WVI589825 A655360:A655361 IW655360:IW655361 SS655360:SS655361 ACO655360:ACO655361 AMK655360:AMK655361 AWG655360:AWG655361 BGC655360:BGC655361 BPY655360:BPY655361 BZU655360:BZU655361 CJQ655360:CJQ655361 CTM655360:CTM655361 DDI655360:DDI655361 DNE655360:DNE655361 DXA655360:DXA655361 EGW655360:EGW655361 EQS655360:EQS655361 FAO655360:FAO655361 FKK655360:FKK655361 FUG655360:FUG655361 GEC655360:GEC655361 GNY655360:GNY655361 GXU655360:GXU655361 HHQ655360:HHQ655361 HRM655360:HRM655361 IBI655360:IBI655361 ILE655360:ILE655361 IVA655360:IVA655361 JEW655360:JEW655361 JOS655360:JOS655361 JYO655360:JYO655361 KIK655360:KIK655361 KSG655360:KSG655361 LCC655360:LCC655361 LLY655360:LLY655361 LVU655360:LVU655361 MFQ655360:MFQ655361 MPM655360:MPM655361 MZI655360:MZI655361 NJE655360:NJE655361 NTA655360:NTA655361 OCW655360:OCW655361 OMS655360:OMS655361 OWO655360:OWO655361 PGK655360:PGK655361 PQG655360:PQG655361 QAC655360:QAC655361 QJY655360:QJY655361 QTU655360:QTU655361 RDQ655360:RDQ655361 RNM655360:RNM655361 RXI655360:RXI655361 SHE655360:SHE655361 SRA655360:SRA655361 TAW655360:TAW655361 TKS655360:TKS655361 TUO655360:TUO655361 UEK655360:UEK655361 UOG655360:UOG655361 UYC655360:UYC655361 VHY655360:VHY655361 VRU655360:VRU655361 WBQ655360:WBQ655361 WLM655360:WLM655361 WVI655360:WVI655361 A720896:A720897 IW720896:IW720897 SS720896:SS720897 ACO720896:ACO720897 AMK720896:AMK720897 AWG720896:AWG720897 BGC720896:BGC720897 BPY720896:BPY720897 BZU720896:BZU720897 CJQ720896:CJQ720897 CTM720896:CTM720897 DDI720896:DDI720897 DNE720896:DNE720897 DXA720896:DXA720897 EGW720896:EGW720897 EQS720896:EQS720897 FAO720896:FAO720897 FKK720896:FKK720897 FUG720896:FUG720897 GEC720896:GEC720897 GNY720896:GNY720897 GXU720896:GXU720897 HHQ720896:HHQ720897 HRM720896:HRM720897 IBI720896:IBI720897 ILE720896:ILE720897 IVA720896:IVA720897 JEW720896:JEW720897 JOS720896:JOS720897 JYO720896:JYO720897 KIK720896:KIK720897 KSG720896:KSG720897 LCC720896:LCC720897 LLY720896:LLY720897 LVU720896:LVU720897 MFQ720896:MFQ720897 MPM720896:MPM720897 MZI720896:MZI720897 NJE720896:NJE720897 NTA720896:NTA720897 OCW720896:OCW720897 OMS720896:OMS720897 OWO720896:OWO720897 PGK720896:PGK720897 PQG720896:PQG720897 QAC720896:QAC720897 QJY720896:QJY720897 QTU720896:QTU720897 RDQ720896:RDQ720897 RNM720896:RNM720897 RXI720896:RXI720897 SHE720896:SHE720897 SRA720896:SRA720897 TAW720896:TAW720897 TKS720896:TKS720897 TUO720896:TUO720897 UEK720896:UEK720897 UOG720896:UOG720897 UYC720896:UYC720897 VHY720896:VHY720897 VRU720896:VRU720897 WBQ720896:WBQ720897 WLM720896:WLM720897 WVI720896:WVI720897 A786432:A786433 IW786432:IW786433 SS786432:SS786433 ACO786432:ACO786433 AMK786432:AMK786433 AWG786432:AWG786433 BGC786432:BGC786433 BPY786432:BPY786433 BZU786432:BZU786433 CJQ786432:CJQ786433 CTM786432:CTM786433 DDI786432:DDI786433 DNE786432:DNE786433 DXA786432:DXA786433 EGW786432:EGW786433 EQS786432:EQS786433 FAO786432:FAO786433 FKK786432:FKK786433 FUG786432:FUG786433 GEC786432:GEC786433 GNY786432:GNY786433 GXU786432:GXU786433 HHQ786432:HHQ786433 HRM786432:HRM786433 IBI786432:IBI786433 ILE786432:ILE786433 IVA786432:IVA786433 JEW786432:JEW786433 JOS786432:JOS786433 JYO786432:JYO786433 KIK786432:KIK786433 KSG786432:KSG786433 LCC786432:LCC786433 LLY786432:LLY786433 LVU786432:LVU786433 MFQ786432:MFQ786433 MPM786432:MPM786433 MZI786432:MZI786433 NJE786432:NJE786433 NTA786432:NTA786433 OCW786432:OCW786433 OMS786432:OMS786433 OWO786432:OWO786433 PGK786432:PGK786433 PQG786432:PQG786433 QAC786432:QAC786433 QJY786432:QJY786433 QTU786432:QTU786433 RDQ786432:RDQ786433 RNM786432:RNM786433 RXI786432:RXI786433 SHE786432:SHE786433 SRA786432:SRA786433 TAW786432:TAW786433 TKS786432:TKS786433 TUO786432:TUO786433 UEK786432:UEK786433 UOG786432:UOG786433 UYC786432:UYC786433 VHY786432:VHY786433 VRU786432:VRU786433 WBQ786432:WBQ786433 WLM786432:WLM786433 WVI786432:WVI786433 A851968:A851969 IW851968:IW851969 SS851968:SS851969 ACO851968:ACO851969 AMK851968:AMK851969 AWG851968:AWG851969 BGC851968:BGC851969 BPY851968:BPY851969 BZU851968:BZU851969 CJQ851968:CJQ851969 CTM851968:CTM851969 DDI851968:DDI851969 DNE851968:DNE851969 DXA851968:DXA851969 EGW851968:EGW851969 EQS851968:EQS851969 FAO851968:FAO851969 FKK851968:FKK851969 FUG851968:FUG851969 GEC851968:GEC851969 GNY851968:GNY851969 GXU851968:GXU851969 HHQ851968:HHQ851969 HRM851968:HRM851969 IBI851968:IBI851969 ILE851968:ILE851969 IVA851968:IVA851969 JEW851968:JEW851969 JOS851968:JOS851969 JYO851968:JYO851969 KIK851968:KIK851969 KSG851968:KSG851969 LCC851968:LCC851969 LLY851968:LLY851969 LVU851968:LVU851969 MFQ851968:MFQ851969 MPM851968:MPM851969 MZI851968:MZI851969 NJE851968:NJE851969 NTA851968:NTA851969 OCW851968:OCW851969 OMS851968:OMS851969 OWO851968:OWO851969 PGK851968:PGK851969 PQG851968:PQG851969 QAC851968:QAC851969 QJY851968:QJY851969 QTU851968:QTU851969 RDQ851968:RDQ851969 RNM851968:RNM851969 RXI851968:RXI851969 SHE851968:SHE851969 SRA851968:SRA851969 TAW851968:TAW851969 TKS851968:TKS851969 TUO851968:TUO851969 UEK851968:UEK851969 UOG851968:UOG851969 UYC851968:UYC851969 VHY851968:VHY851969 VRU851968:VRU851969 WBQ851968:WBQ851969 WLM851968:WLM851969 WVI851968:WVI851969 A917504:A917505 IW917504:IW917505 SS917504:SS917505 ACO917504:ACO917505 AMK917504:AMK917505 AWG917504:AWG917505 BGC917504:BGC917505 BPY917504:BPY917505 BZU917504:BZU917505 CJQ917504:CJQ917505 CTM917504:CTM917505 DDI917504:DDI917505 DNE917504:DNE917505 DXA917504:DXA917505 EGW917504:EGW917505 EQS917504:EQS917505 FAO917504:FAO917505 FKK917504:FKK917505 FUG917504:FUG917505 GEC917504:GEC917505 GNY917504:GNY917505 GXU917504:GXU917505 HHQ917504:HHQ917505 HRM917504:HRM917505 IBI917504:IBI917505 ILE917504:ILE917505 IVA917504:IVA917505 JEW917504:JEW917505 JOS917504:JOS917505 JYO917504:JYO917505 KIK917504:KIK917505 KSG917504:KSG917505 LCC917504:LCC917505 LLY917504:LLY917505 LVU917504:LVU917505 MFQ917504:MFQ917505 MPM917504:MPM917505 MZI917504:MZI917505 NJE917504:NJE917505 NTA917504:NTA917505 OCW917504:OCW917505 OMS917504:OMS917505 OWO917504:OWO917505 PGK917504:PGK917505 PQG917504:PQG917505 QAC917504:QAC917505 QJY917504:QJY917505 QTU917504:QTU917505 RDQ917504:RDQ917505 RNM917504:RNM917505 RXI917504:RXI917505 SHE917504:SHE917505 SRA917504:SRA917505 TAW917504:TAW917505 TKS917504:TKS917505 TUO917504:TUO917505 UEK917504:UEK917505 UOG917504:UOG917505 UYC917504:UYC917505 VHY917504:VHY917505 VRU917504:VRU917505 WBQ917504:WBQ917505 WLM917504:WLM917505 WVI917504:WVI917505 A983040:A983041 IW983040:IW983041 SS983040:SS983041 ACO983040:ACO983041 AMK983040:AMK983041 AWG983040:AWG983041 BGC983040:BGC983041 BPY983040:BPY983041 BZU983040:BZU983041 CJQ983040:CJQ983041 CTM983040:CTM983041 DDI983040:DDI983041 DNE983040:DNE983041 DXA983040:DXA983041 EGW983040:EGW983041 EQS983040:EQS983041 FAO983040:FAO983041 FKK983040:FKK983041 FUG983040:FUG983041 GEC983040:GEC983041 GNY983040:GNY983041 GXU983040:GXU983041 HHQ983040:HHQ983041 HRM983040:HRM983041 IBI983040:IBI983041 ILE983040:ILE983041 IVA983040:IVA983041 JEW983040:JEW983041 JOS983040:JOS983041 JYO983040:JYO983041 KIK983040:KIK983041 KSG983040:KSG983041 LCC983040:LCC983041 LLY983040:LLY983041 LVU983040:LVU983041 MFQ983040:MFQ983041 MPM983040:MPM983041 MZI983040:MZI983041 NJE983040:NJE983041 NTA983040:NTA983041 OCW983040:OCW983041 OMS983040:OMS983041 OWO983040:OWO983041 PGK983040:PGK983041 PQG983040:PQG983041 QAC983040:QAC983041 QJY983040:QJY983041 QTU983040:QTU983041 RDQ983040:RDQ983041 RNM983040:RNM983041 RXI983040:RXI983041 SHE983040:SHE983041 SRA983040:SRA983041 TAW983040:TAW983041 TKS983040:TKS983041 TUO983040:TUO983041 UEK983040:UEK983041 UOG983040:UOG983041 UYC983040:UYC983041 VHY983040:VHY983041 VRU983040:VRU983041 WBQ983040:WBQ983041 WLM983040:WLM983041 WVI983040:WVI983041" xr:uid="{5B6B848B-253C-466D-B7EB-111B2B7EB47F}"/>
  </dataValidations>
  <pageMargins left="0.70866141732283472" right="0.70866141732283472" top="0.74803149606299213" bottom="0.74803149606299213"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allowBlank="1" showErrorMessage="1" xr:uid="{4247C052-BC6A-4CCD-9999-9E29DCC25900}">
          <xm:sqref>P65658:R65806 JL65658:JN65806 TH65658:TJ65806 ADD65658:ADF65806 AMZ65658:ANB65806 AWV65658:AWX65806 BGR65658:BGT65806 BQN65658:BQP65806 CAJ65658:CAL65806 CKF65658:CKH65806 CUB65658:CUD65806 DDX65658:DDZ65806 DNT65658:DNV65806 DXP65658:DXR65806 EHL65658:EHN65806 ERH65658:ERJ65806 FBD65658:FBF65806 FKZ65658:FLB65806 FUV65658:FUX65806 GER65658:GET65806 GON65658:GOP65806 GYJ65658:GYL65806 HIF65658:HIH65806 HSB65658:HSD65806 IBX65658:IBZ65806 ILT65658:ILV65806 IVP65658:IVR65806 JFL65658:JFN65806 JPH65658:JPJ65806 JZD65658:JZF65806 KIZ65658:KJB65806 KSV65658:KSX65806 LCR65658:LCT65806 LMN65658:LMP65806 LWJ65658:LWL65806 MGF65658:MGH65806 MQB65658:MQD65806 MZX65658:MZZ65806 NJT65658:NJV65806 NTP65658:NTR65806 ODL65658:ODN65806 ONH65658:ONJ65806 OXD65658:OXF65806 PGZ65658:PHB65806 PQV65658:PQX65806 QAR65658:QAT65806 QKN65658:QKP65806 QUJ65658:QUL65806 REF65658:REH65806 ROB65658:ROD65806 RXX65658:RXZ65806 SHT65658:SHV65806 SRP65658:SRR65806 TBL65658:TBN65806 TLH65658:TLJ65806 TVD65658:TVF65806 UEZ65658:UFB65806 UOV65658:UOX65806 UYR65658:UYT65806 VIN65658:VIP65806 VSJ65658:VSL65806 WCF65658:WCH65806 WMB65658:WMD65806 WVX65658:WVZ65806 P131194:R131342 JL131194:JN131342 TH131194:TJ131342 ADD131194:ADF131342 AMZ131194:ANB131342 AWV131194:AWX131342 BGR131194:BGT131342 BQN131194:BQP131342 CAJ131194:CAL131342 CKF131194:CKH131342 CUB131194:CUD131342 DDX131194:DDZ131342 DNT131194:DNV131342 DXP131194:DXR131342 EHL131194:EHN131342 ERH131194:ERJ131342 FBD131194:FBF131342 FKZ131194:FLB131342 FUV131194:FUX131342 GER131194:GET131342 GON131194:GOP131342 GYJ131194:GYL131342 HIF131194:HIH131342 HSB131194:HSD131342 IBX131194:IBZ131342 ILT131194:ILV131342 IVP131194:IVR131342 JFL131194:JFN131342 JPH131194:JPJ131342 JZD131194:JZF131342 KIZ131194:KJB131342 KSV131194:KSX131342 LCR131194:LCT131342 LMN131194:LMP131342 LWJ131194:LWL131342 MGF131194:MGH131342 MQB131194:MQD131342 MZX131194:MZZ131342 NJT131194:NJV131342 NTP131194:NTR131342 ODL131194:ODN131342 ONH131194:ONJ131342 OXD131194:OXF131342 PGZ131194:PHB131342 PQV131194:PQX131342 QAR131194:QAT131342 QKN131194:QKP131342 QUJ131194:QUL131342 REF131194:REH131342 ROB131194:ROD131342 RXX131194:RXZ131342 SHT131194:SHV131342 SRP131194:SRR131342 TBL131194:TBN131342 TLH131194:TLJ131342 TVD131194:TVF131342 UEZ131194:UFB131342 UOV131194:UOX131342 UYR131194:UYT131342 VIN131194:VIP131342 VSJ131194:VSL131342 WCF131194:WCH131342 WMB131194:WMD131342 WVX131194:WVZ131342 P196730:R196878 JL196730:JN196878 TH196730:TJ196878 ADD196730:ADF196878 AMZ196730:ANB196878 AWV196730:AWX196878 BGR196730:BGT196878 BQN196730:BQP196878 CAJ196730:CAL196878 CKF196730:CKH196878 CUB196730:CUD196878 DDX196730:DDZ196878 DNT196730:DNV196878 DXP196730:DXR196878 EHL196730:EHN196878 ERH196730:ERJ196878 FBD196730:FBF196878 FKZ196730:FLB196878 FUV196730:FUX196878 GER196730:GET196878 GON196730:GOP196878 GYJ196730:GYL196878 HIF196730:HIH196878 HSB196730:HSD196878 IBX196730:IBZ196878 ILT196730:ILV196878 IVP196730:IVR196878 JFL196730:JFN196878 JPH196730:JPJ196878 JZD196730:JZF196878 KIZ196730:KJB196878 KSV196730:KSX196878 LCR196730:LCT196878 LMN196730:LMP196878 LWJ196730:LWL196878 MGF196730:MGH196878 MQB196730:MQD196878 MZX196730:MZZ196878 NJT196730:NJV196878 NTP196730:NTR196878 ODL196730:ODN196878 ONH196730:ONJ196878 OXD196730:OXF196878 PGZ196730:PHB196878 PQV196730:PQX196878 QAR196730:QAT196878 QKN196730:QKP196878 QUJ196730:QUL196878 REF196730:REH196878 ROB196730:ROD196878 RXX196730:RXZ196878 SHT196730:SHV196878 SRP196730:SRR196878 TBL196730:TBN196878 TLH196730:TLJ196878 TVD196730:TVF196878 UEZ196730:UFB196878 UOV196730:UOX196878 UYR196730:UYT196878 VIN196730:VIP196878 VSJ196730:VSL196878 WCF196730:WCH196878 WMB196730:WMD196878 WVX196730:WVZ196878 P262266:R262414 JL262266:JN262414 TH262266:TJ262414 ADD262266:ADF262414 AMZ262266:ANB262414 AWV262266:AWX262414 BGR262266:BGT262414 BQN262266:BQP262414 CAJ262266:CAL262414 CKF262266:CKH262414 CUB262266:CUD262414 DDX262266:DDZ262414 DNT262266:DNV262414 DXP262266:DXR262414 EHL262266:EHN262414 ERH262266:ERJ262414 FBD262266:FBF262414 FKZ262266:FLB262414 FUV262266:FUX262414 GER262266:GET262414 GON262266:GOP262414 GYJ262266:GYL262414 HIF262266:HIH262414 HSB262266:HSD262414 IBX262266:IBZ262414 ILT262266:ILV262414 IVP262266:IVR262414 JFL262266:JFN262414 JPH262266:JPJ262414 JZD262266:JZF262414 KIZ262266:KJB262414 KSV262266:KSX262414 LCR262266:LCT262414 LMN262266:LMP262414 LWJ262266:LWL262414 MGF262266:MGH262414 MQB262266:MQD262414 MZX262266:MZZ262414 NJT262266:NJV262414 NTP262266:NTR262414 ODL262266:ODN262414 ONH262266:ONJ262414 OXD262266:OXF262414 PGZ262266:PHB262414 PQV262266:PQX262414 QAR262266:QAT262414 QKN262266:QKP262414 QUJ262266:QUL262414 REF262266:REH262414 ROB262266:ROD262414 RXX262266:RXZ262414 SHT262266:SHV262414 SRP262266:SRR262414 TBL262266:TBN262414 TLH262266:TLJ262414 TVD262266:TVF262414 UEZ262266:UFB262414 UOV262266:UOX262414 UYR262266:UYT262414 VIN262266:VIP262414 VSJ262266:VSL262414 WCF262266:WCH262414 WMB262266:WMD262414 WVX262266:WVZ262414 P327802:R327950 JL327802:JN327950 TH327802:TJ327950 ADD327802:ADF327950 AMZ327802:ANB327950 AWV327802:AWX327950 BGR327802:BGT327950 BQN327802:BQP327950 CAJ327802:CAL327950 CKF327802:CKH327950 CUB327802:CUD327950 DDX327802:DDZ327950 DNT327802:DNV327950 DXP327802:DXR327950 EHL327802:EHN327950 ERH327802:ERJ327950 FBD327802:FBF327950 FKZ327802:FLB327950 FUV327802:FUX327950 GER327802:GET327950 GON327802:GOP327950 GYJ327802:GYL327950 HIF327802:HIH327950 HSB327802:HSD327950 IBX327802:IBZ327950 ILT327802:ILV327950 IVP327802:IVR327950 JFL327802:JFN327950 JPH327802:JPJ327950 JZD327802:JZF327950 KIZ327802:KJB327950 KSV327802:KSX327950 LCR327802:LCT327950 LMN327802:LMP327950 LWJ327802:LWL327950 MGF327802:MGH327950 MQB327802:MQD327950 MZX327802:MZZ327950 NJT327802:NJV327950 NTP327802:NTR327950 ODL327802:ODN327950 ONH327802:ONJ327950 OXD327802:OXF327950 PGZ327802:PHB327950 PQV327802:PQX327950 QAR327802:QAT327950 QKN327802:QKP327950 QUJ327802:QUL327950 REF327802:REH327950 ROB327802:ROD327950 RXX327802:RXZ327950 SHT327802:SHV327950 SRP327802:SRR327950 TBL327802:TBN327950 TLH327802:TLJ327950 TVD327802:TVF327950 UEZ327802:UFB327950 UOV327802:UOX327950 UYR327802:UYT327950 VIN327802:VIP327950 VSJ327802:VSL327950 WCF327802:WCH327950 WMB327802:WMD327950 WVX327802:WVZ327950 P393338:R393486 JL393338:JN393486 TH393338:TJ393486 ADD393338:ADF393486 AMZ393338:ANB393486 AWV393338:AWX393486 BGR393338:BGT393486 BQN393338:BQP393486 CAJ393338:CAL393486 CKF393338:CKH393486 CUB393338:CUD393486 DDX393338:DDZ393486 DNT393338:DNV393486 DXP393338:DXR393486 EHL393338:EHN393486 ERH393338:ERJ393486 FBD393338:FBF393486 FKZ393338:FLB393486 FUV393338:FUX393486 GER393338:GET393486 GON393338:GOP393486 GYJ393338:GYL393486 HIF393338:HIH393486 HSB393338:HSD393486 IBX393338:IBZ393486 ILT393338:ILV393486 IVP393338:IVR393486 JFL393338:JFN393486 JPH393338:JPJ393486 JZD393338:JZF393486 KIZ393338:KJB393486 KSV393338:KSX393486 LCR393338:LCT393486 LMN393338:LMP393486 LWJ393338:LWL393486 MGF393338:MGH393486 MQB393338:MQD393486 MZX393338:MZZ393486 NJT393338:NJV393486 NTP393338:NTR393486 ODL393338:ODN393486 ONH393338:ONJ393486 OXD393338:OXF393486 PGZ393338:PHB393486 PQV393338:PQX393486 QAR393338:QAT393486 QKN393338:QKP393486 QUJ393338:QUL393486 REF393338:REH393486 ROB393338:ROD393486 RXX393338:RXZ393486 SHT393338:SHV393486 SRP393338:SRR393486 TBL393338:TBN393486 TLH393338:TLJ393486 TVD393338:TVF393486 UEZ393338:UFB393486 UOV393338:UOX393486 UYR393338:UYT393486 VIN393338:VIP393486 VSJ393338:VSL393486 WCF393338:WCH393486 WMB393338:WMD393486 WVX393338:WVZ393486 P458874:R459022 JL458874:JN459022 TH458874:TJ459022 ADD458874:ADF459022 AMZ458874:ANB459022 AWV458874:AWX459022 BGR458874:BGT459022 BQN458874:BQP459022 CAJ458874:CAL459022 CKF458874:CKH459022 CUB458874:CUD459022 DDX458874:DDZ459022 DNT458874:DNV459022 DXP458874:DXR459022 EHL458874:EHN459022 ERH458874:ERJ459022 FBD458874:FBF459022 FKZ458874:FLB459022 FUV458874:FUX459022 GER458874:GET459022 GON458874:GOP459022 GYJ458874:GYL459022 HIF458874:HIH459022 HSB458874:HSD459022 IBX458874:IBZ459022 ILT458874:ILV459022 IVP458874:IVR459022 JFL458874:JFN459022 JPH458874:JPJ459022 JZD458874:JZF459022 KIZ458874:KJB459022 KSV458874:KSX459022 LCR458874:LCT459022 LMN458874:LMP459022 LWJ458874:LWL459022 MGF458874:MGH459022 MQB458874:MQD459022 MZX458874:MZZ459022 NJT458874:NJV459022 NTP458874:NTR459022 ODL458874:ODN459022 ONH458874:ONJ459022 OXD458874:OXF459022 PGZ458874:PHB459022 PQV458874:PQX459022 QAR458874:QAT459022 QKN458874:QKP459022 QUJ458874:QUL459022 REF458874:REH459022 ROB458874:ROD459022 RXX458874:RXZ459022 SHT458874:SHV459022 SRP458874:SRR459022 TBL458874:TBN459022 TLH458874:TLJ459022 TVD458874:TVF459022 UEZ458874:UFB459022 UOV458874:UOX459022 UYR458874:UYT459022 VIN458874:VIP459022 VSJ458874:VSL459022 WCF458874:WCH459022 WMB458874:WMD459022 WVX458874:WVZ459022 P524410:R524558 JL524410:JN524558 TH524410:TJ524558 ADD524410:ADF524558 AMZ524410:ANB524558 AWV524410:AWX524558 BGR524410:BGT524558 BQN524410:BQP524558 CAJ524410:CAL524558 CKF524410:CKH524558 CUB524410:CUD524558 DDX524410:DDZ524558 DNT524410:DNV524558 DXP524410:DXR524558 EHL524410:EHN524558 ERH524410:ERJ524558 FBD524410:FBF524558 FKZ524410:FLB524558 FUV524410:FUX524558 GER524410:GET524558 GON524410:GOP524558 GYJ524410:GYL524558 HIF524410:HIH524558 HSB524410:HSD524558 IBX524410:IBZ524558 ILT524410:ILV524558 IVP524410:IVR524558 JFL524410:JFN524558 JPH524410:JPJ524558 JZD524410:JZF524558 KIZ524410:KJB524558 KSV524410:KSX524558 LCR524410:LCT524558 LMN524410:LMP524558 LWJ524410:LWL524558 MGF524410:MGH524558 MQB524410:MQD524558 MZX524410:MZZ524558 NJT524410:NJV524558 NTP524410:NTR524558 ODL524410:ODN524558 ONH524410:ONJ524558 OXD524410:OXF524558 PGZ524410:PHB524558 PQV524410:PQX524558 QAR524410:QAT524558 QKN524410:QKP524558 QUJ524410:QUL524558 REF524410:REH524558 ROB524410:ROD524558 RXX524410:RXZ524558 SHT524410:SHV524558 SRP524410:SRR524558 TBL524410:TBN524558 TLH524410:TLJ524558 TVD524410:TVF524558 UEZ524410:UFB524558 UOV524410:UOX524558 UYR524410:UYT524558 VIN524410:VIP524558 VSJ524410:VSL524558 WCF524410:WCH524558 WMB524410:WMD524558 WVX524410:WVZ524558 P589946:R590094 JL589946:JN590094 TH589946:TJ590094 ADD589946:ADF590094 AMZ589946:ANB590094 AWV589946:AWX590094 BGR589946:BGT590094 BQN589946:BQP590094 CAJ589946:CAL590094 CKF589946:CKH590094 CUB589946:CUD590094 DDX589946:DDZ590094 DNT589946:DNV590094 DXP589946:DXR590094 EHL589946:EHN590094 ERH589946:ERJ590094 FBD589946:FBF590094 FKZ589946:FLB590094 FUV589946:FUX590094 GER589946:GET590094 GON589946:GOP590094 GYJ589946:GYL590094 HIF589946:HIH590094 HSB589946:HSD590094 IBX589946:IBZ590094 ILT589946:ILV590094 IVP589946:IVR590094 JFL589946:JFN590094 JPH589946:JPJ590094 JZD589946:JZF590094 KIZ589946:KJB590094 KSV589946:KSX590094 LCR589946:LCT590094 LMN589946:LMP590094 LWJ589946:LWL590094 MGF589946:MGH590094 MQB589946:MQD590094 MZX589946:MZZ590094 NJT589946:NJV590094 NTP589946:NTR590094 ODL589946:ODN590094 ONH589946:ONJ590094 OXD589946:OXF590094 PGZ589946:PHB590094 PQV589946:PQX590094 QAR589946:QAT590094 QKN589946:QKP590094 QUJ589946:QUL590094 REF589946:REH590094 ROB589946:ROD590094 RXX589946:RXZ590094 SHT589946:SHV590094 SRP589946:SRR590094 TBL589946:TBN590094 TLH589946:TLJ590094 TVD589946:TVF590094 UEZ589946:UFB590094 UOV589946:UOX590094 UYR589946:UYT590094 VIN589946:VIP590094 VSJ589946:VSL590094 WCF589946:WCH590094 WMB589946:WMD590094 WVX589946:WVZ590094 P655482:R655630 JL655482:JN655630 TH655482:TJ655630 ADD655482:ADF655630 AMZ655482:ANB655630 AWV655482:AWX655630 BGR655482:BGT655630 BQN655482:BQP655630 CAJ655482:CAL655630 CKF655482:CKH655630 CUB655482:CUD655630 DDX655482:DDZ655630 DNT655482:DNV655630 DXP655482:DXR655630 EHL655482:EHN655630 ERH655482:ERJ655630 FBD655482:FBF655630 FKZ655482:FLB655630 FUV655482:FUX655630 GER655482:GET655630 GON655482:GOP655630 GYJ655482:GYL655630 HIF655482:HIH655630 HSB655482:HSD655630 IBX655482:IBZ655630 ILT655482:ILV655630 IVP655482:IVR655630 JFL655482:JFN655630 JPH655482:JPJ655630 JZD655482:JZF655630 KIZ655482:KJB655630 KSV655482:KSX655630 LCR655482:LCT655630 LMN655482:LMP655630 LWJ655482:LWL655630 MGF655482:MGH655630 MQB655482:MQD655630 MZX655482:MZZ655630 NJT655482:NJV655630 NTP655482:NTR655630 ODL655482:ODN655630 ONH655482:ONJ655630 OXD655482:OXF655630 PGZ655482:PHB655630 PQV655482:PQX655630 QAR655482:QAT655630 QKN655482:QKP655630 QUJ655482:QUL655630 REF655482:REH655630 ROB655482:ROD655630 RXX655482:RXZ655630 SHT655482:SHV655630 SRP655482:SRR655630 TBL655482:TBN655630 TLH655482:TLJ655630 TVD655482:TVF655630 UEZ655482:UFB655630 UOV655482:UOX655630 UYR655482:UYT655630 VIN655482:VIP655630 VSJ655482:VSL655630 WCF655482:WCH655630 WMB655482:WMD655630 WVX655482:WVZ655630 P721018:R721166 JL721018:JN721166 TH721018:TJ721166 ADD721018:ADF721166 AMZ721018:ANB721166 AWV721018:AWX721166 BGR721018:BGT721166 BQN721018:BQP721166 CAJ721018:CAL721166 CKF721018:CKH721166 CUB721018:CUD721166 DDX721018:DDZ721166 DNT721018:DNV721166 DXP721018:DXR721166 EHL721018:EHN721166 ERH721018:ERJ721166 FBD721018:FBF721166 FKZ721018:FLB721166 FUV721018:FUX721166 GER721018:GET721166 GON721018:GOP721166 GYJ721018:GYL721166 HIF721018:HIH721166 HSB721018:HSD721166 IBX721018:IBZ721166 ILT721018:ILV721166 IVP721018:IVR721166 JFL721018:JFN721166 JPH721018:JPJ721166 JZD721018:JZF721166 KIZ721018:KJB721166 KSV721018:KSX721166 LCR721018:LCT721166 LMN721018:LMP721166 LWJ721018:LWL721166 MGF721018:MGH721166 MQB721018:MQD721166 MZX721018:MZZ721166 NJT721018:NJV721166 NTP721018:NTR721166 ODL721018:ODN721166 ONH721018:ONJ721166 OXD721018:OXF721166 PGZ721018:PHB721166 PQV721018:PQX721166 QAR721018:QAT721166 QKN721018:QKP721166 QUJ721018:QUL721166 REF721018:REH721166 ROB721018:ROD721166 RXX721018:RXZ721166 SHT721018:SHV721166 SRP721018:SRR721166 TBL721018:TBN721166 TLH721018:TLJ721166 TVD721018:TVF721166 UEZ721018:UFB721166 UOV721018:UOX721166 UYR721018:UYT721166 VIN721018:VIP721166 VSJ721018:VSL721166 WCF721018:WCH721166 WMB721018:WMD721166 WVX721018:WVZ721166 P786554:R786702 JL786554:JN786702 TH786554:TJ786702 ADD786554:ADF786702 AMZ786554:ANB786702 AWV786554:AWX786702 BGR786554:BGT786702 BQN786554:BQP786702 CAJ786554:CAL786702 CKF786554:CKH786702 CUB786554:CUD786702 DDX786554:DDZ786702 DNT786554:DNV786702 DXP786554:DXR786702 EHL786554:EHN786702 ERH786554:ERJ786702 FBD786554:FBF786702 FKZ786554:FLB786702 FUV786554:FUX786702 GER786554:GET786702 GON786554:GOP786702 GYJ786554:GYL786702 HIF786554:HIH786702 HSB786554:HSD786702 IBX786554:IBZ786702 ILT786554:ILV786702 IVP786554:IVR786702 JFL786554:JFN786702 JPH786554:JPJ786702 JZD786554:JZF786702 KIZ786554:KJB786702 KSV786554:KSX786702 LCR786554:LCT786702 LMN786554:LMP786702 LWJ786554:LWL786702 MGF786554:MGH786702 MQB786554:MQD786702 MZX786554:MZZ786702 NJT786554:NJV786702 NTP786554:NTR786702 ODL786554:ODN786702 ONH786554:ONJ786702 OXD786554:OXF786702 PGZ786554:PHB786702 PQV786554:PQX786702 QAR786554:QAT786702 QKN786554:QKP786702 QUJ786554:QUL786702 REF786554:REH786702 ROB786554:ROD786702 RXX786554:RXZ786702 SHT786554:SHV786702 SRP786554:SRR786702 TBL786554:TBN786702 TLH786554:TLJ786702 TVD786554:TVF786702 UEZ786554:UFB786702 UOV786554:UOX786702 UYR786554:UYT786702 VIN786554:VIP786702 VSJ786554:VSL786702 WCF786554:WCH786702 WMB786554:WMD786702 WVX786554:WVZ786702 P852090:R852238 JL852090:JN852238 TH852090:TJ852238 ADD852090:ADF852238 AMZ852090:ANB852238 AWV852090:AWX852238 BGR852090:BGT852238 BQN852090:BQP852238 CAJ852090:CAL852238 CKF852090:CKH852238 CUB852090:CUD852238 DDX852090:DDZ852238 DNT852090:DNV852238 DXP852090:DXR852238 EHL852090:EHN852238 ERH852090:ERJ852238 FBD852090:FBF852238 FKZ852090:FLB852238 FUV852090:FUX852238 GER852090:GET852238 GON852090:GOP852238 GYJ852090:GYL852238 HIF852090:HIH852238 HSB852090:HSD852238 IBX852090:IBZ852238 ILT852090:ILV852238 IVP852090:IVR852238 JFL852090:JFN852238 JPH852090:JPJ852238 JZD852090:JZF852238 KIZ852090:KJB852238 KSV852090:KSX852238 LCR852090:LCT852238 LMN852090:LMP852238 LWJ852090:LWL852238 MGF852090:MGH852238 MQB852090:MQD852238 MZX852090:MZZ852238 NJT852090:NJV852238 NTP852090:NTR852238 ODL852090:ODN852238 ONH852090:ONJ852238 OXD852090:OXF852238 PGZ852090:PHB852238 PQV852090:PQX852238 QAR852090:QAT852238 QKN852090:QKP852238 QUJ852090:QUL852238 REF852090:REH852238 ROB852090:ROD852238 RXX852090:RXZ852238 SHT852090:SHV852238 SRP852090:SRR852238 TBL852090:TBN852238 TLH852090:TLJ852238 TVD852090:TVF852238 UEZ852090:UFB852238 UOV852090:UOX852238 UYR852090:UYT852238 VIN852090:VIP852238 VSJ852090:VSL852238 WCF852090:WCH852238 WMB852090:WMD852238 WVX852090:WVZ852238 P917626:R917774 JL917626:JN917774 TH917626:TJ917774 ADD917626:ADF917774 AMZ917626:ANB917774 AWV917626:AWX917774 BGR917626:BGT917774 BQN917626:BQP917774 CAJ917626:CAL917774 CKF917626:CKH917774 CUB917626:CUD917774 DDX917626:DDZ917774 DNT917626:DNV917774 DXP917626:DXR917774 EHL917626:EHN917774 ERH917626:ERJ917774 FBD917626:FBF917774 FKZ917626:FLB917774 FUV917626:FUX917774 GER917626:GET917774 GON917626:GOP917774 GYJ917626:GYL917774 HIF917626:HIH917774 HSB917626:HSD917774 IBX917626:IBZ917774 ILT917626:ILV917774 IVP917626:IVR917774 JFL917626:JFN917774 JPH917626:JPJ917774 JZD917626:JZF917774 KIZ917626:KJB917774 KSV917626:KSX917774 LCR917626:LCT917774 LMN917626:LMP917774 LWJ917626:LWL917774 MGF917626:MGH917774 MQB917626:MQD917774 MZX917626:MZZ917774 NJT917626:NJV917774 NTP917626:NTR917774 ODL917626:ODN917774 ONH917626:ONJ917774 OXD917626:OXF917774 PGZ917626:PHB917774 PQV917626:PQX917774 QAR917626:QAT917774 QKN917626:QKP917774 QUJ917626:QUL917774 REF917626:REH917774 ROB917626:ROD917774 RXX917626:RXZ917774 SHT917626:SHV917774 SRP917626:SRR917774 TBL917626:TBN917774 TLH917626:TLJ917774 TVD917626:TVF917774 UEZ917626:UFB917774 UOV917626:UOX917774 UYR917626:UYT917774 VIN917626:VIP917774 VSJ917626:VSL917774 WCF917626:WCH917774 WMB917626:WMD917774 WVX917626:WVZ917774 P983162:R983310 JL983162:JN983310 TH983162:TJ983310 ADD983162:ADF983310 AMZ983162:ANB983310 AWV983162:AWX983310 BGR983162:BGT983310 BQN983162:BQP983310 CAJ983162:CAL983310 CKF983162:CKH983310 CUB983162:CUD983310 DDX983162:DDZ983310 DNT983162:DNV983310 DXP983162:DXR983310 EHL983162:EHN983310 ERH983162:ERJ983310 FBD983162:FBF983310 FKZ983162:FLB983310 FUV983162:FUX983310 GER983162:GET983310 GON983162:GOP983310 GYJ983162:GYL983310 HIF983162:HIH983310 HSB983162:HSD983310 IBX983162:IBZ983310 ILT983162:ILV983310 IVP983162:IVR983310 JFL983162:JFN983310 JPH983162:JPJ983310 JZD983162:JZF983310 KIZ983162:KJB983310 KSV983162:KSX983310 LCR983162:LCT983310 LMN983162:LMP983310 LWJ983162:LWL983310 MGF983162:MGH983310 MQB983162:MQD983310 MZX983162:MZZ983310 NJT983162:NJV983310 NTP983162:NTR983310 ODL983162:ODN983310 ONH983162:ONJ983310 OXD983162:OXF983310 PGZ983162:PHB983310 PQV983162:PQX983310 QAR983162:QAT983310 QKN983162:QKP983310 QUJ983162:QUL983310 REF983162:REH983310 ROB983162:ROD983310 RXX983162:RXZ983310 SHT983162:SHV983310 SRP983162:SRR983310 TBL983162:TBN983310 TLH983162:TLJ983310 TVD983162:TVF983310 UEZ983162:UFB983310 UOV983162:UOX983310 UYR983162:UYT983310 VIN983162:VIP983310 VSJ983162:VSL983310 WCF983162:WCH983310 WMB983162:WMD983310 WVX983162:WVZ983310 T65658:V65806 JP65658:JR65806 TL65658:TN65806 ADH65658:ADJ65806 AND65658:ANF65806 AWZ65658:AXB65806 BGV65658:BGX65806 BQR65658:BQT65806 CAN65658:CAP65806 CKJ65658:CKL65806 CUF65658:CUH65806 DEB65658:DED65806 DNX65658:DNZ65806 DXT65658:DXV65806 EHP65658:EHR65806 ERL65658:ERN65806 FBH65658:FBJ65806 FLD65658:FLF65806 FUZ65658:FVB65806 GEV65658:GEX65806 GOR65658:GOT65806 GYN65658:GYP65806 HIJ65658:HIL65806 HSF65658:HSH65806 ICB65658:ICD65806 ILX65658:ILZ65806 IVT65658:IVV65806 JFP65658:JFR65806 JPL65658:JPN65806 JZH65658:JZJ65806 KJD65658:KJF65806 KSZ65658:KTB65806 LCV65658:LCX65806 LMR65658:LMT65806 LWN65658:LWP65806 MGJ65658:MGL65806 MQF65658:MQH65806 NAB65658:NAD65806 NJX65658:NJZ65806 NTT65658:NTV65806 ODP65658:ODR65806 ONL65658:ONN65806 OXH65658:OXJ65806 PHD65658:PHF65806 PQZ65658:PRB65806 QAV65658:QAX65806 QKR65658:QKT65806 QUN65658:QUP65806 REJ65658:REL65806 ROF65658:ROH65806 RYB65658:RYD65806 SHX65658:SHZ65806 SRT65658:SRV65806 TBP65658:TBR65806 TLL65658:TLN65806 TVH65658:TVJ65806 UFD65658:UFF65806 UOZ65658:UPB65806 UYV65658:UYX65806 VIR65658:VIT65806 VSN65658:VSP65806 WCJ65658:WCL65806 WMF65658:WMH65806 WWB65658:WWD65806 T131194:V131342 JP131194:JR131342 TL131194:TN131342 ADH131194:ADJ131342 AND131194:ANF131342 AWZ131194:AXB131342 BGV131194:BGX131342 BQR131194:BQT131342 CAN131194:CAP131342 CKJ131194:CKL131342 CUF131194:CUH131342 DEB131194:DED131342 DNX131194:DNZ131342 DXT131194:DXV131342 EHP131194:EHR131342 ERL131194:ERN131342 FBH131194:FBJ131342 FLD131194:FLF131342 FUZ131194:FVB131342 GEV131194:GEX131342 GOR131194:GOT131342 GYN131194:GYP131342 HIJ131194:HIL131342 HSF131194:HSH131342 ICB131194:ICD131342 ILX131194:ILZ131342 IVT131194:IVV131342 JFP131194:JFR131342 JPL131194:JPN131342 JZH131194:JZJ131342 KJD131194:KJF131342 KSZ131194:KTB131342 LCV131194:LCX131342 LMR131194:LMT131342 LWN131194:LWP131342 MGJ131194:MGL131342 MQF131194:MQH131342 NAB131194:NAD131342 NJX131194:NJZ131342 NTT131194:NTV131342 ODP131194:ODR131342 ONL131194:ONN131342 OXH131194:OXJ131342 PHD131194:PHF131342 PQZ131194:PRB131342 QAV131194:QAX131342 QKR131194:QKT131342 QUN131194:QUP131342 REJ131194:REL131342 ROF131194:ROH131342 RYB131194:RYD131342 SHX131194:SHZ131342 SRT131194:SRV131342 TBP131194:TBR131342 TLL131194:TLN131342 TVH131194:TVJ131342 UFD131194:UFF131342 UOZ131194:UPB131342 UYV131194:UYX131342 VIR131194:VIT131342 VSN131194:VSP131342 WCJ131194:WCL131342 WMF131194:WMH131342 WWB131194:WWD131342 T196730:V196878 JP196730:JR196878 TL196730:TN196878 ADH196730:ADJ196878 AND196730:ANF196878 AWZ196730:AXB196878 BGV196730:BGX196878 BQR196730:BQT196878 CAN196730:CAP196878 CKJ196730:CKL196878 CUF196730:CUH196878 DEB196730:DED196878 DNX196730:DNZ196878 DXT196730:DXV196878 EHP196730:EHR196878 ERL196730:ERN196878 FBH196730:FBJ196878 FLD196730:FLF196878 FUZ196730:FVB196878 GEV196730:GEX196878 GOR196730:GOT196878 GYN196730:GYP196878 HIJ196730:HIL196878 HSF196730:HSH196878 ICB196730:ICD196878 ILX196730:ILZ196878 IVT196730:IVV196878 JFP196730:JFR196878 JPL196730:JPN196878 JZH196730:JZJ196878 KJD196730:KJF196878 KSZ196730:KTB196878 LCV196730:LCX196878 LMR196730:LMT196878 LWN196730:LWP196878 MGJ196730:MGL196878 MQF196730:MQH196878 NAB196730:NAD196878 NJX196730:NJZ196878 NTT196730:NTV196878 ODP196730:ODR196878 ONL196730:ONN196878 OXH196730:OXJ196878 PHD196730:PHF196878 PQZ196730:PRB196878 QAV196730:QAX196878 QKR196730:QKT196878 QUN196730:QUP196878 REJ196730:REL196878 ROF196730:ROH196878 RYB196730:RYD196878 SHX196730:SHZ196878 SRT196730:SRV196878 TBP196730:TBR196878 TLL196730:TLN196878 TVH196730:TVJ196878 UFD196730:UFF196878 UOZ196730:UPB196878 UYV196730:UYX196878 VIR196730:VIT196878 VSN196730:VSP196878 WCJ196730:WCL196878 WMF196730:WMH196878 WWB196730:WWD196878 T262266:V262414 JP262266:JR262414 TL262266:TN262414 ADH262266:ADJ262414 AND262266:ANF262414 AWZ262266:AXB262414 BGV262266:BGX262414 BQR262266:BQT262414 CAN262266:CAP262414 CKJ262266:CKL262414 CUF262266:CUH262414 DEB262266:DED262414 DNX262266:DNZ262414 DXT262266:DXV262414 EHP262266:EHR262414 ERL262266:ERN262414 FBH262266:FBJ262414 FLD262266:FLF262414 FUZ262266:FVB262414 GEV262266:GEX262414 GOR262266:GOT262414 GYN262266:GYP262414 HIJ262266:HIL262414 HSF262266:HSH262414 ICB262266:ICD262414 ILX262266:ILZ262414 IVT262266:IVV262414 JFP262266:JFR262414 JPL262266:JPN262414 JZH262266:JZJ262414 KJD262266:KJF262414 KSZ262266:KTB262414 LCV262266:LCX262414 LMR262266:LMT262414 LWN262266:LWP262414 MGJ262266:MGL262414 MQF262266:MQH262414 NAB262266:NAD262414 NJX262266:NJZ262414 NTT262266:NTV262414 ODP262266:ODR262414 ONL262266:ONN262414 OXH262266:OXJ262414 PHD262266:PHF262414 PQZ262266:PRB262414 QAV262266:QAX262414 QKR262266:QKT262414 QUN262266:QUP262414 REJ262266:REL262414 ROF262266:ROH262414 RYB262266:RYD262414 SHX262266:SHZ262414 SRT262266:SRV262414 TBP262266:TBR262414 TLL262266:TLN262414 TVH262266:TVJ262414 UFD262266:UFF262414 UOZ262266:UPB262414 UYV262266:UYX262414 VIR262266:VIT262414 VSN262266:VSP262414 WCJ262266:WCL262414 WMF262266:WMH262414 WWB262266:WWD262414 T327802:V327950 JP327802:JR327950 TL327802:TN327950 ADH327802:ADJ327950 AND327802:ANF327950 AWZ327802:AXB327950 BGV327802:BGX327950 BQR327802:BQT327950 CAN327802:CAP327950 CKJ327802:CKL327950 CUF327802:CUH327950 DEB327802:DED327950 DNX327802:DNZ327950 DXT327802:DXV327950 EHP327802:EHR327950 ERL327802:ERN327950 FBH327802:FBJ327950 FLD327802:FLF327950 FUZ327802:FVB327950 GEV327802:GEX327950 GOR327802:GOT327950 GYN327802:GYP327950 HIJ327802:HIL327950 HSF327802:HSH327950 ICB327802:ICD327950 ILX327802:ILZ327950 IVT327802:IVV327950 JFP327802:JFR327950 JPL327802:JPN327950 JZH327802:JZJ327950 KJD327802:KJF327950 KSZ327802:KTB327950 LCV327802:LCX327950 LMR327802:LMT327950 LWN327802:LWP327950 MGJ327802:MGL327950 MQF327802:MQH327950 NAB327802:NAD327950 NJX327802:NJZ327950 NTT327802:NTV327950 ODP327802:ODR327950 ONL327802:ONN327950 OXH327802:OXJ327950 PHD327802:PHF327950 PQZ327802:PRB327950 QAV327802:QAX327950 QKR327802:QKT327950 QUN327802:QUP327950 REJ327802:REL327950 ROF327802:ROH327950 RYB327802:RYD327950 SHX327802:SHZ327950 SRT327802:SRV327950 TBP327802:TBR327950 TLL327802:TLN327950 TVH327802:TVJ327950 UFD327802:UFF327950 UOZ327802:UPB327950 UYV327802:UYX327950 VIR327802:VIT327950 VSN327802:VSP327950 WCJ327802:WCL327950 WMF327802:WMH327950 WWB327802:WWD327950 T393338:V393486 JP393338:JR393486 TL393338:TN393486 ADH393338:ADJ393486 AND393338:ANF393486 AWZ393338:AXB393486 BGV393338:BGX393486 BQR393338:BQT393486 CAN393338:CAP393486 CKJ393338:CKL393486 CUF393338:CUH393486 DEB393338:DED393486 DNX393338:DNZ393486 DXT393338:DXV393486 EHP393338:EHR393486 ERL393338:ERN393486 FBH393338:FBJ393486 FLD393338:FLF393486 FUZ393338:FVB393486 GEV393338:GEX393486 GOR393338:GOT393486 GYN393338:GYP393486 HIJ393338:HIL393486 HSF393338:HSH393486 ICB393338:ICD393486 ILX393338:ILZ393486 IVT393338:IVV393486 JFP393338:JFR393486 JPL393338:JPN393486 JZH393338:JZJ393486 KJD393338:KJF393486 KSZ393338:KTB393486 LCV393338:LCX393486 LMR393338:LMT393486 LWN393338:LWP393486 MGJ393338:MGL393486 MQF393338:MQH393486 NAB393338:NAD393486 NJX393338:NJZ393486 NTT393338:NTV393486 ODP393338:ODR393486 ONL393338:ONN393486 OXH393338:OXJ393486 PHD393338:PHF393486 PQZ393338:PRB393486 QAV393338:QAX393486 QKR393338:QKT393486 QUN393338:QUP393486 REJ393338:REL393486 ROF393338:ROH393486 RYB393338:RYD393486 SHX393338:SHZ393486 SRT393338:SRV393486 TBP393338:TBR393486 TLL393338:TLN393486 TVH393338:TVJ393486 UFD393338:UFF393486 UOZ393338:UPB393486 UYV393338:UYX393486 VIR393338:VIT393486 VSN393338:VSP393486 WCJ393338:WCL393486 WMF393338:WMH393486 WWB393338:WWD393486 T458874:V459022 JP458874:JR459022 TL458874:TN459022 ADH458874:ADJ459022 AND458874:ANF459022 AWZ458874:AXB459022 BGV458874:BGX459022 BQR458874:BQT459022 CAN458874:CAP459022 CKJ458874:CKL459022 CUF458874:CUH459022 DEB458874:DED459022 DNX458874:DNZ459022 DXT458874:DXV459022 EHP458874:EHR459022 ERL458874:ERN459022 FBH458874:FBJ459022 FLD458874:FLF459022 FUZ458874:FVB459022 GEV458874:GEX459022 GOR458874:GOT459022 GYN458874:GYP459022 HIJ458874:HIL459022 HSF458874:HSH459022 ICB458874:ICD459022 ILX458874:ILZ459022 IVT458874:IVV459022 JFP458874:JFR459022 JPL458874:JPN459022 JZH458874:JZJ459022 KJD458874:KJF459022 KSZ458874:KTB459022 LCV458874:LCX459022 LMR458874:LMT459022 LWN458874:LWP459022 MGJ458874:MGL459022 MQF458874:MQH459022 NAB458874:NAD459022 NJX458874:NJZ459022 NTT458874:NTV459022 ODP458874:ODR459022 ONL458874:ONN459022 OXH458874:OXJ459022 PHD458874:PHF459022 PQZ458874:PRB459022 QAV458874:QAX459022 QKR458874:QKT459022 QUN458874:QUP459022 REJ458874:REL459022 ROF458874:ROH459022 RYB458874:RYD459022 SHX458874:SHZ459022 SRT458874:SRV459022 TBP458874:TBR459022 TLL458874:TLN459022 TVH458874:TVJ459022 UFD458874:UFF459022 UOZ458874:UPB459022 UYV458874:UYX459022 VIR458874:VIT459022 VSN458874:VSP459022 WCJ458874:WCL459022 WMF458874:WMH459022 WWB458874:WWD459022 T524410:V524558 JP524410:JR524558 TL524410:TN524558 ADH524410:ADJ524558 AND524410:ANF524558 AWZ524410:AXB524558 BGV524410:BGX524558 BQR524410:BQT524558 CAN524410:CAP524558 CKJ524410:CKL524558 CUF524410:CUH524558 DEB524410:DED524558 DNX524410:DNZ524558 DXT524410:DXV524558 EHP524410:EHR524558 ERL524410:ERN524558 FBH524410:FBJ524558 FLD524410:FLF524558 FUZ524410:FVB524558 GEV524410:GEX524558 GOR524410:GOT524558 GYN524410:GYP524558 HIJ524410:HIL524558 HSF524410:HSH524558 ICB524410:ICD524558 ILX524410:ILZ524558 IVT524410:IVV524558 JFP524410:JFR524558 JPL524410:JPN524558 JZH524410:JZJ524558 KJD524410:KJF524558 KSZ524410:KTB524558 LCV524410:LCX524558 LMR524410:LMT524558 LWN524410:LWP524558 MGJ524410:MGL524558 MQF524410:MQH524558 NAB524410:NAD524558 NJX524410:NJZ524558 NTT524410:NTV524558 ODP524410:ODR524558 ONL524410:ONN524558 OXH524410:OXJ524558 PHD524410:PHF524558 PQZ524410:PRB524558 QAV524410:QAX524558 QKR524410:QKT524558 QUN524410:QUP524558 REJ524410:REL524558 ROF524410:ROH524558 RYB524410:RYD524558 SHX524410:SHZ524558 SRT524410:SRV524558 TBP524410:TBR524558 TLL524410:TLN524558 TVH524410:TVJ524558 UFD524410:UFF524558 UOZ524410:UPB524558 UYV524410:UYX524558 VIR524410:VIT524558 VSN524410:VSP524558 WCJ524410:WCL524558 WMF524410:WMH524558 WWB524410:WWD524558 T589946:V590094 JP589946:JR590094 TL589946:TN590094 ADH589946:ADJ590094 AND589946:ANF590094 AWZ589946:AXB590094 BGV589946:BGX590094 BQR589946:BQT590094 CAN589946:CAP590094 CKJ589946:CKL590094 CUF589946:CUH590094 DEB589946:DED590094 DNX589946:DNZ590094 DXT589946:DXV590094 EHP589946:EHR590094 ERL589946:ERN590094 FBH589946:FBJ590094 FLD589946:FLF590094 FUZ589946:FVB590094 GEV589946:GEX590094 GOR589946:GOT590094 GYN589946:GYP590094 HIJ589946:HIL590094 HSF589946:HSH590094 ICB589946:ICD590094 ILX589946:ILZ590094 IVT589946:IVV590094 JFP589946:JFR590094 JPL589946:JPN590094 JZH589946:JZJ590094 KJD589946:KJF590094 KSZ589946:KTB590094 LCV589946:LCX590094 LMR589946:LMT590094 LWN589946:LWP590094 MGJ589946:MGL590094 MQF589946:MQH590094 NAB589946:NAD590094 NJX589946:NJZ590094 NTT589946:NTV590094 ODP589946:ODR590094 ONL589946:ONN590094 OXH589946:OXJ590094 PHD589946:PHF590094 PQZ589946:PRB590094 QAV589946:QAX590094 QKR589946:QKT590094 QUN589946:QUP590094 REJ589946:REL590094 ROF589946:ROH590094 RYB589946:RYD590094 SHX589946:SHZ590094 SRT589946:SRV590094 TBP589946:TBR590094 TLL589946:TLN590094 TVH589946:TVJ590094 UFD589946:UFF590094 UOZ589946:UPB590094 UYV589946:UYX590094 VIR589946:VIT590094 VSN589946:VSP590094 WCJ589946:WCL590094 WMF589946:WMH590094 WWB589946:WWD590094 T655482:V655630 JP655482:JR655630 TL655482:TN655630 ADH655482:ADJ655630 AND655482:ANF655630 AWZ655482:AXB655630 BGV655482:BGX655630 BQR655482:BQT655630 CAN655482:CAP655630 CKJ655482:CKL655630 CUF655482:CUH655630 DEB655482:DED655630 DNX655482:DNZ655630 DXT655482:DXV655630 EHP655482:EHR655630 ERL655482:ERN655630 FBH655482:FBJ655630 FLD655482:FLF655630 FUZ655482:FVB655630 GEV655482:GEX655630 GOR655482:GOT655630 GYN655482:GYP655630 HIJ655482:HIL655630 HSF655482:HSH655630 ICB655482:ICD655630 ILX655482:ILZ655630 IVT655482:IVV655630 JFP655482:JFR655630 JPL655482:JPN655630 JZH655482:JZJ655630 KJD655482:KJF655630 KSZ655482:KTB655630 LCV655482:LCX655630 LMR655482:LMT655630 LWN655482:LWP655630 MGJ655482:MGL655630 MQF655482:MQH655630 NAB655482:NAD655630 NJX655482:NJZ655630 NTT655482:NTV655630 ODP655482:ODR655630 ONL655482:ONN655630 OXH655482:OXJ655630 PHD655482:PHF655630 PQZ655482:PRB655630 QAV655482:QAX655630 QKR655482:QKT655630 QUN655482:QUP655630 REJ655482:REL655630 ROF655482:ROH655630 RYB655482:RYD655630 SHX655482:SHZ655630 SRT655482:SRV655630 TBP655482:TBR655630 TLL655482:TLN655630 TVH655482:TVJ655630 UFD655482:UFF655630 UOZ655482:UPB655630 UYV655482:UYX655630 VIR655482:VIT655630 VSN655482:VSP655630 WCJ655482:WCL655630 WMF655482:WMH655630 WWB655482:WWD655630 T721018:V721166 JP721018:JR721166 TL721018:TN721166 ADH721018:ADJ721166 AND721018:ANF721166 AWZ721018:AXB721166 BGV721018:BGX721166 BQR721018:BQT721166 CAN721018:CAP721166 CKJ721018:CKL721166 CUF721018:CUH721166 DEB721018:DED721166 DNX721018:DNZ721166 DXT721018:DXV721166 EHP721018:EHR721166 ERL721018:ERN721166 FBH721018:FBJ721166 FLD721018:FLF721166 FUZ721018:FVB721166 GEV721018:GEX721166 GOR721018:GOT721166 GYN721018:GYP721166 HIJ721018:HIL721166 HSF721018:HSH721166 ICB721018:ICD721166 ILX721018:ILZ721166 IVT721018:IVV721166 JFP721018:JFR721166 JPL721018:JPN721166 JZH721018:JZJ721166 KJD721018:KJF721166 KSZ721018:KTB721166 LCV721018:LCX721166 LMR721018:LMT721166 LWN721018:LWP721166 MGJ721018:MGL721166 MQF721018:MQH721166 NAB721018:NAD721166 NJX721018:NJZ721166 NTT721018:NTV721166 ODP721018:ODR721166 ONL721018:ONN721166 OXH721018:OXJ721166 PHD721018:PHF721166 PQZ721018:PRB721166 QAV721018:QAX721166 QKR721018:QKT721166 QUN721018:QUP721166 REJ721018:REL721166 ROF721018:ROH721166 RYB721018:RYD721166 SHX721018:SHZ721166 SRT721018:SRV721166 TBP721018:TBR721166 TLL721018:TLN721166 TVH721018:TVJ721166 UFD721018:UFF721166 UOZ721018:UPB721166 UYV721018:UYX721166 VIR721018:VIT721166 VSN721018:VSP721166 WCJ721018:WCL721166 WMF721018:WMH721166 WWB721018:WWD721166 T786554:V786702 JP786554:JR786702 TL786554:TN786702 ADH786554:ADJ786702 AND786554:ANF786702 AWZ786554:AXB786702 BGV786554:BGX786702 BQR786554:BQT786702 CAN786554:CAP786702 CKJ786554:CKL786702 CUF786554:CUH786702 DEB786554:DED786702 DNX786554:DNZ786702 DXT786554:DXV786702 EHP786554:EHR786702 ERL786554:ERN786702 FBH786554:FBJ786702 FLD786554:FLF786702 FUZ786554:FVB786702 GEV786554:GEX786702 GOR786554:GOT786702 GYN786554:GYP786702 HIJ786554:HIL786702 HSF786554:HSH786702 ICB786554:ICD786702 ILX786554:ILZ786702 IVT786554:IVV786702 JFP786554:JFR786702 JPL786554:JPN786702 JZH786554:JZJ786702 KJD786554:KJF786702 KSZ786554:KTB786702 LCV786554:LCX786702 LMR786554:LMT786702 LWN786554:LWP786702 MGJ786554:MGL786702 MQF786554:MQH786702 NAB786554:NAD786702 NJX786554:NJZ786702 NTT786554:NTV786702 ODP786554:ODR786702 ONL786554:ONN786702 OXH786554:OXJ786702 PHD786554:PHF786702 PQZ786554:PRB786702 QAV786554:QAX786702 QKR786554:QKT786702 QUN786554:QUP786702 REJ786554:REL786702 ROF786554:ROH786702 RYB786554:RYD786702 SHX786554:SHZ786702 SRT786554:SRV786702 TBP786554:TBR786702 TLL786554:TLN786702 TVH786554:TVJ786702 UFD786554:UFF786702 UOZ786554:UPB786702 UYV786554:UYX786702 VIR786554:VIT786702 VSN786554:VSP786702 WCJ786554:WCL786702 WMF786554:WMH786702 WWB786554:WWD786702 T852090:V852238 JP852090:JR852238 TL852090:TN852238 ADH852090:ADJ852238 AND852090:ANF852238 AWZ852090:AXB852238 BGV852090:BGX852238 BQR852090:BQT852238 CAN852090:CAP852238 CKJ852090:CKL852238 CUF852090:CUH852238 DEB852090:DED852238 DNX852090:DNZ852238 DXT852090:DXV852238 EHP852090:EHR852238 ERL852090:ERN852238 FBH852090:FBJ852238 FLD852090:FLF852238 FUZ852090:FVB852238 GEV852090:GEX852238 GOR852090:GOT852238 GYN852090:GYP852238 HIJ852090:HIL852238 HSF852090:HSH852238 ICB852090:ICD852238 ILX852090:ILZ852238 IVT852090:IVV852238 JFP852090:JFR852238 JPL852090:JPN852238 JZH852090:JZJ852238 KJD852090:KJF852238 KSZ852090:KTB852238 LCV852090:LCX852238 LMR852090:LMT852238 LWN852090:LWP852238 MGJ852090:MGL852238 MQF852090:MQH852238 NAB852090:NAD852238 NJX852090:NJZ852238 NTT852090:NTV852238 ODP852090:ODR852238 ONL852090:ONN852238 OXH852090:OXJ852238 PHD852090:PHF852238 PQZ852090:PRB852238 QAV852090:QAX852238 QKR852090:QKT852238 QUN852090:QUP852238 REJ852090:REL852238 ROF852090:ROH852238 RYB852090:RYD852238 SHX852090:SHZ852238 SRT852090:SRV852238 TBP852090:TBR852238 TLL852090:TLN852238 TVH852090:TVJ852238 UFD852090:UFF852238 UOZ852090:UPB852238 UYV852090:UYX852238 VIR852090:VIT852238 VSN852090:VSP852238 WCJ852090:WCL852238 WMF852090:WMH852238 WWB852090:WWD852238 T917626:V917774 JP917626:JR917774 TL917626:TN917774 ADH917626:ADJ917774 AND917626:ANF917774 AWZ917626:AXB917774 BGV917626:BGX917774 BQR917626:BQT917774 CAN917626:CAP917774 CKJ917626:CKL917774 CUF917626:CUH917774 DEB917626:DED917774 DNX917626:DNZ917774 DXT917626:DXV917774 EHP917626:EHR917774 ERL917626:ERN917774 FBH917626:FBJ917774 FLD917626:FLF917774 FUZ917626:FVB917774 GEV917626:GEX917774 GOR917626:GOT917774 GYN917626:GYP917774 HIJ917626:HIL917774 HSF917626:HSH917774 ICB917626:ICD917774 ILX917626:ILZ917774 IVT917626:IVV917774 JFP917626:JFR917774 JPL917626:JPN917774 JZH917626:JZJ917774 KJD917626:KJF917774 KSZ917626:KTB917774 LCV917626:LCX917774 LMR917626:LMT917774 LWN917626:LWP917774 MGJ917626:MGL917774 MQF917626:MQH917774 NAB917626:NAD917774 NJX917626:NJZ917774 NTT917626:NTV917774 ODP917626:ODR917774 ONL917626:ONN917774 OXH917626:OXJ917774 PHD917626:PHF917774 PQZ917626:PRB917774 QAV917626:QAX917774 QKR917626:QKT917774 QUN917626:QUP917774 REJ917626:REL917774 ROF917626:ROH917774 RYB917626:RYD917774 SHX917626:SHZ917774 SRT917626:SRV917774 TBP917626:TBR917774 TLL917626:TLN917774 TVH917626:TVJ917774 UFD917626:UFF917774 UOZ917626:UPB917774 UYV917626:UYX917774 VIR917626:VIT917774 VSN917626:VSP917774 WCJ917626:WCL917774 WMF917626:WMH917774 WWB917626:WWD917774 T983162:V983310 JP983162:JR983310 TL983162:TN983310 ADH983162:ADJ983310 AND983162:ANF983310 AWZ983162:AXB983310 BGV983162:BGX983310 BQR983162:BQT983310 CAN983162:CAP983310 CKJ983162:CKL983310 CUF983162:CUH983310 DEB983162:DED983310 DNX983162:DNZ983310 DXT983162:DXV983310 EHP983162:EHR983310 ERL983162:ERN983310 FBH983162:FBJ983310 FLD983162:FLF983310 FUZ983162:FVB983310 GEV983162:GEX983310 GOR983162:GOT983310 GYN983162:GYP983310 HIJ983162:HIL983310 HSF983162:HSH983310 ICB983162:ICD983310 ILX983162:ILZ983310 IVT983162:IVV983310 JFP983162:JFR983310 JPL983162:JPN983310 JZH983162:JZJ983310 KJD983162:KJF983310 KSZ983162:KTB983310 LCV983162:LCX983310 LMR983162:LMT983310 LWN983162:LWP983310 MGJ983162:MGL983310 MQF983162:MQH983310 NAB983162:NAD983310 NJX983162:NJZ983310 NTT983162:NTV983310 ODP983162:ODR983310 ONL983162:ONN983310 OXH983162:OXJ983310 PHD983162:PHF983310 PQZ983162:PRB983310 QAV983162:QAX983310 QKR983162:QKT983310 QUN983162:QUP983310 REJ983162:REL983310 ROF983162:ROH983310 RYB983162:RYD983310 SHX983162:SHZ983310 SRT983162:SRV983310 TBP983162:TBR983310 TLL983162:TLN983310 TVH983162:TVJ983310 UFD983162:UFF983310 UOZ983162:UPB983310 UYV983162:UYX983310 VIR983162:VIT983310 VSN983162:VSP983310 WCJ983162:WCL983310 WMF983162:WMH983310 WWB983162:WWD983310 D183 IZ183 SV183 ACR183 AMN183 AWJ183 BGF183 BQB183 BZX183 CJT183 CTP183 DDL183 DNH183 DXD183 EGZ183 EQV183 FAR183 FKN183 FUJ183 GEF183 GOB183 GXX183 HHT183 HRP183 IBL183 ILH183 IVD183 JEZ183 JOV183 JYR183 KIN183 KSJ183 LCF183 LMB183 LVX183 MFT183 MPP183 MZL183 NJH183 NTD183 OCZ183 OMV183 OWR183 PGN183 PQJ183 QAF183 QKB183 QTX183 RDT183 RNP183 RXL183 SHH183 SRD183 TAZ183 TKV183 TUR183 UEN183 UOJ183 UYF183 VIB183 VRX183 WBT183 WLP183 WVL183 D65714 IZ65714 SV65714 ACR65714 AMN65714 AWJ65714 BGF65714 BQB65714 BZX65714 CJT65714 CTP65714 DDL65714 DNH65714 DXD65714 EGZ65714 EQV65714 FAR65714 FKN65714 FUJ65714 GEF65714 GOB65714 GXX65714 HHT65714 HRP65714 IBL65714 ILH65714 IVD65714 JEZ65714 JOV65714 JYR65714 KIN65714 KSJ65714 LCF65714 LMB65714 LVX65714 MFT65714 MPP65714 MZL65714 NJH65714 NTD65714 OCZ65714 OMV65714 OWR65714 PGN65714 PQJ65714 QAF65714 QKB65714 QTX65714 RDT65714 RNP65714 RXL65714 SHH65714 SRD65714 TAZ65714 TKV65714 TUR65714 UEN65714 UOJ65714 UYF65714 VIB65714 VRX65714 WBT65714 WLP65714 WVL65714 D131250 IZ131250 SV131250 ACR131250 AMN131250 AWJ131250 BGF131250 BQB131250 BZX131250 CJT131250 CTP131250 DDL131250 DNH131250 DXD131250 EGZ131250 EQV131250 FAR131250 FKN131250 FUJ131250 GEF131250 GOB131250 GXX131250 HHT131250 HRP131250 IBL131250 ILH131250 IVD131250 JEZ131250 JOV131250 JYR131250 KIN131250 KSJ131250 LCF131250 LMB131250 LVX131250 MFT131250 MPP131250 MZL131250 NJH131250 NTD131250 OCZ131250 OMV131250 OWR131250 PGN131250 PQJ131250 QAF131250 QKB131250 QTX131250 RDT131250 RNP131250 RXL131250 SHH131250 SRD131250 TAZ131250 TKV131250 TUR131250 UEN131250 UOJ131250 UYF131250 VIB131250 VRX131250 WBT131250 WLP131250 WVL131250 D196786 IZ196786 SV196786 ACR196786 AMN196786 AWJ196786 BGF196786 BQB196786 BZX196786 CJT196786 CTP196786 DDL196786 DNH196786 DXD196786 EGZ196786 EQV196786 FAR196786 FKN196786 FUJ196786 GEF196786 GOB196786 GXX196786 HHT196786 HRP196786 IBL196786 ILH196786 IVD196786 JEZ196786 JOV196786 JYR196786 KIN196786 KSJ196786 LCF196786 LMB196786 LVX196786 MFT196786 MPP196786 MZL196786 NJH196786 NTD196786 OCZ196786 OMV196786 OWR196786 PGN196786 PQJ196786 QAF196786 QKB196786 QTX196786 RDT196786 RNP196786 RXL196786 SHH196786 SRD196786 TAZ196786 TKV196786 TUR196786 UEN196786 UOJ196786 UYF196786 VIB196786 VRX196786 WBT196786 WLP196786 WVL196786 D262322 IZ262322 SV262322 ACR262322 AMN262322 AWJ262322 BGF262322 BQB262322 BZX262322 CJT262322 CTP262322 DDL262322 DNH262322 DXD262322 EGZ262322 EQV262322 FAR262322 FKN262322 FUJ262322 GEF262322 GOB262322 GXX262322 HHT262322 HRP262322 IBL262322 ILH262322 IVD262322 JEZ262322 JOV262322 JYR262322 KIN262322 KSJ262322 LCF262322 LMB262322 LVX262322 MFT262322 MPP262322 MZL262322 NJH262322 NTD262322 OCZ262322 OMV262322 OWR262322 PGN262322 PQJ262322 QAF262322 QKB262322 QTX262322 RDT262322 RNP262322 RXL262322 SHH262322 SRD262322 TAZ262322 TKV262322 TUR262322 UEN262322 UOJ262322 UYF262322 VIB262322 VRX262322 WBT262322 WLP262322 WVL262322 D327858 IZ327858 SV327858 ACR327858 AMN327858 AWJ327858 BGF327858 BQB327858 BZX327858 CJT327858 CTP327858 DDL327858 DNH327858 DXD327858 EGZ327858 EQV327858 FAR327858 FKN327858 FUJ327858 GEF327858 GOB327858 GXX327858 HHT327858 HRP327858 IBL327858 ILH327858 IVD327858 JEZ327858 JOV327858 JYR327858 KIN327858 KSJ327858 LCF327858 LMB327858 LVX327858 MFT327858 MPP327858 MZL327858 NJH327858 NTD327858 OCZ327858 OMV327858 OWR327858 PGN327858 PQJ327858 QAF327858 QKB327858 QTX327858 RDT327858 RNP327858 RXL327858 SHH327858 SRD327858 TAZ327858 TKV327858 TUR327858 UEN327858 UOJ327858 UYF327858 VIB327858 VRX327858 WBT327858 WLP327858 WVL327858 D393394 IZ393394 SV393394 ACR393394 AMN393394 AWJ393394 BGF393394 BQB393394 BZX393394 CJT393394 CTP393394 DDL393394 DNH393394 DXD393394 EGZ393394 EQV393394 FAR393394 FKN393394 FUJ393394 GEF393394 GOB393394 GXX393394 HHT393394 HRP393394 IBL393394 ILH393394 IVD393394 JEZ393394 JOV393394 JYR393394 KIN393394 KSJ393394 LCF393394 LMB393394 LVX393394 MFT393394 MPP393394 MZL393394 NJH393394 NTD393394 OCZ393394 OMV393394 OWR393394 PGN393394 PQJ393394 QAF393394 QKB393394 QTX393394 RDT393394 RNP393394 RXL393394 SHH393394 SRD393394 TAZ393394 TKV393394 TUR393394 UEN393394 UOJ393394 UYF393394 VIB393394 VRX393394 WBT393394 WLP393394 WVL393394 D458930 IZ458930 SV458930 ACR458930 AMN458930 AWJ458930 BGF458930 BQB458930 BZX458930 CJT458930 CTP458930 DDL458930 DNH458930 DXD458930 EGZ458930 EQV458930 FAR458930 FKN458930 FUJ458930 GEF458930 GOB458930 GXX458930 HHT458930 HRP458930 IBL458930 ILH458930 IVD458930 JEZ458930 JOV458930 JYR458930 KIN458930 KSJ458930 LCF458930 LMB458930 LVX458930 MFT458930 MPP458930 MZL458930 NJH458930 NTD458930 OCZ458930 OMV458930 OWR458930 PGN458930 PQJ458930 QAF458930 QKB458930 QTX458930 RDT458930 RNP458930 RXL458930 SHH458930 SRD458930 TAZ458930 TKV458930 TUR458930 UEN458930 UOJ458930 UYF458930 VIB458930 VRX458930 WBT458930 WLP458930 WVL458930 D524466 IZ524466 SV524466 ACR524466 AMN524466 AWJ524466 BGF524466 BQB524466 BZX524466 CJT524466 CTP524466 DDL524466 DNH524466 DXD524466 EGZ524466 EQV524466 FAR524466 FKN524466 FUJ524466 GEF524466 GOB524466 GXX524466 HHT524466 HRP524466 IBL524466 ILH524466 IVD524466 JEZ524466 JOV524466 JYR524466 KIN524466 KSJ524466 LCF524466 LMB524466 LVX524466 MFT524466 MPP524466 MZL524466 NJH524466 NTD524466 OCZ524466 OMV524466 OWR524466 PGN524466 PQJ524466 QAF524466 QKB524466 QTX524466 RDT524466 RNP524466 RXL524466 SHH524466 SRD524466 TAZ524466 TKV524466 TUR524466 UEN524466 UOJ524466 UYF524466 VIB524466 VRX524466 WBT524466 WLP524466 WVL524466 D590002 IZ590002 SV590002 ACR590002 AMN590002 AWJ590002 BGF590002 BQB590002 BZX590002 CJT590002 CTP590002 DDL590002 DNH590002 DXD590002 EGZ590002 EQV590002 FAR590002 FKN590002 FUJ590002 GEF590002 GOB590002 GXX590002 HHT590002 HRP590002 IBL590002 ILH590002 IVD590002 JEZ590002 JOV590002 JYR590002 KIN590002 KSJ590002 LCF590002 LMB590002 LVX590002 MFT590002 MPP590002 MZL590002 NJH590002 NTD590002 OCZ590002 OMV590002 OWR590002 PGN590002 PQJ590002 QAF590002 QKB590002 QTX590002 RDT590002 RNP590002 RXL590002 SHH590002 SRD590002 TAZ590002 TKV590002 TUR590002 UEN590002 UOJ590002 UYF590002 VIB590002 VRX590002 WBT590002 WLP590002 WVL590002 D655538 IZ655538 SV655538 ACR655538 AMN655538 AWJ655538 BGF655538 BQB655538 BZX655538 CJT655538 CTP655538 DDL655538 DNH655538 DXD655538 EGZ655538 EQV655538 FAR655538 FKN655538 FUJ655538 GEF655538 GOB655538 GXX655538 HHT655538 HRP655538 IBL655538 ILH655538 IVD655538 JEZ655538 JOV655538 JYR655538 KIN655538 KSJ655538 LCF655538 LMB655538 LVX655538 MFT655538 MPP655538 MZL655538 NJH655538 NTD655538 OCZ655538 OMV655538 OWR655538 PGN655538 PQJ655538 QAF655538 QKB655538 QTX655538 RDT655538 RNP655538 RXL655538 SHH655538 SRD655538 TAZ655538 TKV655538 TUR655538 UEN655538 UOJ655538 UYF655538 VIB655538 VRX655538 WBT655538 WLP655538 WVL655538 D721074 IZ721074 SV721074 ACR721074 AMN721074 AWJ721074 BGF721074 BQB721074 BZX721074 CJT721074 CTP721074 DDL721074 DNH721074 DXD721074 EGZ721074 EQV721074 FAR721074 FKN721074 FUJ721074 GEF721074 GOB721074 GXX721074 HHT721074 HRP721074 IBL721074 ILH721074 IVD721074 JEZ721074 JOV721074 JYR721074 KIN721074 KSJ721074 LCF721074 LMB721074 LVX721074 MFT721074 MPP721074 MZL721074 NJH721074 NTD721074 OCZ721074 OMV721074 OWR721074 PGN721074 PQJ721074 QAF721074 QKB721074 QTX721074 RDT721074 RNP721074 RXL721074 SHH721074 SRD721074 TAZ721074 TKV721074 TUR721074 UEN721074 UOJ721074 UYF721074 VIB721074 VRX721074 WBT721074 WLP721074 WVL721074 D786610 IZ786610 SV786610 ACR786610 AMN786610 AWJ786610 BGF786610 BQB786610 BZX786610 CJT786610 CTP786610 DDL786610 DNH786610 DXD786610 EGZ786610 EQV786610 FAR786610 FKN786610 FUJ786610 GEF786610 GOB786610 GXX786610 HHT786610 HRP786610 IBL786610 ILH786610 IVD786610 JEZ786610 JOV786610 JYR786610 KIN786610 KSJ786610 LCF786610 LMB786610 LVX786610 MFT786610 MPP786610 MZL786610 NJH786610 NTD786610 OCZ786610 OMV786610 OWR786610 PGN786610 PQJ786610 QAF786610 QKB786610 QTX786610 RDT786610 RNP786610 RXL786610 SHH786610 SRD786610 TAZ786610 TKV786610 TUR786610 UEN786610 UOJ786610 UYF786610 VIB786610 VRX786610 WBT786610 WLP786610 WVL786610 D852146 IZ852146 SV852146 ACR852146 AMN852146 AWJ852146 BGF852146 BQB852146 BZX852146 CJT852146 CTP852146 DDL852146 DNH852146 DXD852146 EGZ852146 EQV852146 FAR852146 FKN852146 FUJ852146 GEF852146 GOB852146 GXX852146 HHT852146 HRP852146 IBL852146 ILH852146 IVD852146 JEZ852146 JOV852146 JYR852146 KIN852146 KSJ852146 LCF852146 LMB852146 LVX852146 MFT852146 MPP852146 MZL852146 NJH852146 NTD852146 OCZ852146 OMV852146 OWR852146 PGN852146 PQJ852146 QAF852146 QKB852146 QTX852146 RDT852146 RNP852146 RXL852146 SHH852146 SRD852146 TAZ852146 TKV852146 TUR852146 UEN852146 UOJ852146 UYF852146 VIB852146 VRX852146 WBT852146 WLP852146 WVL852146 D917682 IZ917682 SV917682 ACR917682 AMN917682 AWJ917682 BGF917682 BQB917682 BZX917682 CJT917682 CTP917682 DDL917682 DNH917682 DXD917682 EGZ917682 EQV917682 FAR917682 FKN917682 FUJ917682 GEF917682 GOB917682 GXX917682 HHT917682 HRP917682 IBL917682 ILH917682 IVD917682 JEZ917682 JOV917682 JYR917682 KIN917682 KSJ917682 LCF917682 LMB917682 LVX917682 MFT917682 MPP917682 MZL917682 NJH917682 NTD917682 OCZ917682 OMV917682 OWR917682 PGN917682 PQJ917682 QAF917682 QKB917682 QTX917682 RDT917682 RNP917682 RXL917682 SHH917682 SRD917682 TAZ917682 TKV917682 TUR917682 UEN917682 UOJ917682 UYF917682 VIB917682 VRX917682 WBT917682 WLP917682 WVL917682 D983218 IZ983218 SV983218 ACR983218 AMN983218 AWJ983218 BGF983218 BQB983218 BZX983218 CJT983218 CTP983218 DDL983218 DNH983218 DXD983218 EGZ983218 EQV983218 FAR983218 FKN983218 FUJ983218 GEF983218 GOB983218 GXX983218 HHT983218 HRP983218 IBL983218 ILH983218 IVD983218 JEZ983218 JOV983218 JYR983218 KIN983218 KSJ983218 LCF983218 LMB983218 LVX983218 MFT983218 MPP983218 MZL983218 NJH983218 NTD983218 OCZ983218 OMV983218 OWR983218 PGN983218 PQJ983218 QAF983218 QKB983218 QTX983218 RDT983218 RNP983218 RXL983218 SHH983218 SRD983218 TAZ983218 TKV983218 TUR983218 UEN983218 UOJ983218 UYF983218 VIB983218 VRX983218 WBT983218 WLP983218 WVL983218 W65723:W65806 JS65723:JS65806 TO65723:TO65806 ADK65723:ADK65806 ANG65723:ANG65806 AXC65723:AXC65806 BGY65723:BGY65806 BQU65723:BQU65806 CAQ65723:CAQ65806 CKM65723:CKM65806 CUI65723:CUI65806 DEE65723:DEE65806 DOA65723:DOA65806 DXW65723:DXW65806 EHS65723:EHS65806 ERO65723:ERO65806 FBK65723:FBK65806 FLG65723:FLG65806 FVC65723:FVC65806 GEY65723:GEY65806 GOU65723:GOU65806 GYQ65723:GYQ65806 HIM65723:HIM65806 HSI65723:HSI65806 ICE65723:ICE65806 IMA65723:IMA65806 IVW65723:IVW65806 JFS65723:JFS65806 JPO65723:JPO65806 JZK65723:JZK65806 KJG65723:KJG65806 KTC65723:KTC65806 LCY65723:LCY65806 LMU65723:LMU65806 LWQ65723:LWQ65806 MGM65723:MGM65806 MQI65723:MQI65806 NAE65723:NAE65806 NKA65723:NKA65806 NTW65723:NTW65806 ODS65723:ODS65806 ONO65723:ONO65806 OXK65723:OXK65806 PHG65723:PHG65806 PRC65723:PRC65806 QAY65723:QAY65806 QKU65723:QKU65806 QUQ65723:QUQ65806 REM65723:REM65806 ROI65723:ROI65806 RYE65723:RYE65806 SIA65723:SIA65806 SRW65723:SRW65806 TBS65723:TBS65806 TLO65723:TLO65806 TVK65723:TVK65806 UFG65723:UFG65806 UPC65723:UPC65806 UYY65723:UYY65806 VIU65723:VIU65806 VSQ65723:VSQ65806 WCM65723:WCM65806 WMI65723:WMI65806 WWE65723:WWE65806 W131259:W131342 JS131259:JS131342 TO131259:TO131342 ADK131259:ADK131342 ANG131259:ANG131342 AXC131259:AXC131342 BGY131259:BGY131342 BQU131259:BQU131342 CAQ131259:CAQ131342 CKM131259:CKM131342 CUI131259:CUI131342 DEE131259:DEE131342 DOA131259:DOA131342 DXW131259:DXW131342 EHS131259:EHS131342 ERO131259:ERO131342 FBK131259:FBK131342 FLG131259:FLG131342 FVC131259:FVC131342 GEY131259:GEY131342 GOU131259:GOU131342 GYQ131259:GYQ131342 HIM131259:HIM131342 HSI131259:HSI131342 ICE131259:ICE131342 IMA131259:IMA131342 IVW131259:IVW131342 JFS131259:JFS131342 JPO131259:JPO131342 JZK131259:JZK131342 KJG131259:KJG131342 KTC131259:KTC131342 LCY131259:LCY131342 LMU131259:LMU131342 LWQ131259:LWQ131342 MGM131259:MGM131342 MQI131259:MQI131342 NAE131259:NAE131342 NKA131259:NKA131342 NTW131259:NTW131342 ODS131259:ODS131342 ONO131259:ONO131342 OXK131259:OXK131342 PHG131259:PHG131342 PRC131259:PRC131342 QAY131259:QAY131342 QKU131259:QKU131342 QUQ131259:QUQ131342 REM131259:REM131342 ROI131259:ROI131342 RYE131259:RYE131342 SIA131259:SIA131342 SRW131259:SRW131342 TBS131259:TBS131342 TLO131259:TLO131342 TVK131259:TVK131342 UFG131259:UFG131342 UPC131259:UPC131342 UYY131259:UYY131342 VIU131259:VIU131342 VSQ131259:VSQ131342 WCM131259:WCM131342 WMI131259:WMI131342 WWE131259:WWE131342 W196795:W196878 JS196795:JS196878 TO196795:TO196878 ADK196795:ADK196878 ANG196795:ANG196878 AXC196795:AXC196878 BGY196795:BGY196878 BQU196795:BQU196878 CAQ196795:CAQ196878 CKM196795:CKM196878 CUI196795:CUI196878 DEE196795:DEE196878 DOA196795:DOA196878 DXW196795:DXW196878 EHS196795:EHS196878 ERO196795:ERO196878 FBK196795:FBK196878 FLG196795:FLG196878 FVC196795:FVC196878 GEY196795:GEY196878 GOU196795:GOU196878 GYQ196795:GYQ196878 HIM196795:HIM196878 HSI196795:HSI196878 ICE196795:ICE196878 IMA196795:IMA196878 IVW196795:IVW196878 JFS196795:JFS196878 JPO196795:JPO196878 JZK196795:JZK196878 KJG196795:KJG196878 KTC196795:KTC196878 LCY196795:LCY196878 LMU196795:LMU196878 LWQ196795:LWQ196878 MGM196795:MGM196878 MQI196795:MQI196878 NAE196795:NAE196878 NKA196795:NKA196878 NTW196795:NTW196878 ODS196795:ODS196878 ONO196795:ONO196878 OXK196795:OXK196878 PHG196795:PHG196878 PRC196795:PRC196878 QAY196795:QAY196878 QKU196795:QKU196878 QUQ196795:QUQ196878 REM196795:REM196878 ROI196795:ROI196878 RYE196795:RYE196878 SIA196795:SIA196878 SRW196795:SRW196878 TBS196795:TBS196878 TLO196795:TLO196878 TVK196795:TVK196878 UFG196795:UFG196878 UPC196795:UPC196878 UYY196795:UYY196878 VIU196795:VIU196878 VSQ196795:VSQ196878 WCM196795:WCM196878 WMI196795:WMI196878 WWE196795:WWE196878 W262331:W262414 JS262331:JS262414 TO262331:TO262414 ADK262331:ADK262414 ANG262331:ANG262414 AXC262331:AXC262414 BGY262331:BGY262414 BQU262331:BQU262414 CAQ262331:CAQ262414 CKM262331:CKM262414 CUI262331:CUI262414 DEE262331:DEE262414 DOA262331:DOA262414 DXW262331:DXW262414 EHS262331:EHS262414 ERO262331:ERO262414 FBK262331:FBK262414 FLG262331:FLG262414 FVC262331:FVC262414 GEY262331:GEY262414 GOU262331:GOU262414 GYQ262331:GYQ262414 HIM262331:HIM262414 HSI262331:HSI262414 ICE262331:ICE262414 IMA262331:IMA262414 IVW262331:IVW262414 JFS262331:JFS262414 JPO262331:JPO262414 JZK262331:JZK262414 KJG262331:KJG262414 KTC262331:KTC262414 LCY262331:LCY262414 LMU262331:LMU262414 LWQ262331:LWQ262414 MGM262331:MGM262414 MQI262331:MQI262414 NAE262331:NAE262414 NKA262331:NKA262414 NTW262331:NTW262414 ODS262331:ODS262414 ONO262331:ONO262414 OXK262331:OXK262414 PHG262331:PHG262414 PRC262331:PRC262414 QAY262331:QAY262414 QKU262331:QKU262414 QUQ262331:QUQ262414 REM262331:REM262414 ROI262331:ROI262414 RYE262331:RYE262414 SIA262331:SIA262414 SRW262331:SRW262414 TBS262331:TBS262414 TLO262331:TLO262414 TVK262331:TVK262414 UFG262331:UFG262414 UPC262331:UPC262414 UYY262331:UYY262414 VIU262331:VIU262414 VSQ262331:VSQ262414 WCM262331:WCM262414 WMI262331:WMI262414 WWE262331:WWE262414 W327867:W327950 JS327867:JS327950 TO327867:TO327950 ADK327867:ADK327950 ANG327867:ANG327950 AXC327867:AXC327950 BGY327867:BGY327950 BQU327867:BQU327950 CAQ327867:CAQ327950 CKM327867:CKM327950 CUI327867:CUI327950 DEE327867:DEE327950 DOA327867:DOA327950 DXW327867:DXW327950 EHS327867:EHS327950 ERO327867:ERO327950 FBK327867:FBK327950 FLG327867:FLG327950 FVC327867:FVC327950 GEY327867:GEY327950 GOU327867:GOU327950 GYQ327867:GYQ327950 HIM327867:HIM327950 HSI327867:HSI327950 ICE327867:ICE327950 IMA327867:IMA327950 IVW327867:IVW327950 JFS327867:JFS327950 JPO327867:JPO327950 JZK327867:JZK327950 KJG327867:KJG327950 KTC327867:KTC327950 LCY327867:LCY327950 LMU327867:LMU327950 LWQ327867:LWQ327950 MGM327867:MGM327950 MQI327867:MQI327950 NAE327867:NAE327950 NKA327867:NKA327950 NTW327867:NTW327950 ODS327867:ODS327950 ONO327867:ONO327950 OXK327867:OXK327950 PHG327867:PHG327950 PRC327867:PRC327950 QAY327867:QAY327950 QKU327867:QKU327950 QUQ327867:QUQ327950 REM327867:REM327950 ROI327867:ROI327950 RYE327867:RYE327950 SIA327867:SIA327950 SRW327867:SRW327950 TBS327867:TBS327950 TLO327867:TLO327950 TVK327867:TVK327950 UFG327867:UFG327950 UPC327867:UPC327950 UYY327867:UYY327950 VIU327867:VIU327950 VSQ327867:VSQ327950 WCM327867:WCM327950 WMI327867:WMI327950 WWE327867:WWE327950 W393403:W393486 JS393403:JS393486 TO393403:TO393486 ADK393403:ADK393486 ANG393403:ANG393486 AXC393403:AXC393486 BGY393403:BGY393486 BQU393403:BQU393486 CAQ393403:CAQ393486 CKM393403:CKM393486 CUI393403:CUI393486 DEE393403:DEE393486 DOA393403:DOA393486 DXW393403:DXW393486 EHS393403:EHS393486 ERO393403:ERO393486 FBK393403:FBK393486 FLG393403:FLG393486 FVC393403:FVC393486 GEY393403:GEY393486 GOU393403:GOU393486 GYQ393403:GYQ393486 HIM393403:HIM393486 HSI393403:HSI393486 ICE393403:ICE393486 IMA393403:IMA393486 IVW393403:IVW393486 JFS393403:JFS393486 JPO393403:JPO393486 JZK393403:JZK393486 KJG393403:KJG393486 KTC393403:KTC393486 LCY393403:LCY393486 LMU393403:LMU393486 LWQ393403:LWQ393486 MGM393403:MGM393486 MQI393403:MQI393486 NAE393403:NAE393486 NKA393403:NKA393486 NTW393403:NTW393486 ODS393403:ODS393486 ONO393403:ONO393486 OXK393403:OXK393486 PHG393403:PHG393486 PRC393403:PRC393486 QAY393403:QAY393486 QKU393403:QKU393486 QUQ393403:QUQ393486 REM393403:REM393486 ROI393403:ROI393486 RYE393403:RYE393486 SIA393403:SIA393486 SRW393403:SRW393486 TBS393403:TBS393486 TLO393403:TLO393486 TVK393403:TVK393486 UFG393403:UFG393486 UPC393403:UPC393486 UYY393403:UYY393486 VIU393403:VIU393486 VSQ393403:VSQ393486 WCM393403:WCM393486 WMI393403:WMI393486 WWE393403:WWE393486 W458939:W459022 JS458939:JS459022 TO458939:TO459022 ADK458939:ADK459022 ANG458939:ANG459022 AXC458939:AXC459022 BGY458939:BGY459022 BQU458939:BQU459022 CAQ458939:CAQ459022 CKM458939:CKM459022 CUI458939:CUI459022 DEE458939:DEE459022 DOA458939:DOA459022 DXW458939:DXW459022 EHS458939:EHS459022 ERO458939:ERO459022 FBK458939:FBK459022 FLG458939:FLG459022 FVC458939:FVC459022 GEY458939:GEY459022 GOU458939:GOU459022 GYQ458939:GYQ459022 HIM458939:HIM459022 HSI458939:HSI459022 ICE458939:ICE459022 IMA458939:IMA459022 IVW458939:IVW459022 JFS458939:JFS459022 JPO458939:JPO459022 JZK458939:JZK459022 KJG458939:KJG459022 KTC458939:KTC459022 LCY458939:LCY459022 LMU458939:LMU459022 LWQ458939:LWQ459022 MGM458939:MGM459022 MQI458939:MQI459022 NAE458939:NAE459022 NKA458939:NKA459022 NTW458939:NTW459022 ODS458939:ODS459022 ONO458939:ONO459022 OXK458939:OXK459022 PHG458939:PHG459022 PRC458939:PRC459022 QAY458939:QAY459022 QKU458939:QKU459022 QUQ458939:QUQ459022 REM458939:REM459022 ROI458939:ROI459022 RYE458939:RYE459022 SIA458939:SIA459022 SRW458939:SRW459022 TBS458939:TBS459022 TLO458939:TLO459022 TVK458939:TVK459022 UFG458939:UFG459022 UPC458939:UPC459022 UYY458939:UYY459022 VIU458939:VIU459022 VSQ458939:VSQ459022 WCM458939:WCM459022 WMI458939:WMI459022 WWE458939:WWE459022 W524475:W524558 JS524475:JS524558 TO524475:TO524558 ADK524475:ADK524558 ANG524475:ANG524558 AXC524475:AXC524558 BGY524475:BGY524558 BQU524475:BQU524558 CAQ524475:CAQ524558 CKM524475:CKM524558 CUI524475:CUI524558 DEE524475:DEE524558 DOA524475:DOA524558 DXW524475:DXW524558 EHS524475:EHS524558 ERO524475:ERO524558 FBK524475:FBK524558 FLG524475:FLG524558 FVC524475:FVC524558 GEY524475:GEY524558 GOU524475:GOU524558 GYQ524475:GYQ524558 HIM524475:HIM524558 HSI524475:HSI524558 ICE524475:ICE524558 IMA524475:IMA524558 IVW524475:IVW524558 JFS524475:JFS524558 JPO524475:JPO524558 JZK524475:JZK524558 KJG524475:KJG524558 KTC524475:KTC524558 LCY524475:LCY524558 LMU524475:LMU524558 LWQ524475:LWQ524558 MGM524475:MGM524558 MQI524475:MQI524558 NAE524475:NAE524558 NKA524475:NKA524558 NTW524475:NTW524558 ODS524475:ODS524558 ONO524475:ONO524558 OXK524475:OXK524558 PHG524475:PHG524558 PRC524475:PRC524558 QAY524475:QAY524558 QKU524475:QKU524558 QUQ524475:QUQ524558 REM524475:REM524558 ROI524475:ROI524558 RYE524475:RYE524558 SIA524475:SIA524558 SRW524475:SRW524558 TBS524475:TBS524558 TLO524475:TLO524558 TVK524475:TVK524558 UFG524475:UFG524558 UPC524475:UPC524558 UYY524475:UYY524558 VIU524475:VIU524558 VSQ524475:VSQ524558 WCM524475:WCM524558 WMI524475:WMI524558 WWE524475:WWE524558 W590011:W590094 JS590011:JS590094 TO590011:TO590094 ADK590011:ADK590094 ANG590011:ANG590094 AXC590011:AXC590094 BGY590011:BGY590094 BQU590011:BQU590094 CAQ590011:CAQ590094 CKM590011:CKM590094 CUI590011:CUI590094 DEE590011:DEE590094 DOA590011:DOA590094 DXW590011:DXW590094 EHS590011:EHS590094 ERO590011:ERO590094 FBK590011:FBK590094 FLG590011:FLG590094 FVC590011:FVC590094 GEY590011:GEY590094 GOU590011:GOU590094 GYQ590011:GYQ590094 HIM590011:HIM590094 HSI590011:HSI590094 ICE590011:ICE590094 IMA590011:IMA590094 IVW590011:IVW590094 JFS590011:JFS590094 JPO590011:JPO590094 JZK590011:JZK590094 KJG590011:KJG590094 KTC590011:KTC590094 LCY590011:LCY590094 LMU590011:LMU590094 LWQ590011:LWQ590094 MGM590011:MGM590094 MQI590011:MQI590094 NAE590011:NAE590094 NKA590011:NKA590094 NTW590011:NTW590094 ODS590011:ODS590094 ONO590011:ONO590094 OXK590011:OXK590094 PHG590011:PHG590094 PRC590011:PRC590094 QAY590011:QAY590094 QKU590011:QKU590094 QUQ590011:QUQ590094 REM590011:REM590094 ROI590011:ROI590094 RYE590011:RYE590094 SIA590011:SIA590094 SRW590011:SRW590094 TBS590011:TBS590094 TLO590011:TLO590094 TVK590011:TVK590094 UFG590011:UFG590094 UPC590011:UPC590094 UYY590011:UYY590094 VIU590011:VIU590094 VSQ590011:VSQ590094 WCM590011:WCM590094 WMI590011:WMI590094 WWE590011:WWE590094 W655547:W655630 JS655547:JS655630 TO655547:TO655630 ADK655547:ADK655630 ANG655547:ANG655630 AXC655547:AXC655630 BGY655547:BGY655630 BQU655547:BQU655630 CAQ655547:CAQ655630 CKM655547:CKM655630 CUI655547:CUI655630 DEE655547:DEE655630 DOA655547:DOA655630 DXW655547:DXW655630 EHS655547:EHS655630 ERO655547:ERO655630 FBK655547:FBK655630 FLG655547:FLG655630 FVC655547:FVC655630 GEY655547:GEY655630 GOU655547:GOU655630 GYQ655547:GYQ655630 HIM655547:HIM655630 HSI655547:HSI655630 ICE655547:ICE655630 IMA655547:IMA655630 IVW655547:IVW655630 JFS655547:JFS655630 JPO655547:JPO655630 JZK655547:JZK655630 KJG655547:KJG655630 KTC655547:KTC655630 LCY655547:LCY655630 LMU655547:LMU655630 LWQ655547:LWQ655630 MGM655547:MGM655630 MQI655547:MQI655630 NAE655547:NAE655630 NKA655547:NKA655630 NTW655547:NTW655630 ODS655547:ODS655630 ONO655547:ONO655630 OXK655547:OXK655630 PHG655547:PHG655630 PRC655547:PRC655630 QAY655547:QAY655630 QKU655547:QKU655630 QUQ655547:QUQ655630 REM655547:REM655630 ROI655547:ROI655630 RYE655547:RYE655630 SIA655547:SIA655630 SRW655547:SRW655630 TBS655547:TBS655630 TLO655547:TLO655630 TVK655547:TVK655630 UFG655547:UFG655630 UPC655547:UPC655630 UYY655547:UYY655630 VIU655547:VIU655630 VSQ655547:VSQ655630 WCM655547:WCM655630 WMI655547:WMI655630 WWE655547:WWE655630 W721083:W721166 JS721083:JS721166 TO721083:TO721166 ADK721083:ADK721166 ANG721083:ANG721166 AXC721083:AXC721166 BGY721083:BGY721166 BQU721083:BQU721166 CAQ721083:CAQ721166 CKM721083:CKM721166 CUI721083:CUI721166 DEE721083:DEE721166 DOA721083:DOA721166 DXW721083:DXW721166 EHS721083:EHS721166 ERO721083:ERO721166 FBK721083:FBK721166 FLG721083:FLG721166 FVC721083:FVC721166 GEY721083:GEY721166 GOU721083:GOU721166 GYQ721083:GYQ721166 HIM721083:HIM721166 HSI721083:HSI721166 ICE721083:ICE721166 IMA721083:IMA721166 IVW721083:IVW721166 JFS721083:JFS721166 JPO721083:JPO721166 JZK721083:JZK721166 KJG721083:KJG721166 KTC721083:KTC721166 LCY721083:LCY721166 LMU721083:LMU721166 LWQ721083:LWQ721166 MGM721083:MGM721166 MQI721083:MQI721166 NAE721083:NAE721166 NKA721083:NKA721166 NTW721083:NTW721166 ODS721083:ODS721166 ONO721083:ONO721166 OXK721083:OXK721166 PHG721083:PHG721166 PRC721083:PRC721166 QAY721083:QAY721166 QKU721083:QKU721166 QUQ721083:QUQ721166 REM721083:REM721166 ROI721083:ROI721166 RYE721083:RYE721166 SIA721083:SIA721166 SRW721083:SRW721166 TBS721083:TBS721166 TLO721083:TLO721166 TVK721083:TVK721166 UFG721083:UFG721166 UPC721083:UPC721166 UYY721083:UYY721166 VIU721083:VIU721166 VSQ721083:VSQ721166 WCM721083:WCM721166 WMI721083:WMI721166 WWE721083:WWE721166 W786619:W786702 JS786619:JS786702 TO786619:TO786702 ADK786619:ADK786702 ANG786619:ANG786702 AXC786619:AXC786702 BGY786619:BGY786702 BQU786619:BQU786702 CAQ786619:CAQ786702 CKM786619:CKM786702 CUI786619:CUI786702 DEE786619:DEE786702 DOA786619:DOA786702 DXW786619:DXW786702 EHS786619:EHS786702 ERO786619:ERO786702 FBK786619:FBK786702 FLG786619:FLG786702 FVC786619:FVC786702 GEY786619:GEY786702 GOU786619:GOU786702 GYQ786619:GYQ786702 HIM786619:HIM786702 HSI786619:HSI786702 ICE786619:ICE786702 IMA786619:IMA786702 IVW786619:IVW786702 JFS786619:JFS786702 JPO786619:JPO786702 JZK786619:JZK786702 KJG786619:KJG786702 KTC786619:KTC786702 LCY786619:LCY786702 LMU786619:LMU786702 LWQ786619:LWQ786702 MGM786619:MGM786702 MQI786619:MQI786702 NAE786619:NAE786702 NKA786619:NKA786702 NTW786619:NTW786702 ODS786619:ODS786702 ONO786619:ONO786702 OXK786619:OXK786702 PHG786619:PHG786702 PRC786619:PRC786702 QAY786619:QAY786702 QKU786619:QKU786702 QUQ786619:QUQ786702 REM786619:REM786702 ROI786619:ROI786702 RYE786619:RYE786702 SIA786619:SIA786702 SRW786619:SRW786702 TBS786619:TBS786702 TLO786619:TLO786702 TVK786619:TVK786702 UFG786619:UFG786702 UPC786619:UPC786702 UYY786619:UYY786702 VIU786619:VIU786702 VSQ786619:VSQ786702 WCM786619:WCM786702 WMI786619:WMI786702 WWE786619:WWE786702 W852155:W852238 JS852155:JS852238 TO852155:TO852238 ADK852155:ADK852238 ANG852155:ANG852238 AXC852155:AXC852238 BGY852155:BGY852238 BQU852155:BQU852238 CAQ852155:CAQ852238 CKM852155:CKM852238 CUI852155:CUI852238 DEE852155:DEE852238 DOA852155:DOA852238 DXW852155:DXW852238 EHS852155:EHS852238 ERO852155:ERO852238 FBK852155:FBK852238 FLG852155:FLG852238 FVC852155:FVC852238 GEY852155:GEY852238 GOU852155:GOU852238 GYQ852155:GYQ852238 HIM852155:HIM852238 HSI852155:HSI852238 ICE852155:ICE852238 IMA852155:IMA852238 IVW852155:IVW852238 JFS852155:JFS852238 JPO852155:JPO852238 JZK852155:JZK852238 KJG852155:KJG852238 KTC852155:KTC852238 LCY852155:LCY852238 LMU852155:LMU852238 LWQ852155:LWQ852238 MGM852155:MGM852238 MQI852155:MQI852238 NAE852155:NAE852238 NKA852155:NKA852238 NTW852155:NTW852238 ODS852155:ODS852238 ONO852155:ONO852238 OXK852155:OXK852238 PHG852155:PHG852238 PRC852155:PRC852238 QAY852155:QAY852238 QKU852155:QKU852238 QUQ852155:QUQ852238 REM852155:REM852238 ROI852155:ROI852238 RYE852155:RYE852238 SIA852155:SIA852238 SRW852155:SRW852238 TBS852155:TBS852238 TLO852155:TLO852238 TVK852155:TVK852238 UFG852155:UFG852238 UPC852155:UPC852238 UYY852155:UYY852238 VIU852155:VIU852238 VSQ852155:VSQ852238 WCM852155:WCM852238 WMI852155:WMI852238 WWE852155:WWE852238 W917691:W917774 JS917691:JS917774 TO917691:TO917774 ADK917691:ADK917774 ANG917691:ANG917774 AXC917691:AXC917774 BGY917691:BGY917774 BQU917691:BQU917774 CAQ917691:CAQ917774 CKM917691:CKM917774 CUI917691:CUI917774 DEE917691:DEE917774 DOA917691:DOA917774 DXW917691:DXW917774 EHS917691:EHS917774 ERO917691:ERO917774 FBK917691:FBK917774 FLG917691:FLG917774 FVC917691:FVC917774 GEY917691:GEY917774 GOU917691:GOU917774 GYQ917691:GYQ917774 HIM917691:HIM917774 HSI917691:HSI917774 ICE917691:ICE917774 IMA917691:IMA917774 IVW917691:IVW917774 JFS917691:JFS917774 JPO917691:JPO917774 JZK917691:JZK917774 KJG917691:KJG917774 KTC917691:KTC917774 LCY917691:LCY917774 LMU917691:LMU917774 LWQ917691:LWQ917774 MGM917691:MGM917774 MQI917691:MQI917774 NAE917691:NAE917774 NKA917691:NKA917774 NTW917691:NTW917774 ODS917691:ODS917774 ONO917691:ONO917774 OXK917691:OXK917774 PHG917691:PHG917774 PRC917691:PRC917774 QAY917691:QAY917774 QKU917691:QKU917774 QUQ917691:QUQ917774 REM917691:REM917774 ROI917691:ROI917774 RYE917691:RYE917774 SIA917691:SIA917774 SRW917691:SRW917774 TBS917691:TBS917774 TLO917691:TLO917774 TVK917691:TVK917774 UFG917691:UFG917774 UPC917691:UPC917774 UYY917691:UYY917774 VIU917691:VIU917774 VSQ917691:VSQ917774 WCM917691:WCM917774 WMI917691:WMI917774 WWE917691:WWE917774 W983227:W983310 JS983227:JS983310 TO983227:TO983310 ADK983227:ADK983310 ANG983227:ANG983310 AXC983227:AXC983310 BGY983227:BGY983310 BQU983227:BQU983310 CAQ983227:CAQ983310 CKM983227:CKM983310 CUI983227:CUI983310 DEE983227:DEE983310 DOA983227:DOA983310 DXW983227:DXW983310 EHS983227:EHS983310 ERO983227:ERO983310 FBK983227:FBK983310 FLG983227:FLG983310 FVC983227:FVC983310 GEY983227:GEY983310 GOU983227:GOU983310 GYQ983227:GYQ983310 HIM983227:HIM983310 HSI983227:HSI983310 ICE983227:ICE983310 IMA983227:IMA983310 IVW983227:IVW983310 JFS983227:JFS983310 JPO983227:JPO983310 JZK983227:JZK983310 KJG983227:KJG983310 KTC983227:KTC983310 LCY983227:LCY983310 LMU983227:LMU983310 LWQ983227:LWQ983310 MGM983227:MGM983310 MQI983227:MQI983310 NAE983227:NAE983310 NKA983227:NKA983310 NTW983227:NTW983310 ODS983227:ODS983310 ONO983227:ONO983310 OXK983227:OXK983310 PHG983227:PHG983310 PRC983227:PRC983310 QAY983227:QAY983310 QKU983227:QKU983310 QUQ983227:QUQ983310 REM983227:REM983310 ROI983227:ROI983310 RYE983227:RYE983310 SIA983227:SIA983310 SRW983227:SRW983310 TBS983227:TBS983310 TLO983227:TLO983310 TVK983227:TVK983310 UFG983227:UFG983310 UPC983227:UPC983310 UYY983227:UYY983310 VIU983227:VIU983310 VSQ983227:VSQ983310 WCM983227:WCM983310 WMI983227:WMI983310 WWE983227:WWE983310 L65658:L65806 JH65658:JH65806 TD65658:TD65806 ACZ65658:ACZ65806 AMV65658:AMV65806 AWR65658:AWR65806 BGN65658:BGN65806 BQJ65658:BQJ65806 CAF65658:CAF65806 CKB65658:CKB65806 CTX65658:CTX65806 DDT65658:DDT65806 DNP65658:DNP65806 DXL65658:DXL65806 EHH65658:EHH65806 ERD65658:ERD65806 FAZ65658:FAZ65806 FKV65658:FKV65806 FUR65658:FUR65806 GEN65658:GEN65806 GOJ65658:GOJ65806 GYF65658:GYF65806 HIB65658:HIB65806 HRX65658:HRX65806 IBT65658:IBT65806 ILP65658:ILP65806 IVL65658:IVL65806 JFH65658:JFH65806 JPD65658:JPD65806 JYZ65658:JYZ65806 KIV65658:KIV65806 KSR65658:KSR65806 LCN65658:LCN65806 LMJ65658:LMJ65806 LWF65658:LWF65806 MGB65658:MGB65806 MPX65658:MPX65806 MZT65658:MZT65806 NJP65658:NJP65806 NTL65658:NTL65806 ODH65658:ODH65806 OND65658:OND65806 OWZ65658:OWZ65806 PGV65658:PGV65806 PQR65658:PQR65806 QAN65658:QAN65806 QKJ65658:QKJ65806 QUF65658:QUF65806 REB65658:REB65806 RNX65658:RNX65806 RXT65658:RXT65806 SHP65658:SHP65806 SRL65658:SRL65806 TBH65658:TBH65806 TLD65658:TLD65806 TUZ65658:TUZ65806 UEV65658:UEV65806 UOR65658:UOR65806 UYN65658:UYN65806 VIJ65658:VIJ65806 VSF65658:VSF65806 WCB65658:WCB65806 WLX65658:WLX65806 WVT65658:WVT65806 L131194:L131342 JH131194:JH131342 TD131194:TD131342 ACZ131194:ACZ131342 AMV131194:AMV131342 AWR131194:AWR131342 BGN131194:BGN131342 BQJ131194:BQJ131342 CAF131194:CAF131342 CKB131194:CKB131342 CTX131194:CTX131342 DDT131194:DDT131342 DNP131194:DNP131342 DXL131194:DXL131342 EHH131194:EHH131342 ERD131194:ERD131342 FAZ131194:FAZ131342 FKV131194:FKV131342 FUR131194:FUR131342 GEN131194:GEN131342 GOJ131194:GOJ131342 GYF131194:GYF131342 HIB131194:HIB131342 HRX131194:HRX131342 IBT131194:IBT131342 ILP131194:ILP131342 IVL131194:IVL131342 JFH131194:JFH131342 JPD131194:JPD131342 JYZ131194:JYZ131342 KIV131194:KIV131342 KSR131194:KSR131342 LCN131194:LCN131342 LMJ131194:LMJ131342 LWF131194:LWF131342 MGB131194:MGB131342 MPX131194:MPX131342 MZT131194:MZT131342 NJP131194:NJP131342 NTL131194:NTL131342 ODH131194:ODH131342 OND131194:OND131342 OWZ131194:OWZ131342 PGV131194:PGV131342 PQR131194:PQR131342 QAN131194:QAN131342 QKJ131194:QKJ131342 QUF131194:QUF131342 REB131194:REB131342 RNX131194:RNX131342 RXT131194:RXT131342 SHP131194:SHP131342 SRL131194:SRL131342 TBH131194:TBH131342 TLD131194:TLD131342 TUZ131194:TUZ131342 UEV131194:UEV131342 UOR131194:UOR131342 UYN131194:UYN131342 VIJ131194:VIJ131342 VSF131194:VSF131342 WCB131194:WCB131342 WLX131194:WLX131342 WVT131194:WVT131342 L196730:L196878 JH196730:JH196878 TD196730:TD196878 ACZ196730:ACZ196878 AMV196730:AMV196878 AWR196730:AWR196878 BGN196730:BGN196878 BQJ196730:BQJ196878 CAF196730:CAF196878 CKB196730:CKB196878 CTX196730:CTX196878 DDT196730:DDT196878 DNP196730:DNP196878 DXL196730:DXL196878 EHH196730:EHH196878 ERD196730:ERD196878 FAZ196730:FAZ196878 FKV196730:FKV196878 FUR196730:FUR196878 GEN196730:GEN196878 GOJ196730:GOJ196878 GYF196730:GYF196878 HIB196730:HIB196878 HRX196730:HRX196878 IBT196730:IBT196878 ILP196730:ILP196878 IVL196730:IVL196878 JFH196730:JFH196878 JPD196730:JPD196878 JYZ196730:JYZ196878 KIV196730:KIV196878 KSR196730:KSR196878 LCN196730:LCN196878 LMJ196730:LMJ196878 LWF196730:LWF196878 MGB196730:MGB196878 MPX196730:MPX196878 MZT196730:MZT196878 NJP196730:NJP196878 NTL196730:NTL196878 ODH196730:ODH196878 OND196730:OND196878 OWZ196730:OWZ196878 PGV196730:PGV196878 PQR196730:PQR196878 QAN196730:QAN196878 QKJ196730:QKJ196878 QUF196730:QUF196878 REB196730:REB196878 RNX196730:RNX196878 RXT196730:RXT196878 SHP196730:SHP196878 SRL196730:SRL196878 TBH196730:TBH196878 TLD196730:TLD196878 TUZ196730:TUZ196878 UEV196730:UEV196878 UOR196730:UOR196878 UYN196730:UYN196878 VIJ196730:VIJ196878 VSF196730:VSF196878 WCB196730:WCB196878 WLX196730:WLX196878 WVT196730:WVT196878 L262266:L262414 JH262266:JH262414 TD262266:TD262414 ACZ262266:ACZ262414 AMV262266:AMV262414 AWR262266:AWR262414 BGN262266:BGN262414 BQJ262266:BQJ262414 CAF262266:CAF262414 CKB262266:CKB262414 CTX262266:CTX262414 DDT262266:DDT262414 DNP262266:DNP262414 DXL262266:DXL262414 EHH262266:EHH262414 ERD262266:ERD262414 FAZ262266:FAZ262414 FKV262266:FKV262414 FUR262266:FUR262414 GEN262266:GEN262414 GOJ262266:GOJ262414 GYF262266:GYF262414 HIB262266:HIB262414 HRX262266:HRX262414 IBT262266:IBT262414 ILP262266:ILP262414 IVL262266:IVL262414 JFH262266:JFH262414 JPD262266:JPD262414 JYZ262266:JYZ262414 KIV262266:KIV262414 KSR262266:KSR262414 LCN262266:LCN262414 LMJ262266:LMJ262414 LWF262266:LWF262414 MGB262266:MGB262414 MPX262266:MPX262414 MZT262266:MZT262414 NJP262266:NJP262414 NTL262266:NTL262414 ODH262266:ODH262414 OND262266:OND262414 OWZ262266:OWZ262414 PGV262266:PGV262414 PQR262266:PQR262414 QAN262266:QAN262414 QKJ262266:QKJ262414 QUF262266:QUF262414 REB262266:REB262414 RNX262266:RNX262414 RXT262266:RXT262414 SHP262266:SHP262414 SRL262266:SRL262414 TBH262266:TBH262414 TLD262266:TLD262414 TUZ262266:TUZ262414 UEV262266:UEV262414 UOR262266:UOR262414 UYN262266:UYN262414 VIJ262266:VIJ262414 VSF262266:VSF262414 WCB262266:WCB262414 WLX262266:WLX262414 WVT262266:WVT262414 L327802:L327950 JH327802:JH327950 TD327802:TD327950 ACZ327802:ACZ327950 AMV327802:AMV327950 AWR327802:AWR327950 BGN327802:BGN327950 BQJ327802:BQJ327950 CAF327802:CAF327950 CKB327802:CKB327950 CTX327802:CTX327950 DDT327802:DDT327950 DNP327802:DNP327950 DXL327802:DXL327950 EHH327802:EHH327950 ERD327802:ERD327950 FAZ327802:FAZ327950 FKV327802:FKV327950 FUR327802:FUR327950 GEN327802:GEN327950 GOJ327802:GOJ327950 GYF327802:GYF327950 HIB327802:HIB327950 HRX327802:HRX327950 IBT327802:IBT327950 ILP327802:ILP327950 IVL327802:IVL327950 JFH327802:JFH327950 JPD327802:JPD327950 JYZ327802:JYZ327950 KIV327802:KIV327950 KSR327802:KSR327950 LCN327802:LCN327950 LMJ327802:LMJ327950 LWF327802:LWF327950 MGB327802:MGB327950 MPX327802:MPX327950 MZT327802:MZT327950 NJP327802:NJP327950 NTL327802:NTL327950 ODH327802:ODH327950 OND327802:OND327950 OWZ327802:OWZ327950 PGV327802:PGV327950 PQR327802:PQR327950 QAN327802:QAN327950 QKJ327802:QKJ327950 QUF327802:QUF327950 REB327802:REB327950 RNX327802:RNX327950 RXT327802:RXT327950 SHP327802:SHP327950 SRL327802:SRL327950 TBH327802:TBH327950 TLD327802:TLD327950 TUZ327802:TUZ327950 UEV327802:UEV327950 UOR327802:UOR327950 UYN327802:UYN327950 VIJ327802:VIJ327950 VSF327802:VSF327950 WCB327802:WCB327950 WLX327802:WLX327950 WVT327802:WVT327950 L393338:L393486 JH393338:JH393486 TD393338:TD393486 ACZ393338:ACZ393486 AMV393338:AMV393486 AWR393338:AWR393486 BGN393338:BGN393486 BQJ393338:BQJ393486 CAF393338:CAF393486 CKB393338:CKB393486 CTX393338:CTX393486 DDT393338:DDT393486 DNP393338:DNP393486 DXL393338:DXL393486 EHH393338:EHH393486 ERD393338:ERD393486 FAZ393338:FAZ393486 FKV393338:FKV393486 FUR393338:FUR393486 GEN393338:GEN393486 GOJ393338:GOJ393486 GYF393338:GYF393486 HIB393338:HIB393486 HRX393338:HRX393486 IBT393338:IBT393486 ILP393338:ILP393486 IVL393338:IVL393486 JFH393338:JFH393486 JPD393338:JPD393486 JYZ393338:JYZ393486 KIV393338:KIV393486 KSR393338:KSR393486 LCN393338:LCN393486 LMJ393338:LMJ393486 LWF393338:LWF393486 MGB393338:MGB393486 MPX393338:MPX393486 MZT393338:MZT393486 NJP393338:NJP393486 NTL393338:NTL393486 ODH393338:ODH393486 OND393338:OND393486 OWZ393338:OWZ393486 PGV393338:PGV393486 PQR393338:PQR393486 QAN393338:QAN393486 QKJ393338:QKJ393486 QUF393338:QUF393486 REB393338:REB393486 RNX393338:RNX393486 RXT393338:RXT393486 SHP393338:SHP393486 SRL393338:SRL393486 TBH393338:TBH393486 TLD393338:TLD393486 TUZ393338:TUZ393486 UEV393338:UEV393486 UOR393338:UOR393486 UYN393338:UYN393486 VIJ393338:VIJ393486 VSF393338:VSF393486 WCB393338:WCB393486 WLX393338:WLX393486 WVT393338:WVT393486 L458874:L459022 JH458874:JH459022 TD458874:TD459022 ACZ458874:ACZ459022 AMV458874:AMV459022 AWR458874:AWR459022 BGN458874:BGN459022 BQJ458874:BQJ459022 CAF458874:CAF459022 CKB458874:CKB459022 CTX458874:CTX459022 DDT458874:DDT459022 DNP458874:DNP459022 DXL458874:DXL459022 EHH458874:EHH459022 ERD458874:ERD459022 FAZ458874:FAZ459022 FKV458874:FKV459022 FUR458874:FUR459022 GEN458874:GEN459022 GOJ458874:GOJ459022 GYF458874:GYF459022 HIB458874:HIB459022 HRX458874:HRX459022 IBT458874:IBT459022 ILP458874:ILP459022 IVL458874:IVL459022 JFH458874:JFH459022 JPD458874:JPD459022 JYZ458874:JYZ459022 KIV458874:KIV459022 KSR458874:KSR459022 LCN458874:LCN459022 LMJ458874:LMJ459022 LWF458874:LWF459022 MGB458874:MGB459022 MPX458874:MPX459022 MZT458874:MZT459022 NJP458874:NJP459022 NTL458874:NTL459022 ODH458874:ODH459022 OND458874:OND459022 OWZ458874:OWZ459022 PGV458874:PGV459022 PQR458874:PQR459022 QAN458874:QAN459022 QKJ458874:QKJ459022 QUF458874:QUF459022 REB458874:REB459022 RNX458874:RNX459022 RXT458874:RXT459022 SHP458874:SHP459022 SRL458874:SRL459022 TBH458874:TBH459022 TLD458874:TLD459022 TUZ458874:TUZ459022 UEV458874:UEV459022 UOR458874:UOR459022 UYN458874:UYN459022 VIJ458874:VIJ459022 VSF458874:VSF459022 WCB458874:WCB459022 WLX458874:WLX459022 WVT458874:WVT459022 L524410:L524558 JH524410:JH524558 TD524410:TD524558 ACZ524410:ACZ524558 AMV524410:AMV524558 AWR524410:AWR524558 BGN524410:BGN524558 BQJ524410:BQJ524558 CAF524410:CAF524558 CKB524410:CKB524558 CTX524410:CTX524558 DDT524410:DDT524558 DNP524410:DNP524558 DXL524410:DXL524558 EHH524410:EHH524558 ERD524410:ERD524558 FAZ524410:FAZ524558 FKV524410:FKV524558 FUR524410:FUR524558 GEN524410:GEN524558 GOJ524410:GOJ524558 GYF524410:GYF524558 HIB524410:HIB524558 HRX524410:HRX524558 IBT524410:IBT524558 ILP524410:ILP524558 IVL524410:IVL524558 JFH524410:JFH524558 JPD524410:JPD524558 JYZ524410:JYZ524558 KIV524410:KIV524558 KSR524410:KSR524558 LCN524410:LCN524558 LMJ524410:LMJ524558 LWF524410:LWF524558 MGB524410:MGB524558 MPX524410:MPX524558 MZT524410:MZT524558 NJP524410:NJP524558 NTL524410:NTL524558 ODH524410:ODH524558 OND524410:OND524558 OWZ524410:OWZ524558 PGV524410:PGV524558 PQR524410:PQR524558 QAN524410:QAN524558 QKJ524410:QKJ524558 QUF524410:QUF524558 REB524410:REB524558 RNX524410:RNX524558 RXT524410:RXT524558 SHP524410:SHP524558 SRL524410:SRL524558 TBH524410:TBH524558 TLD524410:TLD524558 TUZ524410:TUZ524558 UEV524410:UEV524558 UOR524410:UOR524558 UYN524410:UYN524558 VIJ524410:VIJ524558 VSF524410:VSF524558 WCB524410:WCB524558 WLX524410:WLX524558 WVT524410:WVT524558 L589946:L590094 JH589946:JH590094 TD589946:TD590094 ACZ589946:ACZ590094 AMV589946:AMV590094 AWR589946:AWR590094 BGN589946:BGN590094 BQJ589946:BQJ590094 CAF589946:CAF590094 CKB589946:CKB590094 CTX589946:CTX590094 DDT589946:DDT590094 DNP589946:DNP590094 DXL589946:DXL590094 EHH589946:EHH590094 ERD589946:ERD590094 FAZ589946:FAZ590094 FKV589946:FKV590094 FUR589946:FUR590094 GEN589946:GEN590094 GOJ589946:GOJ590094 GYF589946:GYF590094 HIB589946:HIB590094 HRX589946:HRX590094 IBT589946:IBT590094 ILP589946:ILP590094 IVL589946:IVL590094 JFH589946:JFH590094 JPD589946:JPD590094 JYZ589946:JYZ590094 KIV589946:KIV590094 KSR589946:KSR590094 LCN589946:LCN590094 LMJ589946:LMJ590094 LWF589946:LWF590094 MGB589946:MGB590094 MPX589946:MPX590094 MZT589946:MZT590094 NJP589946:NJP590094 NTL589946:NTL590094 ODH589946:ODH590094 OND589946:OND590094 OWZ589946:OWZ590094 PGV589946:PGV590094 PQR589946:PQR590094 QAN589946:QAN590094 QKJ589946:QKJ590094 QUF589946:QUF590094 REB589946:REB590094 RNX589946:RNX590094 RXT589946:RXT590094 SHP589946:SHP590094 SRL589946:SRL590094 TBH589946:TBH590094 TLD589946:TLD590094 TUZ589946:TUZ590094 UEV589946:UEV590094 UOR589946:UOR590094 UYN589946:UYN590094 VIJ589946:VIJ590094 VSF589946:VSF590094 WCB589946:WCB590094 WLX589946:WLX590094 WVT589946:WVT590094 L655482:L655630 JH655482:JH655630 TD655482:TD655630 ACZ655482:ACZ655630 AMV655482:AMV655630 AWR655482:AWR655630 BGN655482:BGN655630 BQJ655482:BQJ655630 CAF655482:CAF655630 CKB655482:CKB655630 CTX655482:CTX655630 DDT655482:DDT655630 DNP655482:DNP655630 DXL655482:DXL655630 EHH655482:EHH655630 ERD655482:ERD655630 FAZ655482:FAZ655630 FKV655482:FKV655630 FUR655482:FUR655630 GEN655482:GEN655630 GOJ655482:GOJ655630 GYF655482:GYF655630 HIB655482:HIB655630 HRX655482:HRX655630 IBT655482:IBT655630 ILP655482:ILP655630 IVL655482:IVL655630 JFH655482:JFH655630 JPD655482:JPD655630 JYZ655482:JYZ655630 KIV655482:KIV655630 KSR655482:KSR655630 LCN655482:LCN655630 LMJ655482:LMJ655630 LWF655482:LWF655630 MGB655482:MGB655630 MPX655482:MPX655630 MZT655482:MZT655630 NJP655482:NJP655630 NTL655482:NTL655630 ODH655482:ODH655630 OND655482:OND655630 OWZ655482:OWZ655630 PGV655482:PGV655630 PQR655482:PQR655630 QAN655482:QAN655630 QKJ655482:QKJ655630 QUF655482:QUF655630 REB655482:REB655630 RNX655482:RNX655630 RXT655482:RXT655630 SHP655482:SHP655630 SRL655482:SRL655630 TBH655482:TBH655630 TLD655482:TLD655630 TUZ655482:TUZ655630 UEV655482:UEV655630 UOR655482:UOR655630 UYN655482:UYN655630 VIJ655482:VIJ655630 VSF655482:VSF655630 WCB655482:WCB655630 WLX655482:WLX655630 WVT655482:WVT655630 L721018:L721166 JH721018:JH721166 TD721018:TD721166 ACZ721018:ACZ721166 AMV721018:AMV721166 AWR721018:AWR721166 BGN721018:BGN721166 BQJ721018:BQJ721166 CAF721018:CAF721166 CKB721018:CKB721166 CTX721018:CTX721166 DDT721018:DDT721166 DNP721018:DNP721166 DXL721018:DXL721166 EHH721018:EHH721166 ERD721018:ERD721166 FAZ721018:FAZ721166 FKV721018:FKV721166 FUR721018:FUR721166 GEN721018:GEN721166 GOJ721018:GOJ721166 GYF721018:GYF721166 HIB721018:HIB721166 HRX721018:HRX721166 IBT721018:IBT721166 ILP721018:ILP721166 IVL721018:IVL721166 JFH721018:JFH721166 JPD721018:JPD721166 JYZ721018:JYZ721166 KIV721018:KIV721166 KSR721018:KSR721166 LCN721018:LCN721166 LMJ721018:LMJ721166 LWF721018:LWF721166 MGB721018:MGB721166 MPX721018:MPX721166 MZT721018:MZT721166 NJP721018:NJP721166 NTL721018:NTL721166 ODH721018:ODH721166 OND721018:OND721166 OWZ721018:OWZ721166 PGV721018:PGV721166 PQR721018:PQR721166 QAN721018:QAN721166 QKJ721018:QKJ721166 QUF721018:QUF721166 REB721018:REB721166 RNX721018:RNX721166 RXT721018:RXT721166 SHP721018:SHP721166 SRL721018:SRL721166 TBH721018:TBH721166 TLD721018:TLD721166 TUZ721018:TUZ721166 UEV721018:UEV721166 UOR721018:UOR721166 UYN721018:UYN721166 VIJ721018:VIJ721166 VSF721018:VSF721166 WCB721018:WCB721166 WLX721018:WLX721166 WVT721018:WVT721166 L786554:L786702 JH786554:JH786702 TD786554:TD786702 ACZ786554:ACZ786702 AMV786554:AMV786702 AWR786554:AWR786702 BGN786554:BGN786702 BQJ786554:BQJ786702 CAF786554:CAF786702 CKB786554:CKB786702 CTX786554:CTX786702 DDT786554:DDT786702 DNP786554:DNP786702 DXL786554:DXL786702 EHH786554:EHH786702 ERD786554:ERD786702 FAZ786554:FAZ786702 FKV786554:FKV786702 FUR786554:FUR786702 GEN786554:GEN786702 GOJ786554:GOJ786702 GYF786554:GYF786702 HIB786554:HIB786702 HRX786554:HRX786702 IBT786554:IBT786702 ILP786554:ILP786702 IVL786554:IVL786702 JFH786554:JFH786702 JPD786554:JPD786702 JYZ786554:JYZ786702 KIV786554:KIV786702 KSR786554:KSR786702 LCN786554:LCN786702 LMJ786554:LMJ786702 LWF786554:LWF786702 MGB786554:MGB786702 MPX786554:MPX786702 MZT786554:MZT786702 NJP786554:NJP786702 NTL786554:NTL786702 ODH786554:ODH786702 OND786554:OND786702 OWZ786554:OWZ786702 PGV786554:PGV786702 PQR786554:PQR786702 QAN786554:QAN786702 QKJ786554:QKJ786702 QUF786554:QUF786702 REB786554:REB786702 RNX786554:RNX786702 RXT786554:RXT786702 SHP786554:SHP786702 SRL786554:SRL786702 TBH786554:TBH786702 TLD786554:TLD786702 TUZ786554:TUZ786702 UEV786554:UEV786702 UOR786554:UOR786702 UYN786554:UYN786702 VIJ786554:VIJ786702 VSF786554:VSF786702 WCB786554:WCB786702 WLX786554:WLX786702 WVT786554:WVT786702 L852090:L852238 JH852090:JH852238 TD852090:TD852238 ACZ852090:ACZ852238 AMV852090:AMV852238 AWR852090:AWR852238 BGN852090:BGN852238 BQJ852090:BQJ852238 CAF852090:CAF852238 CKB852090:CKB852238 CTX852090:CTX852238 DDT852090:DDT852238 DNP852090:DNP852238 DXL852090:DXL852238 EHH852090:EHH852238 ERD852090:ERD852238 FAZ852090:FAZ852238 FKV852090:FKV852238 FUR852090:FUR852238 GEN852090:GEN852238 GOJ852090:GOJ852238 GYF852090:GYF852238 HIB852090:HIB852238 HRX852090:HRX852238 IBT852090:IBT852238 ILP852090:ILP852238 IVL852090:IVL852238 JFH852090:JFH852238 JPD852090:JPD852238 JYZ852090:JYZ852238 KIV852090:KIV852238 KSR852090:KSR852238 LCN852090:LCN852238 LMJ852090:LMJ852238 LWF852090:LWF852238 MGB852090:MGB852238 MPX852090:MPX852238 MZT852090:MZT852238 NJP852090:NJP852238 NTL852090:NTL852238 ODH852090:ODH852238 OND852090:OND852238 OWZ852090:OWZ852238 PGV852090:PGV852238 PQR852090:PQR852238 QAN852090:QAN852238 QKJ852090:QKJ852238 QUF852090:QUF852238 REB852090:REB852238 RNX852090:RNX852238 RXT852090:RXT852238 SHP852090:SHP852238 SRL852090:SRL852238 TBH852090:TBH852238 TLD852090:TLD852238 TUZ852090:TUZ852238 UEV852090:UEV852238 UOR852090:UOR852238 UYN852090:UYN852238 VIJ852090:VIJ852238 VSF852090:VSF852238 WCB852090:WCB852238 WLX852090:WLX852238 WVT852090:WVT852238 L917626:L917774 JH917626:JH917774 TD917626:TD917774 ACZ917626:ACZ917774 AMV917626:AMV917774 AWR917626:AWR917774 BGN917626:BGN917774 BQJ917626:BQJ917774 CAF917626:CAF917774 CKB917626:CKB917774 CTX917626:CTX917774 DDT917626:DDT917774 DNP917626:DNP917774 DXL917626:DXL917774 EHH917626:EHH917774 ERD917626:ERD917774 FAZ917626:FAZ917774 FKV917626:FKV917774 FUR917626:FUR917774 GEN917626:GEN917774 GOJ917626:GOJ917774 GYF917626:GYF917774 HIB917626:HIB917774 HRX917626:HRX917774 IBT917626:IBT917774 ILP917626:ILP917774 IVL917626:IVL917774 JFH917626:JFH917774 JPD917626:JPD917774 JYZ917626:JYZ917774 KIV917626:KIV917774 KSR917626:KSR917774 LCN917626:LCN917774 LMJ917626:LMJ917774 LWF917626:LWF917774 MGB917626:MGB917774 MPX917626:MPX917774 MZT917626:MZT917774 NJP917626:NJP917774 NTL917626:NTL917774 ODH917626:ODH917774 OND917626:OND917774 OWZ917626:OWZ917774 PGV917626:PGV917774 PQR917626:PQR917774 QAN917626:QAN917774 QKJ917626:QKJ917774 QUF917626:QUF917774 REB917626:REB917774 RNX917626:RNX917774 RXT917626:RXT917774 SHP917626:SHP917774 SRL917626:SRL917774 TBH917626:TBH917774 TLD917626:TLD917774 TUZ917626:TUZ917774 UEV917626:UEV917774 UOR917626:UOR917774 UYN917626:UYN917774 VIJ917626:VIJ917774 VSF917626:VSF917774 WCB917626:WCB917774 WLX917626:WLX917774 WVT917626:WVT917774 L983162:L983310 JH983162:JH983310 TD983162:TD983310 ACZ983162:ACZ983310 AMV983162:AMV983310 AWR983162:AWR983310 BGN983162:BGN983310 BQJ983162:BQJ983310 CAF983162:CAF983310 CKB983162:CKB983310 CTX983162:CTX983310 DDT983162:DDT983310 DNP983162:DNP983310 DXL983162:DXL983310 EHH983162:EHH983310 ERD983162:ERD983310 FAZ983162:FAZ983310 FKV983162:FKV983310 FUR983162:FUR983310 GEN983162:GEN983310 GOJ983162:GOJ983310 GYF983162:GYF983310 HIB983162:HIB983310 HRX983162:HRX983310 IBT983162:IBT983310 ILP983162:ILP983310 IVL983162:IVL983310 JFH983162:JFH983310 JPD983162:JPD983310 JYZ983162:JYZ983310 KIV983162:KIV983310 KSR983162:KSR983310 LCN983162:LCN983310 LMJ983162:LMJ983310 LWF983162:LWF983310 MGB983162:MGB983310 MPX983162:MPX983310 MZT983162:MZT983310 NJP983162:NJP983310 NTL983162:NTL983310 ODH983162:ODH983310 OND983162:OND983310 OWZ983162:OWZ983310 PGV983162:PGV983310 PQR983162:PQR983310 QAN983162:QAN983310 QKJ983162:QKJ983310 QUF983162:QUF983310 REB983162:REB983310 RNX983162:RNX983310 RXT983162:RXT983310 SHP983162:SHP983310 SRL983162:SRL983310 TBH983162:TBH983310 TLD983162:TLD983310 TUZ983162:TUZ983310 UEV983162:UEV983310 UOR983162:UOR983310 UYN983162:UYN983310 VIJ983162:VIJ983310 VSF983162:VSF983310 WCB983162:WCB983310 WLX983162:WLX983310 WVT983162:WVT983310 I224:I264 G65658:G65894 JC65658:JC65894 SY65658:SY65894 ACU65658:ACU65894 AMQ65658:AMQ65894 AWM65658:AWM65894 BGI65658:BGI65894 BQE65658:BQE65894 CAA65658:CAA65894 CJW65658:CJW65894 CTS65658:CTS65894 DDO65658:DDO65894 DNK65658:DNK65894 DXG65658:DXG65894 EHC65658:EHC65894 EQY65658:EQY65894 FAU65658:FAU65894 FKQ65658:FKQ65894 FUM65658:FUM65894 GEI65658:GEI65894 GOE65658:GOE65894 GYA65658:GYA65894 HHW65658:HHW65894 HRS65658:HRS65894 IBO65658:IBO65894 ILK65658:ILK65894 IVG65658:IVG65894 JFC65658:JFC65894 JOY65658:JOY65894 JYU65658:JYU65894 KIQ65658:KIQ65894 KSM65658:KSM65894 LCI65658:LCI65894 LME65658:LME65894 LWA65658:LWA65894 MFW65658:MFW65894 MPS65658:MPS65894 MZO65658:MZO65894 NJK65658:NJK65894 NTG65658:NTG65894 ODC65658:ODC65894 OMY65658:OMY65894 OWU65658:OWU65894 PGQ65658:PGQ65894 PQM65658:PQM65894 QAI65658:QAI65894 QKE65658:QKE65894 QUA65658:QUA65894 RDW65658:RDW65894 RNS65658:RNS65894 RXO65658:RXO65894 SHK65658:SHK65894 SRG65658:SRG65894 TBC65658:TBC65894 TKY65658:TKY65894 TUU65658:TUU65894 UEQ65658:UEQ65894 UOM65658:UOM65894 UYI65658:UYI65894 VIE65658:VIE65894 VSA65658:VSA65894 WBW65658:WBW65894 WLS65658:WLS65894 WVO65658:WVO65894 G131194:G131430 JC131194:JC131430 SY131194:SY131430 ACU131194:ACU131430 AMQ131194:AMQ131430 AWM131194:AWM131430 BGI131194:BGI131430 BQE131194:BQE131430 CAA131194:CAA131430 CJW131194:CJW131430 CTS131194:CTS131430 DDO131194:DDO131430 DNK131194:DNK131430 DXG131194:DXG131430 EHC131194:EHC131430 EQY131194:EQY131430 FAU131194:FAU131430 FKQ131194:FKQ131430 FUM131194:FUM131430 GEI131194:GEI131430 GOE131194:GOE131430 GYA131194:GYA131430 HHW131194:HHW131430 HRS131194:HRS131430 IBO131194:IBO131430 ILK131194:ILK131430 IVG131194:IVG131430 JFC131194:JFC131430 JOY131194:JOY131430 JYU131194:JYU131430 KIQ131194:KIQ131430 KSM131194:KSM131430 LCI131194:LCI131430 LME131194:LME131430 LWA131194:LWA131430 MFW131194:MFW131430 MPS131194:MPS131430 MZO131194:MZO131430 NJK131194:NJK131430 NTG131194:NTG131430 ODC131194:ODC131430 OMY131194:OMY131430 OWU131194:OWU131430 PGQ131194:PGQ131430 PQM131194:PQM131430 QAI131194:QAI131430 QKE131194:QKE131430 QUA131194:QUA131430 RDW131194:RDW131430 RNS131194:RNS131430 RXO131194:RXO131430 SHK131194:SHK131430 SRG131194:SRG131430 TBC131194:TBC131430 TKY131194:TKY131430 TUU131194:TUU131430 UEQ131194:UEQ131430 UOM131194:UOM131430 UYI131194:UYI131430 VIE131194:VIE131430 VSA131194:VSA131430 WBW131194:WBW131430 WLS131194:WLS131430 WVO131194:WVO131430 G196730:G196966 JC196730:JC196966 SY196730:SY196966 ACU196730:ACU196966 AMQ196730:AMQ196966 AWM196730:AWM196966 BGI196730:BGI196966 BQE196730:BQE196966 CAA196730:CAA196966 CJW196730:CJW196966 CTS196730:CTS196966 DDO196730:DDO196966 DNK196730:DNK196966 DXG196730:DXG196966 EHC196730:EHC196966 EQY196730:EQY196966 FAU196730:FAU196966 FKQ196730:FKQ196966 FUM196730:FUM196966 GEI196730:GEI196966 GOE196730:GOE196966 GYA196730:GYA196966 HHW196730:HHW196966 HRS196730:HRS196966 IBO196730:IBO196966 ILK196730:ILK196966 IVG196730:IVG196966 JFC196730:JFC196966 JOY196730:JOY196966 JYU196730:JYU196966 KIQ196730:KIQ196966 KSM196730:KSM196966 LCI196730:LCI196966 LME196730:LME196966 LWA196730:LWA196966 MFW196730:MFW196966 MPS196730:MPS196966 MZO196730:MZO196966 NJK196730:NJK196966 NTG196730:NTG196966 ODC196730:ODC196966 OMY196730:OMY196966 OWU196730:OWU196966 PGQ196730:PGQ196966 PQM196730:PQM196966 QAI196730:QAI196966 QKE196730:QKE196966 QUA196730:QUA196966 RDW196730:RDW196966 RNS196730:RNS196966 RXO196730:RXO196966 SHK196730:SHK196966 SRG196730:SRG196966 TBC196730:TBC196966 TKY196730:TKY196966 TUU196730:TUU196966 UEQ196730:UEQ196966 UOM196730:UOM196966 UYI196730:UYI196966 VIE196730:VIE196966 VSA196730:VSA196966 WBW196730:WBW196966 WLS196730:WLS196966 WVO196730:WVO196966 G262266:G262502 JC262266:JC262502 SY262266:SY262502 ACU262266:ACU262502 AMQ262266:AMQ262502 AWM262266:AWM262502 BGI262266:BGI262502 BQE262266:BQE262502 CAA262266:CAA262502 CJW262266:CJW262502 CTS262266:CTS262502 DDO262266:DDO262502 DNK262266:DNK262502 DXG262266:DXG262502 EHC262266:EHC262502 EQY262266:EQY262502 FAU262266:FAU262502 FKQ262266:FKQ262502 FUM262266:FUM262502 GEI262266:GEI262502 GOE262266:GOE262502 GYA262266:GYA262502 HHW262266:HHW262502 HRS262266:HRS262502 IBO262266:IBO262502 ILK262266:ILK262502 IVG262266:IVG262502 JFC262266:JFC262502 JOY262266:JOY262502 JYU262266:JYU262502 KIQ262266:KIQ262502 KSM262266:KSM262502 LCI262266:LCI262502 LME262266:LME262502 LWA262266:LWA262502 MFW262266:MFW262502 MPS262266:MPS262502 MZO262266:MZO262502 NJK262266:NJK262502 NTG262266:NTG262502 ODC262266:ODC262502 OMY262266:OMY262502 OWU262266:OWU262502 PGQ262266:PGQ262502 PQM262266:PQM262502 QAI262266:QAI262502 QKE262266:QKE262502 QUA262266:QUA262502 RDW262266:RDW262502 RNS262266:RNS262502 RXO262266:RXO262502 SHK262266:SHK262502 SRG262266:SRG262502 TBC262266:TBC262502 TKY262266:TKY262502 TUU262266:TUU262502 UEQ262266:UEQ262502 UOM262266:UOM262502 UYI262266:UYI262502 VIE262266:VIE262502 VSA262266:VSA262502 WBW262266:WBW262502 WLS262266:WLS262502 WVO262266:WVO262502 G327802:G328038 JC327802:JC328038 SY327802:SY328038 ACU327802:ACU328038 AMQ327802:AMQ328038 AWM327802:AWM328038 BGI327802:BGI328038 BQE327802:BQE328038 CAA327802:CAA328038 CJW327802:CJW328038 CTS327802:CTS328038 DDO327802:DDO328038 DNK327802:DNK328038 DXG327802:DXG328038 EHC327802:EHC328038 EQY327802:EQY328038 FAU327802:FAU328038 FKQ327802:FKQ328038 FUM327802:FUM328038 GEI327802:GEI328038 GOE327802:GOE328038 GYA327802:GYA328038 HHW327802:HHW328038 HRS327802:HRS328038 IBO327802:IBO328038 ILK327802:ILK328038 IVG327802:IVG328038 JFC327802:JFC328038 JOY327802:JOY328038 JYU327802:JYU328038 KIQ327802:KIQ328038 KSM327802:KSM328038 LCI327802:LCI328038 LME327802:LME328038 LWA327802:LWA328038 MFW327802:MFW328038 MPS327802:MPS328038 MZO327802:MZO328038 NJK327802:NJK328038 NTG327802:NTG328038 ODC327802:ODC328038 OMY327802:OMY328038 OWU327802:OWU328038 PGQ327802:PGQ328038 PQM327802:PQM328038 QAI327802:QAI328038 QKE327802:QKE328038 QUA327802:QUA328038 RDW327802:RDW328038 RNS327802:RNS328038 RXO327802:RXO328038 SHK327802:SHK328038 SRG327802:SRG328038 TBC327802:TBC328038 TKY327802:TKY328038 TUU327802:TUU328038 UEQ327802:UEQ328038 UOM327802:UOM328038 UYI327802:UYI328038 VIE327802:VIE328038 VSA327802:VSA328038 WBW327802:WBW328038 WLS327802:WLS328038 WVO327802:WVO328038 G393338:G393574 JC393338:JC393574 SY393338:SY393574 ACU393338:ACU393574 AMQ393338:AMQ393574 AWM393338:AWM393574 BGI393338:BGI393574 BQE393338:BQE393574 CAA393338:CAA393574 CJW393338:CJW393574 CTS393338:CTS393574 DDO393338:DDO393574 DNK393338:DNK393574 DXG393338:DXG393574 EHC393338:EHC393574 EQY393338:EQY393574 FAU393338:FAU393574 FKQ393338:FKQ393574 FUM393338:FUM393574 GEI393338:GEI393574 GOE393338:GOE393574 GYA393338:GYA393574 HHW393338:HHW393574 HRS393338:HRS393574 IBO393338:IBO393574 ILK393338:ILK393574 IVG393338:IVG393574 JFC393338:JFC393574 JOY393338:JOY393574 JYU393338:JYU393574 KIQ393338:KIQ393574 KSM393338:KSM393574 LCI393338:LCI393574 LME393338:LME393574 LWA393338:LWA393574 MFW393338:MFW393574 MPS393338:MPS393574 MZO393338:MZO393574 NJK393338:NJK393574 NTG393338:NTG393574 ODC393338:ODC393574 OMY393338:OMY393574 OWU393338:OWU393574 PGQ393338:PGQ393574 PQM393338:PQM393574 QAI393338:QAI393574 QKE393338:QKE393574 QUA393338:QUA393574 RDW393338:RDW393574 RNS393338:RNS393574 RXO393338:RXO393574 SHK393338:SHK393574 SRG393338:SRG393574 TBC393338:TBC393574 TKY393338:TKY393574 TUU393338:TUU393574 UEQ393338:UEQ393574 UOM393338:UOM393574 UYI393338:UYI393574 VIE393338:VIE393574 VSA393338:VSA393574 WBW393338:WBW393574 WLS393338:WLS393574 WVO393338:WVO393574 G458874:G459110 JC458874:JC459110 SY458874:SY459110 ACU458874:ACU459110 AMQ458874:AMQ459110 AWM458874:AWM459110 BGI458874:BGI459110 BQE458874:BQE459110 CAA458874:CAA459110 CJW458874:CJW459110 CTS458874:CTS459110 DDO458874:DDO459110 DNK458874:DNK459110 DXG458874:DXG459110 EHC458874:EHC459110 EQY458874:EQY459110 FAU458874:FAU459110 FKQ458874:FKQ459110 FUM458874:FUM459110 GEI458874:GEI459110 GOE458874:GOE459110 GYA458874:GYA459110 HHW458874:HHW459110 HRS458874:HRS459110 IBO458874:IBO459110 ILK458874:ILK459110 IVG458874:IVG459110 JFC458874:JFC459110 JOY458874:JOY459110 JYU458874:JYU459110 KIQ458874:KIQ459110 KSM458874:KSM459110 LCI458874:LCI459110 LME458874:LME459110 LWA458874:LWA459110 MFW458874:MFW459110 MPS458874:MPS459110 MZO458874:MZO459110 NJK458874:NJK459110 NTG458874:NTG459110 ODC458874:ODC459110 OMY458874:OMY459110 OWU458874:OWU459110 PGQ458874:PGQ459110 PQM458874:PQM459110 QAI458874:QAI459110 QKE458874:QKE459110 QUA458874:QUA459110 RDW458874:RDW459110 RNS458874:RNS459110 RXO458874:RXO459110 SHK458874:SHK459110 SRG458874:SRG459110 TBC458874:TBC459110 TKY458874:TKY459110 TUU458874:TUU459110 UEQ458874:UEQ459110 UOM458874:UOM459110 UYI458874:UYI459110 VIE458874:VIE459110 VSA458874:VSA459110 WBW458874:WBW459110 WLS458874:WLS459110 WVO458874:WVO459110 G524410:G524646 JC524410:JC524646 SY524410:SY524646 ACU524410:ACU524646 AMQ524410:AMQ524646 AWM524410:AWM524646 BGI524410:BGI524646 BQE524410:BQE524646 CAA524410:CAA524646 CJW524410:CJW524646 CTS524410:CTS524646 DDO524410:DDO524646 DNK524410:DNK524646 DXG524410:DXG524646 EHC524410:EHC524646 EQY524410:EQY524646 FAU524410:FAU524646 FKQ524410:FKQ524646 FUM524410:FUM524646 GEI524410:GEI524646 GOE524410:GOE524646 GYA524410:GYA524646 HHW524410:HHW524646 HRS524410:HRS524646 IBO524410:IBO524646 ILK524410:ILK524646 IVG524410:IVG524646 JFC524410:JFC524646 JOY524410:JOY524646 JYU524410:JYU524646 KIQ524410:KIQ524646 KSM524410:KSM524646 LCI524410:LCI524646 LME524410:LME524646 LWA524410:LWA524646 MFW524410:MFW524646 MPS524410:MPS524646 MZO524410:MZO524646 NJK524410:NJK524646 NTG524410:NTG524646 ODC524410:ODC524646 OMY524410:OMY524646 OWU524410:OWU524646 PGQ524410:PGQ524646 PQM524410:PQM524646 QAI524410:QAI524646 QKE524410:QKE524646 QUA524410:QUA524646 RDW524410:RDW524646 RNS524410:RNS524646 RXO524410:RXO524646 SHK524410:SHK524646 SRG524410:SRG524646 TBC524410:TBC524646 TKY524410:TKY524646 TUU524410:TUU524646 UEQ524410:UEQ524646 UOM524410:UOM524646 UYI524410:UYI524646 VIE524410:VIE524646 VSA524410:VSA524646 WBW524410:WBW524646 WLS524410:WLS524646 WVO524410:WVO524646 G589946:G590182 JC589946:JC590182 SY589946:SY590182 ACU589946:ACU590182 AMQ589946:AMQ590182 AWM589946:AWM590182 BGI589946:BGI590182 BQE589946:BQE590182 CAA589946:CAA590182 CJW589946:CJW590182 CTS589946:CTS590182 DDO589946:DDO590182 DNK589946:DNK590182 DXG589946:DXG590182 EHC589946:EHC590182 EQY589946:EQY590182 FAU589946:FAU590182 FKQ589946:FKQ590182 FUM589946:FUM590182 GEI589946:GEI590182 GOE589946:GOE590182 GYA589946:GYA590182 HHW589946:HHW590182 HRS589946:HRS590182 IBO589946:IBO590182 ILK589946:ILK590182 IVG589946:IVG590182 JFC589946:JFC590182 JOY589946:JOY590182 JYU589946:JYU590182 KIQ589946:KIQ590182 KSM589946:KSM590182 LCI589946:LCI590182 LME589946:LME590182 LWA589946:LWA590182 MFW589946:MFW590182 MPS589946:MPS590182 MZO589946:MZO590182 NJK589946:NJK590182 NTG589946:NTG590182 ODC589946:ODC590182 OMY589946:OMY590182 OWU589946:OWU590182 PGQ589946:PGQ590182 PQM589946:PQM590182 QAI589946:QAI590182 QKE589946:QKE590182 QUA589946:QUA590182 RDW589946:RDW590182 RNS589946:RNS590182 RXO589946:RXO590182 SHK589946:SHK590182 SRG589946:SRG590182 TBC589946:TBC590182 TKY589946:TKY590182 TUU589946:TUU590182 UEQ589946:UEQ590182 UOM589946:UOM590182 UYI589946:UYI590182 VIE589946:VIE590182 VSA589946:VSA590182 WBW589946:WBW590182 WLS589946:WLS590182 WVO589946:WVO590182 G655482:G655718 JC655482:JC655718 SY655482:SY655718 ACU655482:ACU655718 AMQ655482:AMQ655718 AWM655482:AWM655718 BGI655482:BGI655718 BQE655482:BQE655718 CAA655482:CAA655718 CJW655482:CJW655718 CTS655482:CTS655718 DDO655482:DDO655718 DNK655482:DNK655718 DXG655482:DXG655718 EHC655482:EHC655718 EQY655482:EQY655718 FAU655482:FAU655718 FKQ655482:FKQ655718 FUM655482:FUM655718 GEI655482:GEI655718 GOE655482:GOE655718 GYA655482:GYA655718 HHW655482:HHW655718 HRS655482:HRS655718 IBO655482:IBO655718 ILK655482:ILK655718 IVG655482:IVG655718 JFC655482:JFC655718 JOY655482:JOY655718 JYU655482:JYU655718 KIQ655482:KIQ655718 KSM655482:KSM655718 LCI655482:LCI655718 LME655482:LME655718 LWA655482:LWA655718 MFW655482:MFW655718 MPS655482:MPS655718 MZO655482:MZO655718 NJK655482:NJK655718 NTG655482:NTG655718 ODC655482:ODC655718 OMY655482:OMY655718 OWU655482:OWU655718 PGQ655482:PGQ655718 PQM655482:PQM655718 QAI655482:QAI655718 QKE655482:QKE655718 QUA655482:QUA655718 RDW655482:RDW655718 RNS655482:RNS655718 RXO655482:RXO655718 SHK655482:SHK655718 SRG655482:SRG655718 TBC655482:TBC655718 TKY655482:TKY655718 TUU655482:TUU655718 UEQ655482:UEQ655718 UOM655482:UOM655718 UYI655482:UYI655718 VIE655482:VIE655718 VSA655482:VSA655718 WBW655482:WBW655718 WLS655482:WLS655718 WVO655482:WVO655718 G721018:G721254 JC721018:JC721254 SY721018:SY721254 ACU721018:ACU721254 AMQ721018:AMQ721254 AWM721018:AWM721254 BGI721018:BGI721254 BQE721018:BQE721254 CAA721018:CAA721254 CJW721018:CJW721254 CTS721018:CTS721254 DDO721018:DDO721254 DNK721018:DNK721254 DXG721018:DXG721254 EHC721018:EHC721254 EQY721018:EQY721254 FAU721018:FAU721254 FKQ721018:FKQ721254 FUM721018:FUM721254 GEI721018:GEI721254 GOE721018:GOE721254 GYA721018:GYA721254 HHW721018:HHW721254 HRS721018:HRS721254 IBO721018:IBO721254 ILK721018:ILK721254 IVG721018:IVG721254 JFC721018:JFC721254 JOY721018:JOY721254 JYU721018:JYU721254 KIQ721018:KIQ721254 KSM721018:KSM721254 LCI721018:LCI721254 LME721018:LME721254 LWA721018:LWA721254 MFW721018:MFW721254 MPS721018:MPS721254 MZO721018:MZO721254 NJK721018:NJK721254 NTG721018:NTG721254 ODC721018:ODC721254 OMY721018:OMY721254 OWU721018:OWU721254 PGQ721018:PGQ721254 PQM721018:PQM721254 QAI721018:QAI721254 QKE721018:QKE721254 QUA721018:QUA721254 RDW721018:RDW721254 RNS721018:RNS721254 RXO721018:RXO721254 SHK721018:SHK721254 SRG721018:SRG721254 TBC721018:TBC721254 TKY721018:TKY721254 TUU721018:TUU721254 UEQ721018:UEQ721254 UOM721018:UOM721254 UYI721018:UYI721254 VIE721018:VIE721254 VSA721018:VSA721254 WBW721018:WBW721254 WLS721018:WLS721254 WVO721018:WVO721254 G786554:G786790 JC786554:JC786790 SY786554:SY786790 ACU786554:ACU786790 AMQ786554:AMQ786790 AWM786554:AWM786790 BGI786554:BGI786790 BQE786554:BQE786790 CAA786554:CAA786790 CJW786554:CJW786790 CTS786554:CTS786790 DDO786554:DDO786790 DNK786554:DNK786790 DXG786554:DXG786790 EHC786554:EHC786790 EQY786554:EQY786790 FAU786554:FAU786790 FKQ786554:FKQ786790 FUM786554:FUM786790 GEI786554:GEI786790 GOE786554:GOE786790 GYA786554:GYA786790 HHW786554:HHW786790 HRS786554:HRS786790 IBO786554:IBO786790 ILK786554:ILK786790 IVG786554:IVG786790 JFC786554:JFC786790 JOY786554:JOY786790 JYU786554:JYU786790 KIQ786554:KIQ786790 KSM786554:KSM786790 LCI786554:LCI786790 LME786554:LME786790 LWA786554:LWA786790 MFW786554:MFW786790 MPS786554:MPS786790 MZO786554:MZO786790 NJK786554:NJK786790 NTG786554:NTG786790 ODC786554:ODC786790 OMY786554:OMY786790 OWU786554:OWU786790 PGQ786554:PGQ786790 PQM786554:PQM786790 QAI786554:QAI786790 QKE786554:QKE786790 QUA786554:QUA786790 RDW786554:RDW786790 RNS786554:RNS786790 RXO786554:RXO786790 SHK786554:SHK786790 SRG786554:SRG786790 TBC786554:TBC786790 TKY786554:TKY786790 TUU786554:TUU786790 UEQ786554:UEQ786790 UOM786554:UOM786790 UYI786554:UYI786790 VIE786554:VIE786790 VSA786554:VSA786790 WBW786554:WBW786790 WLS786554:WLS786790 WVO786554:WVO786790 G852090:G852326 JC852090:JC852326 SY852090:SY852326 ACU852090:ACU852326 AMQ852090:AMQ852326 AWM852090:AWM852326 BGI852090:BGI852326 BQE852090:BQE852326 CAA852090:CAA852326 CJW852090:CJW852326 CTS852090:CTS852326 DDO852090:DDO852326 DNK852090:DNK852326 DXG852090:DXG852326 EHC852090:EHC852326 EQY852090:EQY852326 FAU852090:FAU852326 FKQ852090:FKQ852326 FUM852090:FUM852326 GEI852090:GEI852326 GOE852090:GOE852326 GYA852090:GYA852326 HHW852090:HHW852326 HRS852090:HRS852326 IBO852090:IBO852326 ILK852090:ILK852326 IVG852090:IVG852326 JFC852090:JFC852326 JOY852090:JOY852326 JYU852090:JYU852326 KIQ852090:KIQ852326 KSM852090:KSM852326 LCI852090:LCI852326 LME852090:LME852326 LWA852090:LWA852326 MFW852090:MFW852326 MPS852090:MPS852326 MZO852090:MZO852326 NJK852090:NJK852326 NTG852090:NTG852326 ODC852090:ODC852326 OMY852090:OMY852326 OWU852090:OWU852326 PGQ852090:PGQ852326 PQM852090:PQM852326 QAI852090:QAI852326 QKE852090:QKE852326 QUA852090:QUA852326 RDW852090:RDW852326 RNS852090:RNS852326 RXO852090:RXO852326 SHK852090:SHK852326 SRG852090:SRG852326 TBC852090:TBC852326 TKY852090:TKY852326 TUU852090:TUU852326 UEQ852090:UEQ852326 UOM852090:UOM852326 UYI852090:UYI852326 VIE852090:VIE852326 VSA852090:VSA852326 WBW852090:WBW852326 WLS852090:WLS852326 WVO852090:WVO852326 G917626:G917862 JC917626:JC917862 SY917626:SY917862 ACU917626:ACU917862 AMQ917626:AMQ917862 AWM917626:AWM917862 BGI917626:BGI917862 BQE917626:BQE917862 CAA917626:CAA917862 CJW917626:CJW917862 CTS917626:CTS917862 DDO917626:DDO917862 DNK917626:DNK917862 DXG917626:DXG917862 EHC917626:EHC917862 EQY917626:EQY917862 FAU917626:FAU917862 FKQ917626:FKQ917862 FUM917626:FUM917862 GEI917626:GEI917862 GOE917626:GOE917862 GYA917626:GYA917862 HHW917626:HHW917862 HRS917626:HRS917862 IBO917626:IBO917862 ILK917626:ILK917862 IVG917626:IVG917862 JFC917626:JFC917862 JOY917626:JOY917862 JYU917626:JYU917862 KIQ917626:KIQ917862 KSM917626:KSM917862 LCI917626:LCI917862 LME917626:LME917862 LWA917626:LWA917862 MFW917626:MFW917862 MPS917626:MPS917862 MZO917626:MZO917862 NJK917626:NJK917862 NTG917626:NTG917862 ODC917626:ODC917862 OMY917626:OMY917862 OWU917626:OWU917862 PGQ917626:PGQ917862 PQM917626:PQM917862 QAI917626:QAI917862 QKE917626:QKE917862 QUA917626:QUA917862 RDW917626:RDW917862 RNS917626:RNS917862 RXO917626:RXO917862 SHK917626:SHK917862 SRG917626:SRG917862 TBC917626:TBC917862 TKY917626:TKY917862 TUU917626:TUU917862 UEQ917626:UEQ917862 UOM917626:UOM917862 UYI917626:UYI917862 VIE917626:VIE917862 VSA917626:VSA917862 WBW917626:WBW917862 WLS917626:WLS917862 WVO917626:WVO917862 G983162:G983398 JC983162:JC983398 SY983162:SY983398 ACU983162:ACU983398 AMQ983162:AMQ983398 AWM983162:AWM983398 BGI983162:BGI983398 BQE983162:BQE983398 CAA983162:CAA983398 CJW983162:CJW983398 CTS983162:CTS983398 DDO983162:DDO983398 DNK983162:DNK983398 DXG983162:DXG983398 EHC983162:EHC983398 EQY983162:EQY983398 FAU983162:FAU983398 FKQ983162:FKQ983398 FUM983162:FUM983398 GEI983162:GEI983398 GOE983162:GOE983398 GYA983162:GYA983398 HHW983162:HHW983398 HRS983162:HRS983398 IBO983162:IBO983398 ILK983162:ILK983398 IVG983162:IVG983398 JFC983162:JFC983398 JOY983162:JOY983398 JYU983162:JYU983398 KIQ983162:KIQ983398 KSM983162:KSM983398 LCI983162:LCI983398 LME983162:LME983398 LWA983162:LWA983398 MFW983162:MFW983398 MPS983162:MPS983398 MZO983162:MZO983398 NJK983162:NJK983398 NTG983162:NTG983398 ODC983162:ODC983398 OMY983162:OMY983398 OWU983162:OWU983398 PGQ983162:PGQ983398 PQM983162:PQM983398 QAI983162:QAI983398 QKE983162:QKE983398 QUA983162:QUA983398 RDW983162:RDW983398 RNS983162:RNS983398 RXO983162:RXO983398 SHK983162:SHK983398 SRG983162:SRG983398 TBC983162:TBC983398 TKY983162:TKY983398 TUU983162:TUU983398 UEQ983162:UEQ983398 UOM983162:UOM983398 UYI983162:UYI983398 VIE983162:VIE983398 VSA983162:VSA983398 WBW983162:WBW983398 WLS983162:WLS983398 WVO983162:WVO983398 H325:H358 JD325:JD358 SZ325:SZ358 ACV325:ACV358 AMR325:AMR358 AWN325:AWN358 BGJ325:BGJ358 BQF325:BQF358 CAB325:CAB358 CJX325:CJX358 CTT325:CTT358 DDP325:DDP358 DNL325:DNL358 DXH325:DXH358 EHD325:EHD358 EQZ325:EQZ358 FAV325:FAV358 FKR325:FKR358 FUN325:FUN358 GEJ325:GEJ358 GOF325:GOF358 GYB325:GYB358 HHX325:HHX358 HRT325:HRT358 IBP325:IBP358 ILL325:ILL358 IVH325:IVH358 JFD325:JFD358 JOZ325:JOZ358 JYV325:JYV358 KIR325:KIR358 KSN325:KSN358 LCJ325:LCJ358 LMF325:LMF358 LWB325:LWB358 MFX325:MFX358 MPT325:MPT358 MZP325:MZP358 NJL325:NJL358 NTH325:NTH358 ODD325:ODD358 OMZ325:OMZ358 OWV325:OWV358 PGR325:PGR358 PQN325:PQN358 QAJ325:QAJ358 QKF325:QKF358 QUB325:QUB358 RDX325:RDX358 RNT325:RNT358 RXP325:RXP358 SHL325:SHL358 SRH325:SRH358 TBD325:TBD358 TKZ325:TKZ358 TUV325:TUV358 UER325:UER358 UON325:UON358 UYJ325:UYJ358 VIF325:VIF358 VSB325:VSB358 WBX325:WBX358 WLT325:WLT358 WVP325:WVP358 H65861:H65894 JD65861:JD65894 SZ65861:SZ65894 ACV65861:ACV65894 AMR65861:AMR65894 AWN65861:AWN65894 BGJ65861:BGJ65894 BQF65861:BQF65894 CAB65861:CAB65894 CJX65861:CJX65894 CTT65861:CTT65894 DDP65861:DDP65894 DNL65861:DNL65894 DXH65861:DXH65894 EHD65861:EHD65894 EQZ65861:EQZ65894 FAV65861:FAV65894 FKR65861:FKR65894 FUN65861:FUN65894 GEJ65861:GEJ65894 GOF65861:GOF65894 GYB65861:GYB65894 HHX65861:HHX65894 HRT65861:HRT65894 IBP65861:IBP65894 ILL65861:ILL65894 IVH65861:IVH65894 JFD65861:JFD65894 JOZ65861:JOZ65894 JYV65861:JYV65894 KIR65861:KIR65894 KSN65861:KSN65894 LCJ65861:LCJ65894 LMF65861:LMF65894 LWB65861:LWB65894 MFX65861:MFX65894 MPT65861:MPT65894 MZP65861:MZP65894 NJL65861:NJL65894 NTH65861:NTH65894 ODD65861:ODD65894 OMZ65861:OMZ65894 OWV65861:OWV65894 PGR65861:PGR65894 PQN65861:PQN65894 QAJ65861:QAJ65894 QKF65861:QKF65894 QUB65861:QUB65894 RDX65861:RDX65894 RNT65861:RNT65894 RXP65861:RXP65894 SHL65861:SHL65894 SRH65861:SRH65894 TBD65861:TBD65894 TKZ65861:TKZ65894 TUV65861:TUV65894 UER65861:UER65894 UON65861:UON65894 UYJ65861:UYJ65894 VIF65861:VIF65894 VSB65861:VSB65894 WBX65861:WBX65894 WLT65861:WLT65894 WVP65861:WVP65894 H131397:H131430 JD131397:JD131430 SZ131397:SZ131430 ACV131397:ACV131430 AMR131397:AMR131430 AWN131397:AWN131430 BGJ131397:BGJ131430 BQF131397:BQF131430 CAB131397:CAB131430 CJX131397:CJX131430 CTT131397:CTT131430 DDP131397:DDP131430 DNL131397:DNL131430 DXH131397:DXH131430 EHD131397:EHD131430 EQZ131397:EQZ131430 FAV131397:FAV131430 FKR131397:FKR131430 FUN131397:FUN131430 GEJ131397:GEJ131430 GOF131397:GOF131430 GYB131397:GYB131430 HHX131397:HHX131430 HRT131397:HRT131430 IBP131397:IBP131430 ILL131397:ILL131430 IVH131397:IVH131430 JFD131397:JFD131430 JOZ131397:JOZ131430 JYV131397:JYV131430 KIR131397:KIR131430 KSN131397:KSN131430 LCJ131397:LCJ131430 LMF131397:LMF131430 LWB131397:LWB131430 MFX131397:MFX131430 MPT131397:MPT131430 MZP131397:MZP131430 NJL131397:NJL131430 NTH131397:NTH131430 ODD131397:ODD131430 OMZ131397:OMZ131430 OWV131397:OWV131430 PGR131397:PGR131430 PQN131397:PQN131430 QAJ131397:QAJ131430 QKF131397:QKF131430 QUB131397:QUB131430 RDX131397:RDX131430 RNT131397:RNT131430 RXP131397:RXP131430 SHL131397:SHL131430 SRH131397:SRH131430 TBD131397:TBD131430 TKZ131397:TKZ131430 TUV131397:TUV131430 UER131397:UER131430 UON131397:UON131430 UYJ131397:UYJ131430 VIF131397:VIF131430 VSB131397:VSB131430 WBX131397:WBX131430 WLT131397:WLT131430 WVP131397:WVP131430 H196933:H196966 JD196933:JD196966 SZ196933:SZ196966 ACV196933:ACV196966 AMR196933:AMR196966 AWN196933:AWN196966 BGJ196933:BGJ196966 BQF196933:BQF196966 CAB196933:CAB196966 CJX196933:CJX196966 CTT196933:CTT196966 DDP196933:DDP196966 DNL196933:DNL196966 DXH196933:DXH196966 EHD196933:EHD196966 EQZ196933:EQZ196966 FAV196933:FAV196966 FKR196933:FKR196966 FUN196933:FUN196966 GEJ196933:GEJ196966 GOF196933:GOF196966 GYB196933:GYB196966 HHX196933:HHX196966 HRT196933:HRT196966 IBP196933:IBP196966 ILL196933:ILL196966 IVH196933:IVH196966 JFD196933:JFD196966 JOZ196933:JOZ196966 JYV196933:JYV196966 KIR196933:KIR196966 KSN196933:KSN196966 LCJ196933:LCJ196966 LMF196933:LMF196966 LWB196933:LWB196966 MFX196933:MFX196966 MPT196933:MPT196966 MZP196933:MZP196966 NJL196933:NJL196966 NTH196933:NTH196966 ODD196933:ODD196966 OMZ196933:OMZ196966 OWV196933:OWV196966 PGR196933:PGR196966 PQN196933:PQN196966 QAJ196933:QAJ196966 QKF196933:QKF196966 QUB196933:QUB196966 RDX196933:RDX196966 RNT196933:RNT196966 RXP196933:RXP196966 SHL196933:SHL196966 SRH196933:SRH196966 TBD196933:TBD196966 TKZ196933:TKZ196966 TUV196933:TUV196966 UER196933:UER196966 UON196933:UON196966 UYJ196933:UYJ196966 VIF196933:VIF196966 VSB196933:VSB196966 WBX196933:WBX196966 WLT196933:WLT196966 WVP196933:WVP196966 H262469:H262502 JD262469:JD262502 SZ262469:SZ262502 ACV262469:ACV262502 AMR262469:AMR262502 AWN262469:AWN262502 BGJ262469:BGJ262502 BQF262469:BQF262502 CAB262469:CAB262502 CJX262469:CJX262502 CTT262469:CTT262502 DDP262469:DDP262502 DNL262469:DNL262502 DXH262469:DXH262502 EHD262469:EHD262502 EQZ262469:EQZ262502 FAV262469:FAV262502 FKR262469:FKR262502 FUN262469:FUN262502 GEJ262469:GEJ262502 GOF262469:GOF262502 GYB262469:GYB262502 HHX262469:HHX262502 HRT262469:HRT262502 IBP262469:IBP262502 ILL262469:ILL262502 IVH262469:IVH262502 JFD262469:JFD262502 JOZ262469:JOZ262502 JYV262469:JYV262502 KIR262469:KIR262502 KSN262469:KSN262502 LCJ262469:LCJ262502 LMF262469:LMF262502 LWB262469:LWB262502 MFX262469:MFX262502 MPT262469:MPT262502 MZP262469:MZP262502 NJL262469:NJL262502 NTH262469:NTH262502 ODD262469:ODD262502 OMZ262469:OMZ262502 OWV262469:OWV262502 PGR262469:PGR262502 PQN262469:PQN262502 QAJ262469:QAJ262502 QKF262469:QKF262502 QUB262469:QUB262502 RDX262469:RDX262502 RNT262469:RNT262502 RXP262469:RXP262502 SHL262469:SHL262502 SRH262469:SRH262502 TBD262469:TBD262502 TKZ262469:TKZ262502 TUV262469:TUV262502 UER262469:UER262502 UON262469:UON262502 UYJ262469:UYJ262502 VIF262469:VIF262502 VSB262469:VSB262502 WBX262469:WBX262502 WLT262469:WLT262502 WVP262469:WVP262502 H328005:H328038 JD328005:JD328038 SZ328005:SZ328038 ACV328005:ACV328038 AMR328005:AMR328038 AWN328005:AWN328038 BGJ328005:BGJ328038 BQF328005:BQF328038 CAB328005:CAB328038 CJX328005:CJX328038 CTT328005:CTT328038 DDP328005:DDP328038 DNL328005:DNL328038 DXH328005:DXH328038 EHD328005:EHD328038 EQZ328005:EQZ328038 FAV328005:FAV328038 FKR328005:FKR328038 FUN328005:FUN328038 GEJ328005:GEJ328038 GOF328005:GOF328038 GYB328005:GYB328038 HHX328005:HHX328038 HRT328005:HRT328038 IBP328005:IBP328038 ILL328005:ILL328038 IVH328005:IVH328038 JFD328005:JFD328038 JOZ328005:JOZ328038 JYV328005:JYV328038 KIR328005:KIR328038 KSN328005:KSN328038 LCJ328005:LCJ328038 LMF328005:LMF328038 LWB328005:LWB328038 MFX328005:MFX328038 MPT328005:MPT328038 MZP328005:MZP328038 NJL328005:NJL328038 NTH328005:NTH328038 ODD328005:ODD328038 OMZ328005:OMZ328038 OWV328005:OWV328038 PGR328005:PGR328038 PQN328005:PQN328038 QAJ328005:QAJ328038 QKF328005:QKF328038 QUB328005:QUB328038 RDX328005:RDX328038 RNT328005:RNT328038 RXP328005:RXP328038 SHL328005:SHL328038 SRH328005:SRH328038 TBD328005:TBD328038 TKZ328005:TKZ328038 TUV328005:TUV328038 UER328005:UER328038 UON328005:UON328038 UYJ328005:UYJ328038 VIF328005:VIF328038 VSB328005:VSB328038 WBX328005:WBX328038 WLT328005:WLT328038 WVP328005:WVP328038 H393541:H393574 JD393541:JD393574 SZ393541:SZ393574 ACV393541:ACV393574 AMR393541:AMR393574 AWN393541:AWN393574 BGJ393541:BGJ393574 BQF393541:BQF393574 CAB393541:CAB393574 CJX393541:CJX393574 CTT393541:CTT393574 DDP393541:DDP393574 DNL393541:DNL393574 DXH393541:DXH393574 EHD393541:EHD393574 EQZ393541:EQZ393574 FAV393541:FAV393574 FKR393541:FKR393574 FUN393541:FUN393574 GEJ393541:GEJ393574 GOF393541:GOF393574 GYB393541:GYB393574 HHX393541:HHX393574 HRT393541:HRT393574 IBP393541:IBP393574 ILL393541:ILL393574 IVH393541:IVH393574 JFD393541:JFD393574 JOZ393541:JOZ393574 JYV393541:JYV393574 KIR393541:KIR393574 KSN393541:KSN393574 LCJ393541:LCJ393574 LMF393541:LMF393574 LWB393541:LWB393574 MFX393541:MFX393574 MPT393541:MPT393574 MZP393541:MZP393574 NJL393541:NJL393574 NTH393541:NTH393574 ODD393541:ODD393574 OMZ393541:OMZ393574 OWV393541:OWV393574 PGR393541:PGR393574 PQN393541:PQN393574 QAJ393541:QAJ393574 QKF393541:QKF393574 QUB393541:QUB393574 RDX393541:RDX393574 RNT393541:RNT393574 RXP393541:RXP393574 SHL393541:SHL393574 SRH393541:SRH393574 TBD393541:TBD393574 TKZ393541:TKZ393574 TUV393541:TUV393574 UER393541:UER393574 UON393541:UON393574 UYJ393541:UYJ393574 VIF393541:VIF393574 VSB393541:VSB393574 WBX393541:WBX393574 WLT393541:WLT393574 WVP393541:WVP393574 H459077:H459110 JD459077:JD459110 SZ459077:SZ459110 ACV459077:ACV459110 AMR459077:AMR459110 AWN459077:AWN459110 BGJ459077:BGJ459110 BQF459077:BQF459110 CAB459077:CAB459110 CJX459077:CJX459110 CTT459077:CTT459110 DDP459077:DDP459110 DNL459077:DNL459110 DXH459077:DXH459110 EHD459077:EHD459110 EQZ459077:EQZ459110 FAV459077:FAV459110 FKR459077:FKR459110 FUN459077:FUN459110 GEJ459077:GEJ459110 GOF459077:GOF459110 GYB459077:GYB459110 HHX459077:HHX459110 HRT459077:HRT459110 IBP459077:IBP459110 ILL459077:ILL459110 IVH459077:IVH459110 JFD459077:JFD459110 JOZ459077:JOZ459110 JYV459077:JYV459110 KIR459077:KIR459110 KSN459077:KSN459110 LCJ459077:LCJ459110 LMF459077:LMF459110 LWB459077:LWB459110 MFX459077:MFX459110 MPT459077:MPT459110 MZP459077:MZP459110 NJL459077:NJL459110 NTH459077:NTH459110 ODD459077:ODD459110 OMZ459077:OMZ459110 OWV459077:OWV459110 PGR459077:PGR459110 PQN459077:PQN459110 QAJ459077:QAJ459110 QKF459077:QKF459110 QUB459077:QUB459110 RDX459077:RDX459110 RNT459077:RNT459110 RXP459077:RXP459110 SHL459077:SHL459110 SRH459077:SRH459110 TBD459077:TBD459110 TKZ459077:TKZ459110 TUV459077:TUV459110 UER459077:UER459110 UON459077:UON459110 UYJ459077:UYJ459110 VIF459077:VIF459110 VSB459077:VSB459110 WBX459077:WBX459110 WLT459077:WLT459110 WVP459077:WVP459110 H524613:H524646 JD524613:JD524646 SZ524613:SZ524646 ACV524613:ACV524646 AMR524613:AMR524646 AWN524613:AWN524646 BGJ524613:BGJ524646 BQF524613:BQF524646 CAB524613:CAB524646 CJX524613:CJX524646 CTT524613:CTT524646 DDP524613:DDP524646 DNL524613:DNL524646 DXH524613:DXH524646 EHD524613:EHD524646 EQZ524613:EQZ524646 FAV524613:FAV524646 FKR524613:FKR524646 FUN524613:FUN524646 GEJ524613:GEJ524646 GOF524613:GOF524646 GYB524613:GYB524646 HHX524613:HHX524646 HRT524613:HRT524646 IBP524613:IBP524646 ILL524613:ILL524646 IVH524613:IVH524646 JFD524613:JFD524646 JOZ524613:JOZ524646 JYV524613:JYV524646 KIR524613:KIR524646 KSN524613:KSN524646 LCJ524613:LCJ524646 LMF524613:LMF524646 LWB524613:LWB524646 MFX524613:MFX524646 MPT524613:MPT524646 MZP524613:MZP524646 NJL524613:NJL524646 NTH524613:NTH524646 ODD524613:ODD524646 OMZ524613:OMZ524646 OWV524613:OWV524646 PGR524613:PGR524646 PQN524613:PQN524646 QAJ524613:QAJ524646 QKF524613:QKF524646 QUB524613:QUB524646 RDX524613:RDX524646 RNT524613:RNT524646 RXP524613:RXP524646 SHL524613:SHL524646 SRH524613:SRH524646 TBD524613:TBD524646 TKZ524613:TKZ524646 TUV524613:TUV524646 UER524613:UER524646 UON524613:UON524646 UYJ524613:UYJ524646 VIF524613:VIF524646 VSB524613:VSB524646 WBX524613:WBX524646 WLT524613:WLT524646 WVP524613:WVP524646 H590149:H590182 JD590149:JD590182 SZ590149:SZ590182 ACV590149:ACV590182 AMR590149:AMR590182 AWN590149:AWN590182 BGJ590149:BGJ590182 BQF590149:BQF590182 CAB590149:CAB590182 CJX590149:CJX590182 CTT590149:CTT590182 DDP590149:DDP590182 DNL590149:DNL590182 DXH590149:DXH590182 EHD590149:EHD590182 EQZ590149:EQZ590182 FAV590149:FAV590182 FKR590149:FKR590182 FUN590149:FUN590182 GEJ590149:GEJ590182 GOF590149:GOF590182 GYB590149:GYB590182 HHX590149:HHX590182 HRT590149:HRT590182 IBP590149:IBP590182 ILL590149:ILL590182 IVH590149:IVH590182 JFD590149:JFD590182 JOZ590149:JOZ590182 JYV590149:JYV590182 KIR590149:KIR590182 KSN590149:KSN590182 LCJ590149:LCJ590182 LMF590149:LMF590182 LWB590149:LWB590182 MFX590149:MFX590182 MPT590149:MPT590182 MZP590149:MZP590182 NJL590149:NJL590182 NTH590149:NTH590182 ODD590149:ODD590182 OMZ590149:OMZ590182 OWV590149:OWV590182 PGR590149:PGR590182 PQN590149:PQN590182 QAJ590149:QAJ590182 QKF590149:QKF590182 QUB590149:QUB590182 RDX590149:RDX590182 RNT590149:RNT590182 RXP590149:RXP590182 SHL590149:SHL590182 SRH590149:SRH590182 TBD590149:TBD590182 TKZ590149:TKZ590182 TUV590149:TUV590182 UER590149:UER590182 UON590149:UON590182 UYJ590149:UYJ590182 VIF590149:VIF590182 VSB590149:VSB590182 WBX590149:WBX590182 WLT590149:WLT590182 WVP590149:WVP590182 H655685:H655718 JD655685:JD655718 SZ655685:SZ655718 ACV655685:ACV655718 AMR655685:AMR655718 AWN655685:AWN655718 BGJ655685:BGJ655718 BQF655685:BQF655718 CAB655685:CAB655718 CJX655685:CJX655718 CTT655685:CTT655718 DDP655685:DDP655718 DNL655685:DNL655718 DXH655685:DXH655718 EHD655685:EHD655718 EQZ655685:EQZ655718 FAV655685:FAV655718 FKR655685:FKR655718 FUN655685:FUN655718 GEJ655685:GEJ655718 GOF655685:GOF655718 GYB655685:GYB655718 HHX655685:HHX655718 HRT655685:HRT655718 IBP655685:IBP655718 ILL655685:ILL655718 IVH655685:IVH655718 JFD655685:JFD655718 JOZ655685:JOZ655718 JYV655685:JYV655718 KIR655685:KIR655718 KSN655685:KSN655718 LCJ655685:LCJ655718 LMF655685:LMF655718 LWB655685:LWB655718 MFX655685:MFX655718 MPT655685:MPT655718 MZP655685:MZP655718 NJL655685:NJL655718 NTH655685:NTH655718 ODD655685:ODD655718 OMZ655685:OMZ655718 OWV655685:OWV655718 PGR655685:PGR655718 PQN655685:PQN655718 QAJ655685:QAJ655718 QKF655685:QKF655718 QUB655685:QUB655718 RDX655685:RDX655718 RNT655685:RNT655718 RXP655685:RXP655718 SHL655685:SHL655718 SRH655685:SRH655718 TBD655685:TBD655718 TKZ655685:TKZ655718 TUV655685:TUV655718 UER655685:UER655718 UON655685:UON655718 UYJ655685:UYJ655718 VIF655685:VIF655718 VSB655685:VSB655718 WBX655685:WBX655718 WLT655685:WLT655718 WVP655685:WVP655718 H721221:H721254 JD721221:JD721254 SZ721221:SZ721254 ACV721221:ACV721254 AMR721221:AMR721254 AWN721221:AWN721254 BGJ721221:BGJ721254 BQF721221:BQF721254 CAB721221:CAB721254 CJX721221:CJX721254 CTT721221:CTT721254 DDP721221:DDP721254 DNL721221:DNL721254 DXH721221:DXH721254 EHD721221:EHD721254 EQZ721221:EQZ721254 FAV721221:FAV721254 FKR721221:FKR721254 FUN721221:FUN721254 GEJ721221:GEJ721254 GOF721221:GOF721254 GYB721221:GYB721254 HHX721221:HHX721254 HRT721221:HRT721254 IBP721221:IBP721254 ILL721221:ILL721254 IVH721221:IVH721254 JFD721221:JFD721254 JOZ721221:JOZ721254 JYV721221:JYV721254 KIR721221:KIR721254 KSN721221:KSN721254 LCJ721221:LCJ721254 LMF721221:LMF721254 LWB721221:LWB721254 MFX721221:MFX721254 MPT721221:MPT721254 MZP721221:MZP721254 NJL721221:NJL721254 NTH721221:NTH721254 ODD721221:ODD721254 OMZ721221:OMZ721254 OWV721221:OWV721254 PGR721221:PGR721254 PQN721221:PQN721254 QAJ721221:QAJ721254 QKF721221:QKF721254 QUB721221:QUB721254 RDX721221:RDX721254 RNT721221:RNT721254 RXP721221:RXP721254 SHL721221:SHL721254 SRH721221:SRH721254 TBD721221:TBD721254 TKZ721221:TKZ721254 TUV721221:TUV721254 UER721221:UER721254 UON721221:UON721254 UYJ721221:UYJ721254 VIF721221:VIF721254 VSB721221:VSB721254 WBX721221:WBX721254 WLT721221:WLT721254 WVP721221:WVP721254 H786757:H786790 JD786757:JD786790 SZ786757:SZ786790 ACV786757:ACV786790 AMR786757:AMR786790 AWN786757:AWN786790 BGJ786757:BGJ786790 BQF786757:BQF786790 CAB786757:CAB786790 CJX786757:CJX786790 CTT786757:CTT786790 DDP786757:DDP786790 DNL786757:DNL786790 DXH786757:DXH786790 EHD786757:EHD786790 EQZ786757:EQZ786790 FAV786757:FAV786790 FKR786757:FKR786790 FUN786757:FUN786790 GEJ786757:GEJ786790 GOF786757:GOF786790 GYB786757:GYB786790 HHX786757:HHX786790 HRT786757:HRT786790 IBP786757:IBP786790 ILL786757:ILL786790 IVH786757:IVH786790 JFD786757:JFD786790 JOZ786757:JOZ786790 JYV786757:JYV786790 KIR786757:KIR786790 KSN786757:KSN786790 LCJ786757:LCJ786790 LMF786757:LMF786790 LWB786757:LWB786790 MFX786757:MFX786790 MPT786757:MPT786790 MZP786757:MZP786790 NJL786757:NJL786790 NTH786757:NTH786790 ODD786757:ODD786790 OMZ786757:OMZ786790 OWV786757:OWV786790 PGR786757:PGR786790 PQN786757:PQN786790 QAJ786757:QAJ786790 QKF786757:QKF786790 QUB786757:QUB786790 RDX786757:RDX786790 RNT786757:RNT786790 RXP786757:RXP786790 SHL786757:SHL786790 SRH786757:SRH786790 TBD786757:TBD786790 TKZ786757:TKZ786790 TUV786757:TUV786790 UER786757:UER786790 UON786757:UON786790 UYJ786757:UYJ786790 VIF786757:VIF786790 VSB786757:VSB786790 WBX786757:WBX786790 WLT786757:WLT786790 WVP786757:WVP786790 H852293:H852326 JD852293:JD852326 SZ852293:SZ852326 ACV852293:ACV852326 AMR852293:AMR852326 AWN852293:AWN852326 BGJ852293:BGJ852326 BQF852293:BQF852326 CAB852293:CAB852326 CJX852293:CJX852326 CTT852293:CTT852326 DDP852293:DDP852326 DNL852293:DNL852326 DXH852293:DXH852326 EHD852293:EHD852326 EQZ852293:EQZ852326 FAV852293:FAV852326 FKR852293:FKR852326 FUN852293:FUN852326 GEJ852293:GEJ852326 GOF852293:GOF852326 GYB852293:GYB852326 HHX852293:HHX852326 HRT852293:HRT852326 IBP852293:IBP852326 ILL852293:ILL852326 IVH852293:IVH852326 JFD852293:JFD852326 JOZ852293:JOZ852326 JYV852293:JYV852326 KIR852293:KIR852326 KSN852293:KSN852326 LCJ852293:LCJ852326 LMF852293:LMF852326 LWB852293:LWB852326 MFX852293:MFX852326 MPT852293:MPT852326 MZP852293:MZP852326 NJL852293:NJL852326 NTH852293:NTH852326 ODD852293:ODD852326 OMZ852293:OMZ852326 OWV852293:OWV852326 PGR852293:PGR852326 PQN852293:PQN852326 QAJ852293:QAJ852326 QKF852293:QKF852326 QUB852293:QUB852326 RDX852293:RDX852326 RNT852293:RNT852326 RXP852293:RXP852326 SHL852293:SHL852326 SRH852293:SRH852326 TBD852293:TBD852326 TKZ852293:TKZ852326 TUV852293:TUV852326 UER852293:UER852326 UON852293:UON852326 UYJ852293:UYJ852326 VIF852293:VIF852326 VSB852293:VSB852326 WBX852293:WBX852326 WLT852293:WLT852326 WVP852293:WVP852326 H917829:H917862 JD917829:JD917862 SZ917829:SZ917862 ACV917829:ACV917862 AMR917829:AMR917862 AWN917829:AWN917862 BGJ917829:BGJ917862 BQF917829:BQF917862 CAB917829:CAB917862 CJX917829:CJX917862 CTT917829:CTT917862 DDP917829:DDP917862 DNL917829:DNL917862 DXH917829:DXH917862 EHD917829:EHD917862 EQZ917829:EQZ917862 FAV917829:FAV917862 FKR917829:FKR917862 FUN917829:FUN917862 GEJ917829:GEJ917862 GOF917829:GOF917862 GYB917829:GYB917862 HHX917829:HHX917862 HRT917829:HRT917862 IBP917829:IBP917862 ILL917829:ILL917862 IVH917829:IVH917862 JFD917829:JFD917862 JOZ917829:JOZ917862 JYV917829:JYV917862 KIR917829:KIR917862 KSN917829:KSN917862 LCJ917829:LCJ917862 LMF917829:LMF917862 LWB917829:LWB917862 MFX917829:MFX917862 MPT917829:MPT917862 MZP917829:MZP917862 NJL917829:NJL917862 NTH917829:NTH917862 ODD917829:ODD917862 OMZ917829:OMZ917862 OWV917829:OWV917862 PGR917829:PGR917862 PQN917829:PQN917862 QAJ917829:QAJ917862 QKF917829:QKF917862 QUB917829:QUB917862 RDX917829:RDX917862 RNT917829:RNT917862 RXP917829:RXP917862 SHL917829:SHL917862 SRH917829:SRH917862 TBD917829:TBD917862 TKZ917829:TKZ917862 TUV917829:TUV917862 UER917829:UER917862 UON917829:UON917862 UYJ917829:UYJ917862 VIF917829:VIF917862 VSB917829:VSB917862 WBX917829:WBX917862 WLT917829:WLT917862 WVP917829:WVP917862 H983365:H983398 JD983365:JD983398 SZ983365:SZ983398 ACV983365:ACV983398 AMR983365:AMR983398 AWN983365:AWN983398 BGJ983365:BGJ983398 BQF983365:BQF983398 CAB983365:CAB983398 CJX983365:CJX983398 CTT983365:CTT983398 DDP983365:DDP983398 DNL983365:DNL983398 DXH983365:DXH983398 EHD983365:EHD983398 EQZ983365:EQZ983398 FAV983365:FAV983398 FKR983365:FKR983398 FUN983365:FUN983398 GEJ983365:GEJ983398 GOF983365:GOF983398 GYB983365:GYB983398 HHX983365:HHX983398 HRT983365:HRT983398 IBP983365:IBP983398 ILL983365:ILL983398 IVH983365:IVH983398 JFD983365:JFD983398 JOZ983365:JOZ983398 JYV983365:JYV983398 KIR983365:KIR983398 KSN983365:KSN983398 LCJ983365:LCJ983398 LMF983365:LMF983398 LWB983365:LWB983398 MFX983365:MFX983398 MPT983365:MPT983398 MZP983365:MZP983398 NJL983365:NJL983398 NTH983365:NTH983398 ODD983365:ODD983398 OMZ983365:OMZ983398 OWV983365:OWV983398 PGR983365:PGR983398 PQN983365:PQN983398 QAJ983365:QAJ983398 QKF983365:QKF983398 QUB983365:QUB983398 RDX983365:RDX983398 RNT983365:RNT983398 RXP983365:RXP983398 SHL983365:SHL983398 SRH983365:SRH983398 TBD983365:TBD983398 TKZ983365:TKZ983398 TUV983365:TUV983398 UER983365:UER983398 UON983365:UON983398 UYJ983365:UYJ983398 VIF983365:VIF983398 VSB983365:VSB983398 WBX983365:WBX983398 WLT983365:WLT983398 WVP983365:WVP983398 J65707:J66000 JF65707:JF66000 TB65707:TB66000 ACX65707:ACX66000 AMT65707:AMT66000 AWP65707:AWP66000 BGL65707:BGL66000 BQH65707:BQH66000 CAD65707:CAD66000 CJZ65707:CJZ66000 CTV65707:CTV66000 DDR65707:DDR66000 DNN65707:DNN66000 DXJ65707:DXJ66000 EHF65707:EHF66000 ERB65707:ERB66000 FAX65707:FAX66000 FKT65707:FKT66000 FUP65707:FUP66000 GEL65707:GEL66000 GOH65707:GOH66000 GYD65707:GYD66000 HHZ65707:HHZ66000 HRV65707:HRV66000 IBR65707:IBR66000 ILN65707:ILN66000 IVJ65707:IVJ66000 JFF65707:JFF66000 JPB65707:JPB66000 JYX65707:JYX66000 KIT65707:KIT66000 KSP65707:KSP66000 LCL65707:LCL66000 LMH65707:LMH66000 LWD65707:LWD66000 MFZ65707:MFZ66000 MPV65707:MPV66000 MZR65707:MZR66000 NJN65707:NJN66000 NTJ65707:NTJ66000 ODF65707:ODF66000 ONB65707:ONB66000 OWX65707:OWX66000 PGT65707:PGT66000 PQP65707:PQP66000 QAL65707:QAL66000 QKH65707:QKH66000 QUD65707:QUD66000 RDZ65707:RDZ66000 RNV65707:RNV66000 RXR65707:RXR66000 SHN65707:SHN66000 SRJ65707:SRJ66000 TBF65707:TBF66000 TLB65707:TLB66000 TUX65707:TUX66000 UET65707:UET66000 UOP65707:UOP66000 UYL65707:UYL66000 VIH65707:VIH66000 VSD65707:VSD66000 WBZ65707:WBZ66000 WLV65707:WLV66000 WVR65707:WVR66000 J131243:J131536 JF131243:JF131536 TB131243:TB131536 ACX131243:ACX131536 AMT131243:AMT131536 AWP131243:AWP131536 BGL131243:BGL131536 BQH131243:BQH131536 CAD131243:CAD131536 CJZ131243:CJZ131536 CTV131243:CTV131536 DDR131243:DDR131536 DNN131243:DNN131536 DXJ131243:DXJ131536 EHF131243:EHF131536 ERB131243:ERB131536 FAX131243:FAX131536 FKT131243:FKT131536 FUP131243:FUP131536 GEL131243:GEL131536 GOH131243:GOH131536 GYD131243:GYD131536 HHZ131243:HHZ131536 HRV131243:HRV131536 IBR131243:IBR131536 ILN131243:ILN131536 IVJ131243:IVJ131536 JFF131243:JFF131536 JPB131243:JPB131536 JYX131243:JYX131536 KIT131243:KIT131536 KSP131243:KSP131536 LCL131243:LCL131536 LMH131243:LMH131536 LWD131243:LWD131536 MFZ131243:MFZ131536 MPV131243:MPV131536 MZR131243:MZR131536 NJN131243:NJN131536 NTJ131243:NTJ131536 ODF131243:ODF131536 ONB131243:ONB131536 OWX131243:OWX131536 PGT131243:PGT131536 PQP131243:PQP131536 QAL131243:QAL131536 QKH131243:QKH131536 QUD131243:QUD131536 RDZ131243:RDZ131536 RNV131243:RNV131536 RXR131243:RXR131536 SHN131243:SHN131536 SRJ131243:SRJ131536 TBF131243:TBF131536 TLB131243:TLB131536 TUX131243:TUX131536 UET131243:UET131536 UOP131243:UOP131536 UYL131243:UYL131536 VIH131243:VIH131536 VSD131243:VSD131536 WBZ131243:WBZ131536 WLV131243:WLV131536 WVR131243:WVR131536 J196779:J197072 JF196779:JF197072 TB196779:TB197072 ACX196779:ACX197072 AMT196779:AMT197072 AWP196779:AWP197072 BGL196779:BGL197072 BQH196779:BQH197072 CAD196779:CAD197072 CJZ196779:CJZ197072 CTV196779:CTV197072 DDR196779:DDR197072 DNN196779:DNN197072 DXJ196779:DXJ197072 EHF196779:EHF197072 ERB196779:ERB197072 FAX196779:FAX197072 FKT196779:FKT197072 FUP196779:FUP197072 GEL196779:GEL197072 GOH196779:GOH197072 GYD196779:GYD197072 HHZ196779:HHZ197072 HRV196779:HRV197072 IBR196779:IBR197072 ILN196779:ILN197072 IVJ196779:IVJ197072 JFF196779:JFF197072 JPB196779:JPB197072 JYX196779:JYX197072 KIT196779:KIT197072 KSP196779:KSP197072 LCL196779:LCL197072 LMH196779:LMH197072 LWD196779:LWD197072 MFZ196779:MFZ197072 MPV196779:MPV197072 MZR196779:MZR197072 NJN196779:NJN197072 NTJ196779:NTJ197072 ODF196779:ODF197072 ONB196779:ONB197072 OWX196779:OWX197072 PGT196779:PGT197072 PQP196779:PQP197072 QAL196779:QAL197072 QKH196779:QKH197072 QUD196779:QUD197072 RDZ196779:RDZ197072 RNV196779:RNV197072 RXR196779:RXR197072 SHN196779:SHN197072 SRJ196779:SRJ197072 TBF196779:TBF197072 TLB196779:TLB197072 TUX196779:TUX197072 UET196779:UET197072 UOP196779:UOP197072 UYL196779:UYL197072 VIH196779:VIH197072 VSD196779:VSD197072 WBZ196779:WBZ197072 WLV196779:WLV197072 WVR196779:WVR197072 J262315:J262608 JF262315:JF262608 TB262315:TB262608 ACX262315:ACX262608 AMT262315:AMT262608 AWP262315:AWP262608 BGL262315:BGL262608 BQH262315:BQH262608 CAD262315:CAD262608 CJZ262315:CJZ262608 CTV262315:CTV262608 DDR262315:DDR262608 DNN262315:DNN262608 DXJ262315:DXJ262608 EHF262315:EHF262608 ERB262315:ERB262608 FAX262315:FAX262608 FKT262315:FKT262608 FUP262315:FUP262608 GEL262315:GEL262608 GOH262315:GOH262608 GYD262315:GYD262608 HHZ262315:HHZ262608 HRV262315:HRV262608 IBR262315:IBR262608 ILN262315:ILN262608 IVJ262315:IVJ262608 JFF262315:JFF262608 JPB262315:JPB262608 JYX262315:JYX262608 KIT262315:KIT262608 KSP262315:KSP262608 LCL262315:LCL262608 LMH262315:LMH262608 LWD262315:LWD262608 MFZ262315:MFZ262608 MPV262315:MPV262608 MZR262315:MZR262608 NJN262315:NJN262608 NTJ262315:NTJ262608 ODF262315:ODF262608 ONB262315:ONB262608 OWX262315:OWX262608 PGT262315:PGT262608 PQP262315:PQP262608 QAL262315:QAL262608 QKH262315:QKH262608 QUD262315:QUD262608 RDZ262315:RDZ262608 RNV262315:RNV262608 RXR262315:RXR262608 SHN262315:SHN262608 SRJ262315:SRJ262608 TBF262315:TBF262608 TLB262315:TLB262608 TUX262315:TUX262608 UET262315:UET262608 UOP262315:UOP262608 UYL262315:UYL262608 VIH262315:VIH262608 VSD262315:VSD262608 WBZ262315:WBZ262608 WLV262315:WLV262608 WVR262315:WVR262608 J327851:J328144 JF327851:JF328144 TB327851:TB328144 ACX327851:ACX328144 AMT327851:AMT328144 AWP327851:AWP328144 BGL327851:BGL328144 BQH327851:BQH328144 CAD327851:CAD328144 CJZ327851:CJZ328144 CTV327851:CTV328144 DDR327851:DDR328144 DNN327851:DNN328144 DXJ327851:DXJ328144 EHF327851:EHF328144 ERB327851:ERB328144 FAX327851:FAX328144 FKT327851:FKT328144 FUP327851:FUP328144 GEL327851:GEL328144 GOH327851:GOH328144 GYD327851:GYD328144 HHZ327851:HHZ328144 HRV327851:HRV328144 IBR327851:IBR328144 ILN327851:ILN328144 IVJ327851:IVJ328144 JFF327851:JFF328144 JPB327851:JPB328144 JYX327851:JYX328144 KIT327851:KIT328144 KSP327851:KSP328144 LCL327851:LCL328144 LMH327851:LMH328144 LWD327851:LWD328144 MFZ327851:MFZ328144 MPV327851:MPV328144 MZR327851:MZR328144 NJN327851:NJN328144 NTJ327851:NTJ328144 ODF327851:ODF328144 ONB327851:ONB328144 OWX327851:OWX328144 PGT327851:PGT328144 PQP327851:PQP328144 QAL327851:QAL328144 QKH327851:QKH328144 QUD327851:QUD328144 RDZ327851:RDZ328144 RNV327851:RNV328144 RXR327851:RXR328144 SHN327851:SHN328144 SRJ327851:SRJ328144 TBF327851:TBF328144 TLB327851:TLB328144 TUX327851:TUX328144 UET327851:UET328144 UOP327851:UOP328144 UYL327851:UYL328144 VIH327851:VIH328144 VSD327851:VSD328144 WBZ327851:WBZ328144 WLV327851:WLV328144 WVR327851:WVR328144 J393387:J393680 JF393387:JF393680 TB393387:TB393680 ACX393387:ACX393680 AMT393387:AMT393680 AWP393387:AWP393680 BGL393387:BGL393680 BQH393387:BQH393680 CAD393387:CAD393680 CJZ393387:CJZ393680 CTV393387:CTV393680 DDR393387:DDR393680 DNN393387:DNN393680 DXJ393387:DXJ393680 EHF393387:EHF393680 ERB393387:ERB393680 FAX393387:FAX393680 FKT393387:FKT393680 FUP393387:FUP393680 GEL393387:GEL393680 GOH393387:GOH393680 GYD393387:GYD393680 HHZ393387:HHZ393680 HRV393387:HRV393680 IBR393387:IBR393680 ILN393387:ILN393680 IVJ393387:IVJ393680 JFF393387:JFF393680 JPB393387:JPB393680 JYX393387:JYX393680 KIT393387:KIT393680 KSP393387:KSP393680 LCL393387:LCL393680 LMH393387:LMH393680 LWD393387:LWD393680 MFZ393387:MFZ393680 MPV393387:MPV393680 MZR393387:MZR393680 NJN393387:NJN393680 NTJ393387:NTJ393680 ODF393387:ODF393680 ONB393387:ONB393680 OWX393387:OWX393680 PGT393387:PGT393680 PQP393387:PQP393680 QAL393387:QAL393680 QKH393387:QKH393680 QUD393387:QUD393680 RDZ393387:RDZ393680 RNV393387:RNV393680 RXR393387:RXR393680 SHN393387:SHN393680 SRJ393387:SRJ393680 TBF393387:TBF393680 TLB393387:TLB393680 TUX393387:TUX393680 UET393387:UET393680 UOP393387:UOP393680 UYL393387:UYL393680 VIH393387:VIH393680 VSD393387:VSD393680 WBZ393387:WBZ393680 WLV393387:WLV393680 WVR393387:WVR393680 J458923:J459216 JF458923:JF459216 TB458923:TB459216 ACX458923:ACX459216 AMT458923:AMT459216 AWP458923:AWP459216 BGL458923:BGL459216 BQH458923:BQH459216 CAD458923:CAD459216 CJZ458923:CJZ459216 CTV458923:CTV459216 DDR458923:DDR459216 DNN458923:DNN459216 DXJ458923:DXJ459216 EHF458923:EHF459216 ERB458923:ERB459216 FAX458923:FAX459216 FKT458923:FKT459216 FUP458923:FUP459216 GEL458923:GEL459216 GOH458923:GOH459216 GYD458923:GYD459216 HHZ458923:HHZ459216 HRV458923:HRV459216 IBR458923:IBR459216 ILN458923:ILN459216 IVJ458923:IVJ459216 JFF458923:JFF459216 JPB458923:JPB459216 JYX458923:JYX459216 KIT458923:KIT459216 KSP458923:KSP459216 LCL458923:LCL459216 LMH458923:LMH459216 LWD458923:LWD459216 MFZ458923:MFZ459216 MPV458923:MPV459216 MZR458923:MZR459216 NJN458923:NJN459216 NTJ458923:NTJ459216 ODF458923:ODF459216 ONB458923:ONB459216 OWX458923:OWX459216 PGT458923:PGT459216 PQP458923:PQP459216 QAL458923:QAL459216 QKH458923:QKH459216 QUD458923:QUD459216 RDZ458923:RDZ459216 RNV458923:RNV459216 RXR458923:RXR459216 SHN458923:SHN459216 SRJ458923:SRJ459216 TBF458923:TBF459216 TLB458923:TLB459216 TUX458923:TUX459216 UET458923:UET459216 UOP458923:UOP459216 UYL458923:UYL459216 VIH458923:VIH459216 VSD458923:VSD459216 WBZ458923:WBZ459216 WLV458923:WLV459216 WVR458923:WVR459216 J524459:J524752 JF524459:JF524752 TB524459:TB524752 ACX524459:ACX524752 AMT524459:AMT524752 AWP524459:AWP524752 BGL524459:BGL524752 BQH524459:BQH524752 CAD524459:CAD524752 CJZ524459:CJZ524752 CTV524459:CTV524752 DDR524459:DDR524752 DNN524459:DNN524752 DXJ524459:DXJ524752 EHF524459:EHF524752 ERB524459:ERB524752 FAX524459:FAX524752 FKT524459:FKT524752 FUP524459:FUP524752 GEL524459:GEL524752 GOH524459:GOH524752 GYD524459:GYD524752 HHZ524459:HHZ524752 HRV524459:HRV524752 IBR524459:IBR524752 ILN524459:ILN524752 IVJ524459:IVJ524752 JFF524459:JFF524752 JPB524459:JPB524752 JYX524459:JYX524752 KIT524459:KIT524752 KSP524459:KSP524752 LCL524459:LCL524752 LMH524459:LMH524752 LWD524459:LWD524752 MFZ524459:MFZ524752 MPV524459:MPV524752 MZR524459:MZR524752 NJN524459:NJN524752 NTJ524459:NTJ524752 ODF524459:ODF524752 ONB524459:ONB524752 OWX524459:OWX524752 PGT524459:PGT524752 PQP524459:PQP524752 QAL524459:QAL524752 QKH524459:QKH524752 QUD524459:QUD524752 RDZ524459:RDZ524752 RNV524459:RNV524752 RXR524459:RXR524752 SHN524459:SHN524752 SRJ524459:SRJ524752 TBF524459:TBF524752 TLB524459:TLB524752 TUX524459:TUX524752 UET524459:UET524752 UOP524459:UOP524752 UYL524459:UYL524752 VIH524459:VIH524752 VSD524459:VSD524752 WBZ524459:WBZ524752 WLV524459:WLV524752 WVR524459:WVR524752 J589995:J590288 JF589995:JF590288 TB589995:TB590288 ACX589995:ACX590288 AMT589995:AMT590288 AWP589995:AWP590288 BGL589995:BGL590288 BQH589995:BQH590288 CAD589995:CAD590288 CJZ589995:CJZ590288 CTV589995:CTV590288 DDR589995:DDR590288 DNN589995:DNN590288 DXJ589995:DXJ590288 EHF589995:EHF590288 ERB589995:ERB590288 FAX589995:FAX590288 FKT589995:FKT590288 FUP589995:FUP590288 GEL589995:GEL590288 GOH589995:GOH590288 GYD589995:GYD590288 HHZ589995:HHZ590288 HRV589995:HRV590288 IBR589995:IBR590288 ILN589995:ILN590288 IVJ589995:IVJ590288 JFF589995:JFF590288 JPB589995:JPB590288 JYX589995:JYX590288 KIT589995:KIT590288 KSP589995:KSP590288 LCL589995:LCL590288 LMH589995:LMH590288 LWD589995:LWD590288 MFZ589995:MFZ590288 MPV589995:MPV590288 MZR589995:MZR590288 NJN589995:NJN590288 NTJ589995:NTJ590288 ODF589995:ODF590288 ONB589995:ONB590288 OWX589995:OWX590288 PGT589995:PGT590288 PQP589995:PQP590288 QAL589995:QAL590288 QKH589995:QKH590288 QUD589995:QUD590288 RDZ589995:RDZ590288 RNV589995:RNV590288 RXR589995:RXR590288 SHN589995:SHN590288 SRJ589995:SRJ590288 TBF589995:TBF590288 TLB589995:TLB590288 TUX589995:TUX590288 UET589995:UET590288 UOP589995:UOP590288 UYL589995:UYL590288 VIH589995:VIH590288 VSD589995:VSD590288 WBZ589995:WBZ590288 WLV589995:WLV590288 WVR589995:WVR590288 J655531:J655824 JF655531:JF655824 TB655531:TB655824 ACX655531:ACX655824 AMT655531:AMT655824 AWP655531:AWP655824 BGL655531:BGL655824 BQH655531:BQH655824 CAD655531:CAD655824 CJZ655531:CJZ655824 CTV655531:CTV655824 DDR655531:DDR655824 DNN655531:DNN655824 DXJ655531:DXJ655824 EHF655531:EHF655824 ERB655531:ERB655824 FAX655531:FAX655824 FKT655531:FKT655824 FUP655531:FUP655824 GEL655531:GEL655824 GOH655531:GOH655824 GYD655531:GYD655824 HHZ655531:HHZ655824 HRV655531:HRV655824 IBR655531:IBR655824 ILN655531:ILN655824 IVJ655531:IVJ655824 JFF655531:JFF655824 JPB655531:JPB655824 JYX655531:JYX655824 KIT655531:KIT655824 KSP655531:KSP655824 LCL655531:LCL655824 LMH655531:LMH655824 LWD655531:LWD655824 MFZ655531:MFZ655824 MPV655531:MPV655824 MZR655531:MZR655824 NJN655531:NJN655824 NTJ655531:NTJ655824 ODF655531:ODF655824 ONB655531:ONB655824 OWX655531:OWX655824 PGT655531:PGT655824 PQP655531:PQP655824 QAL655531:QAL655824 QKH655531:QKH655824 QUD655531:QUD655824 RDZ655531:RDZ655824 RNV655531:RNV655824 RXR655531:RXR655824 SHN655531:SHN655824 SRJ655531:SRJ655824 TBF655531:TBF655824 TLB655531:TLB655824 TUX655531:TUX655824 UET655531:UET655824 UOP655531:UOP655824 UYL655531:UYL655824 VIH655531:VIH655824 VSD655531:VSD655824 WBZ655531:WBZ655824 WLV655531:WLV655824 WVR655531:WVR655824 J721067:J721360 JF721067:JF721360 TB721067:TB721360 ACX721067:ACX721360 AMT721067:AMT721360 AWP721067:AWP721360 BGL721067:BGL721360 BQH721067:BQH721360 CAD721067:CAD721360 CJZ721067:CJZ721360 CTV721067:CTV721360 DDR721067:DDR721360 DNN721067:DNN721360 DXJ721067:DXJ721360 EHF721067:EHF721360 ERB721067:ERB721360 FAX721067:FAX721360 FKT721067:FKT721360 FUP721067:FUP721360 GEL721067:GEL721360 GOH721067:GOH721360 GYD721067:GYD721360 HHZ721067:HHZ721360 HRV721067:HRV721360 IBR721067:IBR721360 ILN721067:ILN721360 IVJ721067:IVJ721360 JFF721067:JFF721360 JPB721067:JPB721360 JYX721067:JYX721360 KIT721067:KIT721360 KSP721067:KSP721360 LCL721067:LCL721360 LMH721067:LMH721360 LWD721067:LWD721360 MFZ721067:MFZ721360 MPV721067:MPV721360 MZR721067:MZR721360 NJN721067:NJN721360 NTJ721067:NTJ721360 ODF721067:ODF721360 ONB721067:ONB721360 OWX721067:OWX721360 PGT721067:PGT721360 PQP721067:PQP721360 QAL721067:QAL721360 QKH721067:QKH721360 QUD721067:QUD721360 RDZ721067:RDZ721360 RNV721067:RNV721360 RXR721067:RXR721360 SHN721067:SHN721360 SRJ721067:SRJ721360 TBF721067:TBF721360 TLB721067:TLB721360 TUX721067:TUX721360 UET721067:UET721360 UOP721067:UOP721360 UYL721067:UYL721360 VIH721067:VIH721360 VSD721067:VSD721360 WBZ721067:WBZ721360 WLV721067:WLV721360 WVR721067:WVR721360 J786603:J786896 JF786603:JF786896 TB786603:TB786896 ACX786603:ACX786896 AMT786603:AMT786896 AWP786603:AWP786896 BGL786603:BGL786896 BQH786603:BQH786896 CAD786603:CAD786896 CJZ786603:CJZ786896 CTV786603:CTV786896 DDR786603:DDR786896 DNN786603:DNN786896 DXJ786603:DXJ786896 EHF786603:EHF786896 ERB786603:ERB786896 FAX786603:FAX786896 FKT786603:FKT786896 FUP786603:FUP786896 GEL786603:GEL786896 GOH786603:GOH786896 GYD786603:GYD786896 HHZ786603:HHZ786896 HRV786603:HRV786896 IBR786603:IBR786896 ILN786603:ILN786896 IVJ786603:IVJ786896 JFF786603:JFF786896 JPB786603:JPB786896 JYX786603:JYX786896 KIT786603:KIT786896 KSP786603:KSP786896 LCL786603:LCL786896 LMH786603:LMH786896 LWD786603:LWD786896 MFZ786603:MFZ786896 MPV786603:MPV786896 MZR786603:MZR786896 NJN786603:NJN786896 NTJ786603:NTJ786896 ODF786603:ODF786896 ONB786603:ONB786896 OWX786603:OWX786896 PGT786603:PGT786896 PQP786603:PQP786896 QAL786603:QAL786896 QKH786603:QKH786896 QUD786603:QUD786896 RDZ786603:RDZ786896 RNV786603:RNV786896 RXR786603:RXR786896 SHN786603:SHN786896 SRJ786603:SRJ786896 TBF786603:TBF786896 TLB786603:TLB786896 TUX786603:TUX786896 UET786603:UET786896 UOP786603:UOP786896 UYL786603:UYL786896 VIH786603:VIH786896 VSD786603:VSD786896 WBZ786603:WBZ786896 WLV786603:WLV786896 WVR786603:WVR786896 J852139:J852432 JF852139:JF852432 TB852139:TB852432 ACX852139:ACX852432 AMT852139:AMT852432 AWP852139:AWP852432 BGL852139:BGL852432 BQH852139:BQH852432 CAD852139:CAD852432 CJZ852139:CJZ852432 CTV852139:CTV852432 DDR852139:DDR852432 DNN852139:DNN852432 DXJ852139:DXJ852432 EHF852139:EHF852432 ERB852139:ERB852432 FAX852139:FAX852432 FKT852139:FKT852432 FUP852139:FUP852432 GEL852139:GEL852432 GOH852139:GOH852432 GYD852139:GYD852432 HHZ852139:HHZ852432 HRV852139:HRV852432 IBR852139:IBR852432 ILN852139:ILN852432 IVJ852139:IVJ852432 JFF852139:JFF852432 JPB852139:JPB852432 JYX852139:JYX852432 KIT852139:KIT852432 KSP852139:KSP852432 LCL852139:LCL852432 LMH852139:LMH852432 LWD852139:LWD852432 MFZ852139:MFZ852432 MPV852139:MPV852432 MZR852139:MZR852432 NJN852139:NJN852432 NTJ852139:NTJ852432 ODF852139:ODF852432 ONB852139:ONB852432 OWX852139:OWX852432 PGT852139:PGT852432 PQP852139:PQP852432 QAL852139:QAL852432 QKH852139:QKH852432 QUD852139:QUD852432 RDZ852139:RDZ852432 RNV852139:RNV852432 RXR852139:RXR852432 SHN852139:SHN852432 SRJ852139:SRJ852432 TBF852139:TBF852432 TLB852139:TLB852432 TUX852139:TUX852432 UET852139:UET852432 UOP852139:UOP852432 UYL852139:UYL852432 VIH852139:VIH852432 VSD852139:VSD852432 WBZ852139:WBZ852432 WLV852139:WLV852432 WVR852139:WVR852432 J917675:J917968 JF917675:JF917968 TB917675:TB917968 ACX917675:ACX917968 AMT917675:AMT917968 AWP917675:AWP917968 BGL917675:BGL917968 BQH917675:BQH917968 CAD917675:CAD917968 CJZ917675:CJZ917968 CTV917675:CTV917968 DDR917675:DDR917968 DNN917675:DNN917968 DXJ917675:DXJ917968 EHF917675:EHF917968 ERB917675:ERB917968 FAX917675:FAX917968 FKT917675:FKT917968 FUP917675:FUP917968 GEL917675:GEL917968 GOH917675:GOH917968 GYD917675:GYD917968 HHZ917675:HHZ917968 HRV917675:HRV917968 IBR917675:IBR917968 ILN917675:ILN917968 IVJ917675:IVJ917968 JFF917675:JFF917968 JPB917675:JPB917968 JYX917675:JYX917968 KIT917675:KIT917968 KSP917675:KSP917968 LCL917675:LCL917968 LMH917675:LMH917968 LWD917675:LWD917968 MFZ917675:MFZ917968 MPV917675:MPV917968 MZR917675:MZR917968 NJN917675:NJN917968 NTJ917675:NTJ917968 ODF917675:ODF917968 ONB917675:ONB917968 OWX917675:OWX917968 PGT917675:PGT917968 PQP917675:PQP917968 QAL917675:QAL917968 QKH917675:QKH917968 QUD917675:QUD917968 RDZ917675:RDZ917968 RNV917675:RNV917968 RXR917675:RXR917968 SHN917675:SHN917968 SRJ917675:SRJ917968 TBF917675:TBF917968 TLB917675:TLB917968 TUX917675:TUX917968 UET917675:UET917968 UOP917675:UOP917968 UYL917675:UYL917968 VIH917675:VIH917968 VSD917675:VSD917968 WBZ917675:WBZ917968 WLV917675:WLV917968 WVR917675:WVR917968 J983211:J983504 JF983211:JF983504 TB983211:TB983504 ACX983211:ACX983504 AMT983211:AMT983504 AWP983211:AWP983504 BGL983211:BGL983504 BQH983211:BQH983504 CAD983211:CAD983504 CJZ983211:CJZ983504 CTV983211:CTV983504 DDR983211:DDR983504 DNN983211:DNN983504 DXJ983211:DXJ983504 EHF983211:EHF983504 ERB983211:ERB983504 FAX983211:FAX983504 FKT983211:FKT983504 FUP983211:FUP983504 GEL983211:GEL983504 GOH983211:GOH983504 GYD983211:GYD983504 HHZ983211:HHZ983504 HRV983211:HRV983504 IBR983211:IBR983504 ILN983211:ILN983504 IVJ983211:IVJ983504 JFF983211:JFF983504 JPB983211:JPB983504 JYX983211:JYX983504 KIT983211:KIT983504 KSP983211:KSP983504 LCL983211:LCL983504 LMH983211:LMH983504 LWD983211:LWD983504 MFZ983211:MFZ983504 MPV983211:MPV983504 MZR983211:MZR983504 NJN983211:NJN983504 NTJ983211:NTJ983504 ODF983211:ODF983504 ONB983211:ONB983504 OWX983211:OWX983504 PGT983211:PGT983504 PQP983211:PQP983504 QAL983211:QAL983504 QKH983211:QKH983504 QUD983211:QUD983504 RDZ983211:RDZ983504 RNV983211:RNV983504 RXR983211:RXR983504 SHN983211:SHN983504 SRJ983211:SRJ983504 TBF983211:TBF983504 TLB983211:TLB983504 TUX983211:TUX983504 UET983211:UET983504 UOP983211:UOP983504 UYL983211:UYL983504 VIH983211:VIH983504 VSD983211:VSD983504 WBZ983211:WBZ983504 WLV983211:WLV983504 WVR983211:WVR983504 G359:H464 JC359:JD464 SY359:SZ464 ACU359:ACV464 AMQ359:AMR464 AWM359:AWN464 BGI359:BGJ464 BQE359:BQF464 CAA359:CAB464 CJW359:CJX464 CTS359:CTT464 DDO359:DDP464 DNK359:DNL464 DXG359:DXH464 EHC359:EHD464 EQY359:EQZ464 FAU359:FAV464 FKQ359:FKR464 FUM359:FUN464 GEI359:GEJ464 GOE359:GOF464 GYA359:GYB464 HHW359:HHX464 HRS359:HRT464 IBO359:IBP464 ILK359:ILL464 IVG359:IVH464 JFC359:JFD464 JOY359:JOZ464 JYU359:JYV464 KIQ359:KIR464 KSM359:KSN464 LCI359:LCJ464 LME359:LMF464 LWA359:LWB464 MFW359:MFX464 MPS359:MPT464 MZO359:MZP464 NJK359:NJL464 NTG359:NTH464 ODC359:ODD464 OMY359:OMZ464 OWU359:OWV464 PGQ359:PGR464 PQM359:PQN464 QAI359:QAJ464 QKE359:QKF464 QUA359:QUB464 RDW359:RDX464 RNS359:RNT464 RXO359:RXP464 SHK359:SHL464 SRG359:SRH464 TBC359:TBD464 TKY359:TKZ464 TUU359:TUV464 UEQ359:UER464 UOM359:UON464 UYI359:UYJ464 VIE359:VIF464 VSA359:VSB464 WBW359:WBX464 WLS359:WLT464 WVO359:WVP464 G65895:H66000 JC65895:JD66000 SY65895:SZ66000 ACU65895:ACV66000 AMQ65895:AMR66000 AWM65895:AWN66000 BGI65895:BGJ66000 BQE65895:BQF66000 CAA65895:CAB66000 CJW65895:CJX66000 CTS65895:CTT66000 DDO65895:DDP66000 DNK65895:DNL66000 DXG65895:DXH66000 EHC65895:EHD66000 EQY65895:EQZ66000 FAU65895:FAV66000 FKQ65895:FKR66000 FUM65895:FUN66000 GEI65895:GEJ66000 GOE65895:GOF66000 GYA65895:GYB66000 HHW65895:HHX66000 HRS65895:HRT66000 IBO65895:IBP66000 ILK65895:ILL66000 IVG65895:IVH66000 JFC65895:JFD66000 JOY65895:JOZ66000 JYU65895:JYV66000 KIQ65895:KIR66000 KSM65895:KSN66000 LCI65895:LCJ66000 LME65895:LMF66000 LWA65895:LWB66000 MFW65895:MFX66000 MPS65895:MPT66000 MZO65895:MZP66000 NJK65895:NJL66000 NTG65895:NTH66000 ODC65895:ODD66000 OMY65895:OMZ66000 OWU65895:OWV66000 PGQ65895:PGR66000 PQM65895:PQN66000 QAI65895:QAJ66000 QKE65895:QKF66000 QUA65895:QUB66000 RDW65895:RDX66000 RNS65895:RNT66000 RXO65895:RXP66000 SHK65895:SHL66000 SRG65895:SRH66000 TBC65895:TBD66000 TKY65895:TKZ66000 TUU65895:TUV66000 UEQ65895:UER66000 UOM65895:UON66000 UYI65895:UYJ66000 VIE65895:VIF66000 VSA65895:VSB66000 WBW65895:WBX66000 WLS65895:WLT66000 WVO65895:WVP66000 G131431:H131536 JC131431:JD131536 SY131431:SZ131536 ACU131431:ACV131536 AMQ131431:AMR131536 AWM131431:AWN131536 BGI131431:BGJ131536 BQE131431:BQF131536 CAA131431:CAB131536 CJW131431:CJX131536 CTS131431:CTT131536 DDO131431:DDP131536 DNK131431:DNL131536 DXG131431:DXH131536 EHC131431:EHD131536 EQY131431:EQZ131536 FAU131431:FAV131536 FKQ131431:FKR131536 FUM131431:FUN131536 GEI131431:GEJ131536 GOE131431:GOF131536 GYA131431:GYB131536 HHW131431:HHX131536 HRS131431:HRT131536 IBO131431:IBP131536 ILK131431:ILL131536 IVG131431:IVH131536 JFC131431:JFD131536 JOY131431:JOZ131536 JYU131431:JYV131536 KIQ131431:KIR131536 KSM131431:KSN131536 LCI131431:LCJ131536 LME131431:LMF131536 LWA131431:LWB131536 MFW131431:MFX131536 MPS131431:MPT131536 MZO131431:MZP131536 NJK131431:NJL131536 NTG131431:NTH131536 ODC131431:ODD131536 OMY131431:OMZ131536 OWU131431:OWV131536 PGQ131431:PGR131536 PQM131431:PQN131536 QAI131431:QAJ131536 QKE131431:QKF131536 QUA131431:QUB131536 RDW131431:RDX131536 RNS131431:RNT131536 RXO131431:RXP131536 SHK131431:SHL131536 SRG131431:SRH131536 TBC131431:TBD131536 TKY131431:TKZ131536 TUU131431:TUV131536 UEQ131431:UER131536 UOM131431:UON131536 UYI131431:UYJ131536 VIE131431:VIF131536 VSA131431:VSB131536 WBW131431:WBX131536 WLS131431:WLT131536 WVO131431:WVP131536 G196967:H197072 JC196967:JD197072 SY196967:SZ197072 ACU196967:ACV197072 AMQ196967:AMR197072 AWM196967:AWN197072 BGI196967:BGJ197072 BQE196967:BQF197072 CAA196967:CAB197072 CJW196967:CJX197072 CTS196967:CTT197072 DDO196967:DDP197072 DNK196967:DNL197072 DXG196967:DXH197072 EHC196967:EHD197072 EQY196967:EQZ197072 FAU196967:FAV197072 FKQ196967:FKR197072 FUM196967:FUN197072 GEI196967:GEJ197072 GOE196967:GOF197072 GYA196967:GYB197072 HHW196967:HHX197072 HRS196967:HRT197072 IBO196967:IBP197072 ILK196967:ILL197072 IVG196967:IVH197072 JFC196967:JFD197072 JOY196967:JOZ197072 JYU196967:JYV197072 KIQ196967:KIR197072 KSM196967:KSN197072 LCI196967:LCJ197072 LME196967:LMF197072 LWA196967:LWB197072 MFW196967:MFX197072 MPS196967:MPT197072 MZO196967:MZP197072 NJK196967:NJL197072 NTG196967:NTH197072 ODC196967:ODD197072 OMY196967:OMZ197072 OWU196967:OWV197072 PGQ196967:PGR197072 PQM196967:PQN197072 QAI196967:QAJ197072 QKE196967:QKF197072 QUA196967:QUB197072 RDW196967:RDX197072 RNS196967:RNT197072 RXO196967:RXP197072 SHK196967:SHL197072 SRG196967:SRH197072 TBC196967:TBD197072 TKY196967:TKZ197072 TUU196967:TUV197072 UEQ196967:UER197072 UOM196967:UON197072 UYI196967:UYJ197072 VIE196967:VIF197072 VSA196967:VSB197072 WBW196967:WBX197072 WLS196967:WLT197072 WVO196967:WVP197072 G262503:H262608 JC262503:JD262608 SY262503:SZ262608 ACU262503:ACV262608 AMQ262503:AMR262608 AWM262503:AWN262608 BGI262503:BGJ262608 BQE262503:BQF262608 CAA262503:CAB262608 CJW262503:CJX262608 CTS262503:CTT262608 DDO262503:DDP262608 DNK262503:DNL262608 DXG262503:DXH262608 EHC262503:EHD262608 EQY262503:EQZ262608 FAU262503:FAV262608 FKQ262503:FKR262608 FUM262503:FUN262608 GEI262503:GEJ262608 GOE262503:GOF262608 GYA262503:GYB262608 HHW262503:HHX262608 HRS262503:HRT262608 IBO262503:IBP262608 ILK262503:ILL262608 IVG262503:IVH262608 JFC262503:JFD262608 JOY262503:JOZ262608 JYU262503:JYV262608 KIQ262503:KIR262608 KSM262503:KSN262608 LCI262503:LCJ262608 LME262503:LMF262608 LWA262503:LWB262608 MFW262503:MFX262608 MPS262503:MPT262608 MZO262503:MZP262608 NJK262503:NJL262608 NTG262503:NTH262608 ODC262503:ODD262608 OMY262503:OMZ262608 OWU262503:OWV262608 PGQ262503:PGR262608 PQM262503:PQN262608 QAI262503:QAJ262608 QKE262503:QKF262608 QUA262503:QUB262608 RDW262503:RDX262608 RNS262503:RNT262608 RXO262503:RXP262608 SHK262503:SHL262608 SRG262503:SRH262608 TBC262503:TBD262608 TKY262503:TKZ262608 TUU262503:TUV262608 UEQ262503:UER262608 UOM262503:UON262608 UYI262503:UYJ262608 VIE262503:VIF262608 VSA262503:VSB262608 WBW262503:WBX262608 WLS262503:WLT262608 WVO262503:WVP262608 G328039:H328144 JC328039:JD328144 SY328039:SZ328144 ACU328039:ACV328144 AMQ328039:AMR328144 AWM328039:AWN328144 BGI328039:BGJ328144 BQE328039:BQF328144 CAA328039:CAB328144 CJW328039:CJX328144 CTS328039:CTT328144 DDO328039:DDP328144 DNK328039:DNL328144 DXG328039:DXH328144 EHC328039:EHD328144 EQY328039:EQZ328144 FAU328039:FAV328144 FKQ328039:FKR328144 FUM328039:FUN328144 GEI328039:GEJ328144 GOE328039:GOF328144 GYA328039:GYB328144 HHW328039:HHX328144 HRS328039:HRT328144 IBO328039:IBP328144 ILK328039:ILL328144 IVG328039:IVH328144 JFC328039:JFD328144 JOY328039:JOZ328144 JYU328039:JYV328144 KIQ328039:KIR328144 KSM328039:KSN328144 LCI328039:LCJ328144 LME328039:LMF328144 LWA328039:LWB328144 MFW328039:MFX328144 MPS328039:MPT328144 MZO328039:MZP328144 NJK328039:NJL328144 NTG328039:NTH328144 ODC328039:ODD328144 OMY328039:OMZ328144 OWU328039:OWV328144 PGQ328039:PGR328144 PQM328039:PQN328144 QAI328039:QAJ328144 QKE328039:QKF328144 QUA328039:QUB328144 RDW328039:RDX328144 RNS328039:RNT328144 RXO328039:RXP328144 SHK328039:SHL328144 SRG328039:SRH328144 TBC328039:TBD328144 TKY328039:TKZ328144 TUU328039:TUV328144 UEQ328039:UER328144 UOM328039:UON328144 UYI328039:UYJ328144 VIE328039:VIF328144 VSA328039:VSB328144 WBW328039:WBX328144 WLS328039:WLT328144 WVO328039:WVP328144 G393575:H393680 JC393575:JD393680 SY393575:SZ393680 ACU393575:ACV393680 AMQ393575:AMR393680 AWM393575:AWN393680 BGI393575:BGJ393680 BQE393575:BQF393680 CAA393575:CAB393680 CJW393575:CJX393680 CTS393575:CTT393680 DDO393575:DDP393680 DNK393575:DNL393680 DXG393575:DXH393680 EHC393575:EHD393680 EQY393575:EQZ393680 FAU393575:FAV393680 FKQ393575:FKR393680 FUM393575:FUN393680 GEI393575:GEJ393680 GOE393575:GOF393680 GYA393575:GYB393680 HHW393575:HHX393680 HRS393575:HRT393680 IBO393575:IBP393680 ILK393575:ILL393680 IVG393575:IVH393680 JFC393575:JFD393680 JOY393575:JOZ393680 JYU393575:JYV393680 KIQ393575:KIR393680 KSM393575:KSN393680 LCI393575:LCJ393680 LME393575:LMF393680 LWA393575:LWB393680 MFW393575:MFX393680 MPS393575:MPT393680 MZO393575:MZP393680 NJK393575:NJL393680 NTG393575:NTH393680 ODC393575:ODD393680 OMY393575:OMZ393680 OWU393575:OWV393680 PGQ393575:PGR393680 PQM393575:PQN393680 QAI393575:QAJ393680 QKE393575:QKF393680 QUA393575:QUB393680 RDW393575:RDX393680 RNS393575:RNT393680 RXO393575:RXP393680 SHK393575:SHL393680 SRG393575:SRH393680 TBC393575:TBD393680 TKY393575:TKZ393680 TUU393575:TUV393680 UEQ393575:UER393680 UOM393575:UON393680 UYI393575:UYJ393680 VIE393575:VIF393680 VSA393575:VSB393680 WBW393575:WBX393680 WLS393575:WLT393680 WVO393575:WVP393680 G459111:H459216 JC459111:JD459216 SY459111:SZ459216 ACU459111:ACV459216 AMQ459111:AMR459216 AWM459111:AWN459216 BGI459111:BGJ459216 BQE459111:BQF459216 CAA459111:CAB459216 CJW459111:CJX459216 CTS459111:CTT459216 DDO459111:DDP459216 DNK459111:DNL459216 DXG459111:DXH459216 EHC459111:EHD459216 EQY459111:EQZ459216 FAU459111:FAV459216 FKQ459111:FKR459216 FUM459111:FUN459216 GEI459111:GEJ459216 GOE459111:GOF459216 GYA459111:GYB459216 HHW459111:HHX459216 HRS459111:HRT459216 IBO459111:IBP459216 ILK459111:ILL459216 IVG459111:IVH459216 JFC459111:JFD459216 JOY459111:JOZ459216 JYU459111:JYV459216 KIQ459111:KIR459216 KSM459111:KSN459216 LCI459111:LCJ459216 LME459111:LMF459216 LWA459111:LWB459216 MFW459111:MFX459216 MPS459111:MPT459216 MZO459111:MZP459216 NJK459111:NJL459216 NTG459111:NTH459216 ODC459111:ODD459216 OMY459111:OMZ459216 OWU459111:OWV459216 PGQ459111:PGR459216 PQM459111:PQN459216 QAI459111:QAJ459216 QKE459111:QKF459216 QUA459111:QUB459216 RDW459111:RDX459216 RNS459111:RNT459216 RXO459111:RXP459216 SHK459111:SHL459216 SRG459111:SRH459216 TBC459111:TBD459216 TKY459111:TKZ459216 TUU459111:TUV459216 UEQ459111:UER459216 UOM459111:UON459216 UYI459111:UYJ459216 VIE459111:VIF459216 VSA459111:VSB459216 WBW459111:WBX459216 WLS459111:WLT459216 WVO459111:WVP459216 G524647:H524752 JC524647:JD524752 SY524647:SZ524752 ACU524647:ACV524752 AMQ524647:AMR524752 AWM524647:AWN524752 BGI524647:BGJ524752 BQE524647:BQF524752 CAA524647:CAB524752 CJW524647:CJX524752 CTS524647:CTT524752 DDO524647:DDP524752 DNK524647:DNL524752 DXG524647:DXH524752 EHC524647:EHD524752 EQY524647:EQZ524752 FAU524647:FAV524752 FKQ524647:FKR524752 FUM524647:FUN524752 GEI524647:GEJ524752 GOE524647:GOF524752 GYA524647:GYB524752 HHW524647:HHX524752 HRS524647:HRT524752 IBO524647:IBP524752 ILK524647:ILL524752 IVG524647:IVH524752 JFC524647:JFD524752 JOY524647:JOZ524752 JYU524647:JYV524752 KIQ524647:KIR524752 KSM524647:KSN524752 LCI524647:LCJ524752 LME524647:LMF524752 LWA524647:LWB524752 MFW524647:MFX524752 MPS524647:MPT524752 MZO524647:MZP524752 NJK524647:NJL524752 NTG524647:NTH524752 ODC524647:ODD524752 OMY524647:OMZ524752 OWU524647:OWV524752 PGQ524647:PGR524752 PQM524647:PQN524752 QAI524647:QAJ524752 QKE524647:QKF524752 QUA524647:QUB524752 RDW524647:RDX524752 RNS524647:RNT524752 RXO524647:RXP524752 SHK524647:SHL524752 SRG524647:SRH524752 TBC524647:TBD524752 TKY524647:TKZ524752 TUU524647:TUV524752 UEQ524647:UER524752 UOM524647:UON524752 UYI524647:UYJ524752 VIE524647:VIF524752 VSA524647:VSB524752 WBW524647:WBX524752 WLS524647:WLT524752 WVO524647:WVP524752 G590183:H590288 JC590183:JD590288 SY590183:SZ590288 ACU590183:ACV590288 AMQ590183:AMR590288 AWM590183:AWN590288 BGI590183:BGJ590288 BQE590183:BQF590288 CAA590183:CAB590288 CJW590183:CJX590288 CTS590183:CTT590288 DDO590183:DDP590288 DNK590183:DNL590288 DXG590183:DXH590288 EHC590183:EHD590288 EQY590183:EQZ590288 FAU590183:FAV590288 FKQ590183:FKR590288 FUM590183:FUN590288 GEI590183:GEJ590288 GOE590183:GOF590288 GYA590183:GYB590288 HHW590183:HHX590288 HRS590183:HRT590288 IBO590183:IBP590288 ILK590183:ILL590288 IVG590183:IVH590288 JFC590183:JFD590288 JOY590183:JOZ590288 JYU590183:JYV590288 KIQ590183:KIR590288 KSM590183:KSN590288 LCI590183:LCJ590288 LME590183:LMF590288 LWA590183:LWB590288 MFW590183:MFX590288 MPS590183:MPT590288 MZO590183:MZP590288 NJK590183:NJL590288 NTG590183:NTH590288 ODC590183:ODD590288 OMY590183:OMZ590288 OWU590183:OWV590288 PGQ590183:PGR590288 PQM590183:PQN590288 QAI590183:QAJ590288 QKE590183:QKF590288 QUA590183:QUB590288 RDW590183:RDX590288 RNS590183:RNT590288 RXO590183:RXP590288 SHK590183:SHL590288 SRG590183:SRH590288 TBC590183:TBD590288 TKY590183:TKZ590288 TUU590183:TUV590288 UEQ590183:UER590288 UOM590183:UON590288 UYI590183:UYJ590288 VIE590183:VIF590288 VSA590183:VSB590288 WBW590183:WBX590288 WLS590183:WLT590288 WVO590183:WVP590288 G655719:H655824 JC655719:JD655824 SY655719:SZ655824 ACU655719:ACV655824 AMQ655719:AMR655824 AWM655719:AWN655824 BGI655719:BGJ655824 BQE655719:BQF655824 CAA655719:CAB655824 CJW655719:CJX655824 CTS655719:CTT655824 DDO655719:DDP655824 DNK655719:DNL655824 DXG655719:DXH655824 EHC655719:EHD655824 EQY655719:EQZ655824 FAU655719:FAV655824 FKQ655719:FKR655824 FUM655719:FUN655824 GEI655719:GEJ655824 GOE655719:GOF655824 GYA655719:GYB655824 HHW655719:HHX655824 HRS655719:HRT655824 IBO655719:IBP655824 ILK655719:ILL655824 IVG655719:IVH655824 JFC655719:JFD655824 JOY655719:JOZ655824 JYU655719:JYV655824 KIQ655719:KIR655824 KSM655719:KSN655824 LCI655719:LCJ655824 LME655719:LMF655824 LWA655719:LWB655824 MFW655719:MFX655824 MPS655719:MPT655824 MZO655719:MZP655824 NJK655719:NJL655824 NTG655719:NTH655824 ODC655719:ODD655824 OMY655719:OMZ655824 OWU655719:OWV655824 PGQ655719:PGR655824 PQM655719:PQN655824 QAI655719:QAJ655824 QKE655719:QKF655824 QUA655719:QUB655824 RDW655719:RDX655824 RNS655719:RNT655824 RXO655719:RXP655824 SHK655719:SHL655824 SRG655719:SRH655824 TBC655719:TBD655824 TKY655719:TKZ655824 TUU655719:TUV655824 UEQ655719:UER655824 UOM655719:UON655824 UYI655719:UYJ655824 VIE655719:VIF655824 VSA655719:VSB655824 WBW655719:WBX655824 WLS655719:WLT655824 WVO655719:WVP655824 G721255:H721360 JC721255:JD721360 SY721255:SZ721360 ACU721255:ACV721360 AMQ721255:AMR721360 AWM721255:AWN721360 BGI721255:BGJ721360 BQE721255:BQF721360 CAA721255:CAB721360 CJW721255:CJX721360 CTS721255:CTT721360 DDO721255:DDP721360 DNK721255:DNL721360 DXG721255:DXH721360 EHC721255:EHD721360 EQY721255:EQZ721360 FAU721255:FAV721360 FKQ721255:FKR721360 FUM721255:FUN721360 GEI721255:GEJ721360 GOE721255:GOF721360 GYA721255:GYB721360 HHW721255:HHX721360 HRS721255:HRT721360 IBO721255:IBP721360 ILK721255:ILL721360 IVG721255:IVH721360 JFC721255:JFD721360 JOY721255:JOZ721360 JYU721255:JYV721360 KIQ721255:KIR721360 KSM721255:KSN721360 LCI721255:LCJ721360 LME721255:LMF721360 LWA721255:LWB721360 MFW721255:MFX721360 MPS721255:MPT721360 MZO721255:MZP721360 NJK721255:NJL721360 NTG721255:NTH721360 ODC721255:ODD721360 OMY721255:OMZ721360 OWU721255:OWV721360 PGQ721255:PGR721360 PQM721255:PQN721360 QAI721255:QAJ721360 QKE721255:QKF721360 QUA721255:QUB721360 RDW721255:RDX721360 RNS721255:RNT721360 RXO721255:RXP721360 SHK721255:SHL721360 SRG721255:SRH721360 TBC721255:TBD721360 TKY721255:TKZ721360 TUU721255:TUV721360 UEQ721255:UER721360 UOM721255:UON721360 UYI721255:UYJ721360 VIE721255:VIF721360 VSA721255:VSB721360 WBW721255:WBX721360 WLS721255:WLT721360 WVO721255:WVP721360 G786791:H786896 JC786791:JD786896 SY786791:SZ786896 ACU786791:ACV786896 AMQ786791:AMR786896 AWM786791:AWN786896 BGI786791:BGJ786896 BQE786791:BQF786896 CAA786791:CAB786896 CJW786791:CJX786896 CTS786791:CTT786896 DDO786791:DDP786896 DNK786791:DNL786896 DXG786791:DXH786896 EHC786791:EHD786896 EQY786791:EQZ786896 FAU786791:FAV786896 FKQ786791:FKR786896 FUM786791:FUN786896 GEI786791:GEJ786896 GOE786791:GOF786896 GYA786791:GYB786896 HHW786791:HHX786896 HRS786791:HRT786896 IBO786791:IBP786896 ILK786791:ILL786896 IVG786791:IVH786896 JFC786791:JFD786896 JOY786791:JOZ786896 JYU786791:JYV786896 KIQ786791:KIR786896 KSM786791:KSN786896 LCI786791:LCJ786896 LME786791:LMF786896 LWA786791:LWB786896 MFW786791:MFX786896 MPS786791:MPT786896 MZO786791:MZP786896 NJK786791:NJL786896 NTG786791:NTH786896 ODC786791:ODD786896 OMY786791:OMZ786896 OWU786791:OWV786896 PGQ786791:PGR786896 PQM786791:PQN786896 QAI786791:QAJ786896 QKE786791:QKF786896 QUA786791:QUB786896 RDW786791:RDX786896 RNS786791:RNT786896 RXO786791:RXP786896 SHK786791:SHL786896 SRG786791:SRH786896 TBC786791:TBD786896 TKY786791:TKZ786896 TUU786791:TUV786896 UEQ786791:UER786896 UOM786791:UON786896 UYI786791:UYJ786896 VIE786791:VIF786896 VSA786791:VSB786896 WBW786791:WBX786896 WLS786791:WLT786896 WVO786791:WVP786896 G852327:H852432 JC852327:JD852432 SY852327:SZ852432 ACU852327:ACV852432 AMQ852327:AMR852432 AWM852327:AWN852432 BGI852327:BGJ852432 BQE852327:BQF852432 CAA852327:CAB852432 CJW852327:CJX852432 CTS852327:CTT852432 DDO852327:DDP852432 DNK852327:DNL852432 DXG852327:DXH852432 EHC852327:EHD852432 EQY852327:EQZ852432 FAU852327:FAV852432 FKQ852327:FKR852432 FUM852327:FUN852432 GEI852327:GEJ852432 GOE852327:GOF852432 GYA852327:GYB852432 HHW852327:HHX852432 HRS852327:HRT852432 IBO852327:IBP852432 ILK852327:ILL852432 IVG852327:IVH852432 JFC852327:JFD852432 JOY852327:JOZ852432 JYU852327:JYV852432 KIQ852327:KIR852432 KSM852327:KSN852432 LCI852327:LCJ852432 LME852327:LMF852432 LWA852327:LWB852432 MFW852327:MFX852432 MPS852327:MPT852432 MZO852327:MZP852432 NJK852327:NJL852432 NTG852327:NTH852432 ODC852327:ODD852432 OMY852327:OMZ852432 OWU852327:OWV852432 PGQ852327:PGR852432 PQM852327:PQN852432 QAI852327:QAJ852432 QKE852327:QKF852432 QUA852327:QUB852432 RDW852327:RDX852432 RNS852327:RNT852432 RXO852327:RXP852432 SHK852327:SHL852432 SRG852327:SRH852432 TBC852327:TBD852432 TKY852327:TKZ852432 TUU852327:TUV852432 UEQ852327:UER852432 UOM852327:UON852432 UYI852327:UYJ852432 VIE852327:VIF852432 VSA852327:VSB852432 WBW852327:WBX852432 WLS852327:WLT852432 WVO852327:WVP852432 G917863:H917968 JC917863:JD917968 SY917863:SZ917968 ACU917863:ACV917968 AMQ917863:AMR917968 AWM917863:AWN917968 BGI917863:BGJ917968 BQE917863:BQF917968 CAA917863:CAB917968 CJW917863:CJX917968 CTS917863:CTT917968 DDO917863:DDP917968 DNK917863:DNL917968 DXG917863:DXH917968 EHC917863:EHD917968 EQY917863:EQZ917968 FAU917863:FAV917968 FKQ917863:FKR917968 FUM917863:FUN917968 GEI917863:GEJ917968 GOE917863:GOF917968 GYA917863:GYB917968 HHW917863:HHX917968 HRS917863:HRT917968 IBO917863:IBP917968 ILK917863:ILL917968 IVG917863:IVH917968 JFC917863:JFD917968 JOY917863:JOZ917968 JYU917863:JYV917968 KIQ917863:KIR917968 KSM917863:KSN917968 LCI917863:LCJ917968 LME917863:LMF917968 LWA917863:LWB917968 MFW917863:MFX917968 MPS917863:MPT917968 MZO917863:MZP917968 NJK917863:NJL917968 NTG917863:NTH917968 ODC917863:ODD917968 OMY917863:OMZ917968 OWU917863:OWV917968 PGQ917863:PGR917968 PQM917863:PQN917968 QAI917863:QAJ917968 QKE917863:QKF917968 QUA917863:QUB917968 RDW917863:RDX917968 RNS917863:RNT917968 RXO917863:RXP917968 SHK917863:SHL917968 SRG917863:SRH917968 TBC917863:TBD917968 TKY917863:TKZ917968 TUU917863:TUV917968 UEQ917863:UER917968 UOM917863:UON917968 UYI917863:UYJ917968 VIE917863:VIF917968 VSA917863:VSB917968 WBW917863:WBX917968 WLS917863:WLT917968 WVO917863:WVP917968 G983399:H983504 JC983399:JD983504 SY983399:SZ983504 ACU983399:ACV983504 AMQ983399:AMR983504 AWM983399:AWN983504 BGI983399:BGJ983504 BQE983399:BQF983504 CAA983399:CAB983504 CJW983399:CJX983504 CTS983399:CTT983504 DDO983399:DDP983504 DNK983399:DNL983504 DXG983399:DXH983504 EHC983399:EHD983504 EQY983399:EQZ983504 FAU983399:FAV983504 FKQ983399:FKR983504 FUM983399:FUN983504 GEI983399:GEJ983504 GOE983399:GOF983504 GYA983399:GYB983504 HHW983399:HHX983504 HRS983399:HRT983504 IBO983399:IBP983504 ILK983399:ILL983504 IVG983399:IVH983504 JFC983399:JFD983504 JOY983399:JOZ983504 JYU983399:JYV983504 KIQ983399:KIR983504 KSM983399:KSN983504 LCI983399:LCJ983504 LME983399:LMF983504 LWA983399:LWB983504 MFW983399:MFX983504 MPS983399:MPT983504 MZO983399:MZP983504 NJK983399:NJL983504 NTG983399:NTH983504 ODC983399:ODD983504 OMY983399:OMZ983504 OWU983399:OWV983504 PGQ983399:PGR983504 PQM983399:PQN983504 QAI983399:QAJ983504 QKE983399:QKF983504 QUA983399:QUB983504 RDW983399:RDX983504 RNS983399:RNT983504 RXO983399:RXP983504 SHK983399:SHL983504 SRG983399:SRH983504 TBC983399:TBD983504 TKY983399:TKZ983504 TUU983399:TUV983504 UEQ983399:UER983504 UOM983399:UON983504 UYI983399:UYJ983504 VIE983399:VIF983504 VSA983399:VSB983504 WBW983399:WBX983504 WLS983399:WLT983504 WVO983399:WVP983504 WVQ983162:WVR983210 I65707:I65806 JE65707:JE65806 TA65707:TA65806 ACW65707:ACW65806 AMS65707:AMS65806 AWO65707:AWO65806 BGK65707:BGK65806 BQG65707:BQG65806 CAC65707:CAC65806 CJY65707:CJY65806 CTU65707:CTU65806 DDQ65707:DDQ65806 DNM65707:DNM65806 DXI65707:DXI65806 EHE65707:EHE65806 ERA65707:ERA65806 FAW65707:FAW65806 FKS65707:FKS65806 FUO65707:FUO65806 GEK65707:GEK65806 GOG65707:GOG65806 GYC65707:GYC65806 HHY65707:HHY65806 HRU65707:HRU65806 IBQ65707:IBQ65806 ILM65707:ILM65806 IVI65707:IVI65806 JFE65707:JFE65806 JPA65707:JPA65806 JYW65707:JYW65806 KIS65707:KIS65806 KSO65707:KSO65806 LCK65707:LCK65806 LMG65707:LMG65806 LWC65707:LWC65806 MFY65707:MFY65806 MPU65707:MPU65806 MZQ65707:MZQ65806 NJM65707:NJM65806 NTI65707:NTI65806 ODE65707:ODE65806 ONA65707:ONA65806 OWW65707:OWW65806 PGS65707:PGS65806 PQO65707:PQO65806 QAK65707:QAK65806 QKG65707:QKG65806 QUC65707:QUC65806 RDY65707:RDY65806 RNU65707:RNU65806 RXQ65707:RXQ65806 SHM65707:SHM65806 SRI65707:SRI65806 TBE65707:TBE65806 TLA65707:TLA65806 TUW65707:TUW65806 UES65707:UES65806 UOO65707:UOO65806 UYK65707:UYK65806 VIG65707:VIG65806 VSC65707:VSC65806 WBY65707:WBY65806 WLU65707:WLU65806 WVQ65707:WVQ65806 I131243:I131342 JE131243:JE131342 TA131243:TA131342 ACW131243:ACW131342 AMS131243:AMS131342 AWO131243:AWO131342 BGK131243:BGK131342 BQG131243:BQG131342 CAC131243:CAC131342 CJY131243:CJY131342 CTU131243:CTU131342 DDQ131243:DDQ131342 DNM131243:DNM131342 DXI131243:DXI131342 EHE131243:EHE131342 ERA131243:ERA131342 FAW131243:FAW131342 FKS131243:FKS131342 FUO131243:FUO131342 GEK131243:GEK131342 GOG131243:GOG131342 GYC131243:GYC131342 HHY131243:HHY131342 HRU131243:HRU131342 IBQ131243:IBQ131342 ILM131243:ILM131342 IVI131243:IVI131342 JFE131243:JFE131342 JPA131243:JPA131342 JYW131243:JYW131342 KIS131243:KIS131342 KSO131243:KSO131342 LCK131243:LCK131342 LMG131243:LMG131342 LWC131243:LWC131342 MFY131243:MFY131342 MPU131243:MPU131342 MZQ131243:MZQ131342 NJM131243:NJM131342 NTI131243:NTI131342 ODE131243:ODE131342 ONA131243:ONA131342 OWW131243:OWW131342 PGS131243:PGS131342 PQO131243:PQO131342 QAK131243:QAK131342 QKG131243:QKG131342 QUC131243:QUC131342 RDY131243:RDY131342 RNU131243:RNU131342 RXQ131243:RXQ131342 SHM131243:SHM131342 SRI131243:SRI131342 TBE131243:TBE131342 TLA131243:TLA131342 TUW131243:TUW131342 UES131243:UES131342 UOO131243:UOO131342 UYK131243:UYK131342 VIG131243:VIG131342 VSC131243:VSC131342 WBY131243:WBY131342 WLU131243:WLU131342 WVQ131243:WVQ131342 I196779:I196878 JE196779:JE196878 TA196779:TA196878 ACW196779:ACW196878 AMS196779:AMS196878 AWO196779:AWO196878 BGK196779:BGK196878 BQG196779:BQG196878 CAC196779:CAC196878 CJY196779:CJY196878 CTU196779:CTU196878 DDQ196779:DDQ196878 DNM196779:DNM196878 DXI196779:DXI196878 EHE196779:EHE196878 ERA196779:ERA196878 FAW196779:FAW196878 FKS196779:FKS196878 FUO196779:FUO196878 GEK196779:GEK196878 GOG196779:GOG196878 GYC196779:GYC196878 HHY196779:HHY196878 HRU196779:HRU196878 IBQ196779:IBQ196878 ILM196779:ILM196878 IVI196779:IVI196878 JFE196779:JFE196878 JPA196779:JPA196878 JYW196779:JYW196878 KIS196779:KIS196878 KSO196779:KSO196878 LCK196779:LCK196878 LMG196779:LMG196878 LWC196779:LWC196878 MFY196779:MFY196878 MPU196779:MPU196878 MZQ196779:MZQ196878 NJM196779:NJM196878 NTI196779:NTI196878 ODE196779:ODE196878 ONA196779:ONA196878 OWW196779:OWW196878 PGS196779:PGS196878 PQO196779:PQO196878 QAK196779:QAK196878 QKG196779:QKG196878 QUC196779:QUC196878 RDY196779:RDY196878 RNU196779:RNU196878 RXQ196779:RXQ196878 SHM196779:SHM196878 SRI196779:SRI196878 TBE196779:TBE196878 TLA196779:TLA196878 TUW196779:TUW196878 UES196779:UES196878 UOO196779:UOO196878 UYK196779:UYK196878 VIG196779:VIG196878 VSC196779:VSC196878 WBY196779:WBY196878 WLU196779:WLU196878 WVQ196779:WVQ196878 I262315:I262414 JE262315:JE262414 TA262315:TA262414 ACW262315:ACW262414 AMS262315:AMS262414 AWO262315:AWO262414 BGK262315:BGK262414 BQG262315:BQG262414 CAC262315:CAC262414 CJY262315:CJY262414 CTU262315:CTU262414 DDQ262315:DDQ262414 DNM262315:DNM262414 DXI262315:DXI262414 EHE262315:EHE262414 ERA262315:ERA262414 FAW262315:FAW262414 FKS262315:FKS262414 FUO262315:FUO262414 GEK262315:GEK262414 GOG262315:GOG262414 GYC262315:GYC262414 HHY262315:HHY262414 HRU262315:HRU262414 IBQ262315:IBQ262414 ILM262315:ILM262414 IVI262315:IVI262414 JFE262315:JFE262414 JPA262315:JPA262414 JYW262315:JYW262414 KIS262315:KIS262414 KSO262315:KSO262414 LCK262315:LCK262414 LMG262315:LMG262414 LWC262315:LWC262414 MFY262315:MFY262414 MPU262315:MPU262414 MZQ262315:MZQ262414 NJM262315:NJM262414 NTI262315:NTI262414 ODE262315:ODE262414 ONA262315:ONA262414 OWW262315:OWW262414 PGS262315:PGS262414 PQO262315:PQO262414 QAK262315:QAK262414 QKG262315:QKG262414 QUC262315:QUC262414 RDY262315:RDY262414 RNU262315:RNU262414 RXQ262315:RXQ262414 SHM262315:SHM262414 SRI262315:SRI262414 TBE262315:TBE262414 TLA262315:TLA262414 TUW262315:TUW262414 UES262315:UES262414 UOO262315:UOO262414 UYK262315:UYK262414 VIG262315:VIG262414 VSC262315:VSC262414 WBY262315:WBY262414 WLU262315:WLU262414 WVQ262315:WVQ262414 I327851:I327950 JE327851:JE327950 TA327851:TA327950 ACW327851:ACW327950 AMS327851:AMS327950 AWO327851:AWO327950 BGK327851:BGK327950 BQG327851:BQG327950 CAC327851:CAC327950 CJY327851:CJY327950 CTU327851:CTU327950 DDQ327851:DDQ327950 DNM327851:DNM327950 DXI327851:DXI327950 EHE327851:EHE327950 ERA327851:ERA327950 FAW327851:FAW327950 FKS327851:FKS327950 FUO327851:FUO327950 GEK327851:GEK327950 GOG327851:GOG327950 GYC327851:GYC327950 HHY327851:HHY327950 HRU327851:HRU327950 IBQ327851:IBQ327950 ILM327851:ILM327950 IVI327851:IVI327950 JFE327851:JFE327950 JPA327851:JPA327950 JYW327851:JYW327950 KIS327851:KIS327950 KSO327851:KSO327950 LCK327851:LCK327950 LMG327851:LMG327950 LWC327851:LWC327950 MFY327851:MFY327950 MPU327851:MPU327950 MZQ327851:MZQ327950 NJM327851:NJM327950 NTI327851:NTI327950 ODE327851:ODE327950 ONA327851:ONA327950 OWW327851:OWW327950 PGS327851:PGS327950 PQO327851:PQO327950 QAK327851:QAK327950 QKG327851:QKG327950 QUC327851:QUC327950 RDY327851:RDY327950 RNU327851:RNU327950 RXQ327851:RXQ327950 SHM327851:SHM327950 SRI327851:SRI327950 TBE327851:TBE327950 TLA327851:TLA327950 TUW327851:TUW327950 UES327851:UES327950 UOO327851:UOO327950 UYK327851:UYK327950 VIG327851:VIG327950 VSC327851:VSC327950 WBY327851:WBY327950 WLU327851:WLU327950 WVQ327851:WVQ327950 I393387:I393486 JE393387:JE393486 TA393387:TA393486 ACW393387:ACW393486 AMS393387:AMS393486 AWO393387:AWO393486 BGK393387:BGK393486 BQG393387:BQG393486 CAC393387:CAC393486 CJY393387:CJY393486 CTU393387:CTU393486 DDQ393387:DDQ393486 DNM393387:DNM393486 DXI393387:DXI393486 EHE393387:EHE393486 ERA393387:ERA393486 FAW393387:FAW393486 FKS393387:FKS393486 FUO393387:FUO393486 GEK393387:GEK393486 GOG393387:GOG393486 GYC393387:GYC393486 HHY393387:HHY393486 HRU393387:HRU393486 IBQ393387:IBQ393486 ILM393387:ILM393486 IVI393387:IVI393486 JFE393387:JFE393486 JPA393387:JPA393486 JYW393387:JYW393486 KIS393387:KIS393486 KSO393387:KSO393486 LCK393387:LCK393486 LMG393387:LMG393486 LWC393387:LWC393486 MFY393387:MFY393486 MPU393387:MPU393486 MZQ393387:MZQ393486 NJM393387:NJM393486 NTI393387:NTI393486 ODE393387:ODE393486 ONA393387:ONA393486 OWW393387:OWW393486 PGS393387:PGS393486 PQO393387:PQO393486 QAK393387:QAK393486 QKG393387:QKG393486 QUC393387:QUC393486 RDY393387:RDY393486 RNU393387:RNU393486 RXQ393387:RXQ393486 SHM393387:SHM393486 SRI393387:SRI393486 TBE393387:TBE393486 TLA393387:TLA393486 TUW393387:TUW393486 UES393387:UES393486 UOO393387:UOO393486 UYK393387:UYK393486 VIG393387:VIG393486 VSC393387:VSC393486 WBY393387:WBY393486 WLU393387:WLU393486 WVQ393387:WVQ393486 I458923:I459022 JE458923:JE459022 TA458923:TA459022 ACW458923:ACW459022 AMS458923:AMS459022 AWO458923:AWO459022 BGK458923:BGK459022 BQG458923:BQG459022 CAC458923:CAC459022 CJY458923:CJY459022 CTU458923:CTU459022 DDQ458923:DDQ459022 DNM458923:DNM459022 DXI458923:DXI459022 EHE458923:EHE459022 ERA458923:ERA459022 FAW458923:FAW459022 FKS458923:FKS459022 FUO458923:FUO459022 GEK458923:GEK459022 GOG458923:GOG459022 GYC458923:GYC459022 HHY458923:HHY459022 HRU458923:HRU459022 IBQ458923:IBQ459022 ILM458923:ILM459022 IVI458923:IVI459022 JFE458923:JFE459022 JPA458923:JPA459022 JYW458923:JYW459022 KIS458923:KIS459022 KSO458923:KSO459022 LCK458923:LCK459022 LMG458923:LMG459022 LWC458923:LWC459022 MFY458923:MFY459022 MPU458923:MPU459022 MZQ458923:MZQ459022 NJM458923:NJM459022 NTI458923:NTI459022 ODE458923:ODE459022 ONA458923:ONA459022 OWW458923:OWW459022 PGS458923:PGS459022 PQO458923:PQO459022 QAK458923:QAK459022 QKG458923:QKG459022 QUC458923:QUC459022 RDY458923:RDY459022 RNU458923:RNU459022 RXQ458923:RXQ459022 SHM458923:SHM459022 SRI458923:SRI459022 TBE458923:TBE459022 TLA458923:TLA459022 TUW458923:TUW459022 UES458923:UES459022 UOO458923:UOO459022 UYK458923:UYK459022 VIG458923:VIG459022 VSC458923:VSC459022 WBY458923:WBY459022 WLU458923:WLU459022 WVQ458923:WVQ459022 I524459:I524558 JE524459:JE524558 TA524459:TA524558 ACW524459:ACW524558 AMS524459:AMS524558 AWO524459:AWO524558 BGK524459:BGK524558 BQG524459:BQG524558 CAC524459:CAC524558 CJY524459:CJY524558 CTU524459:CTU524558 DDQ524459:DDQ524558 DNM524459:DNM524558 DXI524459:DXI524558 EHE524459:EHE524558 ERA524459:ERA524558 FAW524459:FAW524558 FKS524459:FKS524558 FUO524459:FUO524558 GEK524459:GEK524558 GOG524459:GOG524558 GYC524459:GYC524558 HHY524459:HHY524558 HRU524459:HRU524558 IBQ524459:IBQ524558 ILM524459:ILM524558 IVI524459:IVI524558 JFE524459:JFE524558 JPA524459:JPA524558 JYW524459:JYW524558 KIS524459:KIS524558 KSO524459:KSO524558 LCK524459:LCK524558 LMG524459:LMG524558 LWC524459:LWC524558 MFY524459:MFY524558 MPU524459:MPU524558 MZQ524459:MZQ524558 NJM524459:NJM524558 NTI524459:NTI524558 ODE524459:ODE524558 ONA524459:ONA524558 OWW524459:OWW524558 PGS524459:PGS524558 PQO524459:PQO524558 QAK524459:QAK524558 QKG524459:QKG524558 QUC524459:QUC524558 RDY524459:RDY524558 RNU524459:RNU524558 RXQ524459:RXQ524558 SHM524459:SHM524558 SRI524459:SRI524558 TBE524459:TBE524558 TLA524459:TLA524558 TUW524459:TUW524558 UES524459:UES524558 UOO524459:UOO524558 UYK524459:UYK524558 VIG524459:VIG524558 VSC524459:VSC524558 WBY524459:WBY524558 WLU524459:WLU524558 WVQ524459:WVQ524558 I589995:I590094 JE589995:JE590094 TA589995:TA590094 ACW589995:ACW590094 AMS589995:AMS590094 AWO589995:AWO590094 BGK589995:BGK590094 BQG589995:BQG590094 CAC589995:CAC590094 CJY589995:CJY590094 CTU589995:CTU590094 DDQ589995:DDQ590094 DNM589995:DNM590094 DXI589995:DXI590094 EHE589995:EHE590094 ERA589995:ERA590094 FAW589995:FAW590094 FKS589995:FKS590094 FUO589995:FUO590094 GEK589995:GEK590094 GOG589995:GOG590094 GYC589995:GYC590094 HHY589995:HHY590094 HRU589995:HRU590094 IBQ589995:IBQ590094 ILM589995:ILM590094 IVI589995:IVI590094 JFE589995:JFE590094 JPA589995:JPA590094 JYW589995:JYW590094 KIS589995:KIS590094 KSO589995:KSO590094 LCK589995:LCK590094 LMG589995:LMG590094 LWC589995:LWC590094 MFY589995:MFY590094 MPU589995:MPU590094 MZQ589995:MZQ590094 NJM589995:NJM590094 NTI589995:NTI590094 ODE589995:ODE590094 ONA589995:ONA590094 OWW589995:OWW590094 PGS589995:PGS590094 PQO589995:PQO590094 QAK589995:QAK590094 QKG589995:QKG590094 QUC589995:QUC590094 RDY589995:RDY590094 RNU589995:RNU590094 RXQ589995:RXQ590094 SHM589995:SHM590094 SRI589995:SRI590094 TBE589995:TBE590094 TLA589995:TLA590094 TUW589995:TUW590094 UES589995:UES590094 UOO589995:UOO590094 UYK589995:UYK590094 VIG589995:VIG590094 VSC589995:VSC590094 WBY589995:WBY590094 WLU589995:WLU590094 WVQ589995:WVQ590094 I655531:I655630 JE655531:JE655630 TA655531:TA655630 ACW655531:ACW655630 AMS655531:AMS655630 AWO655531:AWO655630 BGK655531:BGK655630 BQG655531:BQG655630 CAC655531:CAC655630 CJY655531:CJY655630 CTU655531:CTU655630 DDQ655531:DDQ655630 DNM655531:DNM655630 DXI655531:DXI655630 EHE655531:EHE655630 ERA655531:ERA655630 FAW655531:FAW655630 FKS655531:FKS655630 FUO655531:FUO655630 GEK655531:GEK655630 GOG655531:GOG655630 GYC655531:GYC655630 HHY655531:HHY655630 HRU655531:HRU655630 IBQ655531:IBQ655630 ILM655531:ILM655630 IVI655531:IVI655630 JFE655531:JFE655630 JPA655531:JPA655630 JYW655531:JYW655630 KIS655531:KIS655630 KSO655531:KSO655630 LCK655531:LCK655630 LMG655531:LMG655630 LWC655531:LWC655630 MFY655531:MFY655630 MPU655531:MPU655630 MZQ655531:MZQ655630 NJM655531:NJM655630 NTI655531:NTI655630 ODE655531:ODE655630 ONA655531:ONA655630 OWW655531:OWW655630 PGS655531:PGS655630 PQO655531:PQO655630 QAK655531:QAK655630 QKG655531:QKG655630 QUC655531:QUC655630 RDY655531:RDY655630 RNU655531:RNU655630 RXQ655531:RXQ655630 SHM655531:SHM655630 SRI655531:SRI655630 TBE655531:TBE655630 TLA655531:TLA655630 TUW655531:TUW655630 UES655531:UES655630 UOO655531:UOO655630 UYK655531:UYK655630 VIG655531:VIG655630 VSC655531:VSC655630 WBY655531:WBY655630 WLU655531:WLU655630 WVQ655531:WVQ655630 I721067:I721166 JE721067:JE721166 TA721067:TA721166 ACW721067:ACW721166 AMS721067:AMS721166 AWO721067:AWO721166 BGK721067:BGK721166 BQG721067:BQG721166 CAC721067:CAC721166 CJY721067:CJY721166 CTU721067:CTU721166 DDQ721067:DDQ721166 DNM721067:DNM721166 DXI721067:DXI721166 EHE721067:EHE721166 ERA721067:ERA721166 FAW721067:FAW721166 FKS721067:FKS721166 FUO721067:FUO721166 GEK721067:GEK721166 GOG721067:GOG721166 GYC721067:GYC721166 HHY721067:HHY721166 HRU721067:HRU721166 IBQ721067:IBQ721166 ILM721067:ILM721166 IVI721067:IVI721166 JFE721067:JFE721166 JPA721067:JPA721166 JYW721067:JYW721166 KIS721067:KIS721166 KSO721067:KSO721166 LCK721067:LCK721166 LMG721067:LMG721166 LWC721067:LWC721166 MFY721067:MFY721166 MPU721067:MPU721166 MZQ721067:MZQ721166 NJM721067:NJM721166 NTI721067:NTI721166 ODE721067:ODE721166 ONA721067:ONA721166 OWW721067:OWW721166 PGS721067:PGS721166 PQO721067:PQO721166 QAK721067:QAK721166 QKG721067:QKG721166 QUC721067:QUC721166 RDY721067:RDY721166 RNU721067:RNU721166 RXQ721067:RXQ721166 SHM721067:SHM721166 SRI721067:SRI721166 TBE721067:TBE721166 TLA721067:TLA721166 TUW721067:TUW721166 UES721067:UES721166 UOO721067:UOO721166 UYK721067:UYK721166 VIG721067:VIG721166 VSC721067:VSC721166 WBY721067:WBY721166 WLU721067:WLU721166 WVQ721067:WVQ721166 I786603:I786702 JE786603:JE786702 TA786603:TA786702 ACW786603:ACW786702 AMS786603:AMS786702 AWO786603:AWO786702 BGK786603:BGK786702 BQG786603:BQG786702 CAC786603:CAC786702 CJY786603:CJY786702 CTU786603:CTU786702 DDQ786603:DDQ786702 DNM786603:DNM786702 DXI786603:DXI786702 EHE786603:EHE786702 ERA786603:ERA786702 FAW786603:FAW786702 FKS786603:FKS786702 FUO786603:FUO786702 GEK786603:GEK786702 GOG786603:GOG786702 GYC786603:GYC786702 HHY786603:HHY786702 HRU786603:HRU786702 IBQ786603:IBQ786702 ILM786603:ILM786702 IVI786603:IVI786702 JFE786603:JFE786702 JPA786603:JPA786702 JYW786603:JYW786702 KIS786603:KIS786702 KSO786603:KSO786702 LCK786603:LCK786702 LMG786603:LMG786702 LWC786603:LWC786702 MFY786603:MFY786702 MPU786603:MPU786702 MZQ786603:MZQ786702 NJM786603:NJM786702 NTI786603:NTI786702 ODE786603:ODE786702 ONA786603:ONA786702 OWW786603:OWW786702 PGS786603:PGS786702 PQO786603:PQO786702 QAK786603:QAK786702 QKG786603:QKG786702 QUC786603:QUC786702 RDY786603:RDY786702 RNU786603:RNU786702 RXQ786603:RXQ786702 SHM786603:SHM786702 SRI786603:SRI786702 TBE786603:TBE786702 TLA786603:TLA786702 TUW786603:TUW786702 UES786603:UES786702 UOO786603:UOO786702 UYK786603:UYK786702 VIG786603:VIG786702 VSC786603:VSC786702 WBY786603:WBY786702 WLU786603:WLU786702 WVQ786603:WVQ786702 I852139:I852238 JE852139:JE852238 TA852139:TA852238 ACW852139:ACW852238 AMS852139:AMS852238 AWO852139:AWO852238 BGK852139:BGK852238 BQG852139:BQG852238 CAC852139:CAC852238 CJY852139:CJY852238 CTU852139:CTU852238 DDQ852139:DDQ852238 DNM852139:DNM852238 DXI852139:DXI852238 EHE852139:EHE852238 ERA852139:ERA852238 FAW852139:FAW852238 FKS852139:FKS852238 FUO852139:FUO852238 GEK852139:GEK852238 GOG852139:GOG852238 GYC852139:GYC852238 HHY852139:HHY852238 HRU852139:HRU852238 IBQ852139:IBQ852238 ILM852139:ILM852238 IVI852139:IVI852238 JFE852139:JFE852238 JPA852139:JPA852238 JYW852139:JYW852238 KIS852139:KIS852238 KSO852139:KSO852238 LCK852139:LCK852238 LMG852139:LMG852238 LWC852139:LWC852238 MFY852139:MFY852238 MPU852139:MPU852238 MZQ852139:MZQ852238 NJM852139:NJM852238 NTI852139:NTI852238 ODE852139:ODE852238 ONA852139:ONA852238 OWW852139:OWW852238 PGS852139:PGS852238 PQO852139:PQO852238 QAK852139:QAK852238 QKG852139:QKG852238 QUC852139:QUC852238 RDY852139:RDY852238 RNU852139:RNU852238 RXQ852139:RXQ852238 SHM852139:SHM852238 SRI852139:SRI852238 TBE852139:TBE852238 TLA852139:TLA852238 TUW852139:TUW852238 UES852139:UES852238 UOO852139:UOO852238 UYK852139:UYK852238 VIG852139:VIG852238 VSC852139:VSC852238 WBY852139:WBY852238 WLU852139:WLU852238 WVQ852139:WVQ852238 I917675:I917774 JE917675:JE917774 TA917675:TA917774 ACW917675:ACW917774 AMS917675:AMS917774 AWO917675:AWO917774 BGK917675:BGK917774 BQG917675:BQG917774 CAC917675:CAC917774 CJY917675:CJY917774 CTU917675:CTU917774 DDQ917675:DDQ917774 DNM917675:DNM917774 DXI917675:DXI917774 EHE917675:EHE917774 ERA917675:ERA917774 FAW917675:FAW917774 FKS917675:FKS917774 FUO917675:FUO917774 GEK917675:GEK917774 GOG917675:GOG917774 GYC917675:GYC917774 HHY917675:HHY917774 HRU917675:HRU917774 IBQ917675:IBQ917774 ILM917675:ILM917774 IVI917675:IVI917774 JFE917675:JFE917774 JPA917675:JPA917774 JYW917675:JYW917774 KIS917675:KIS917774 KSO917675:KSO917774 LCK917675:LCK917774 LMG917675:LMG917774 LWC917675:LWC917774 MFY917675:MFY917774 MPU917675:MPU917774 MZQ917675:MZQ917774 NJM917675:NJM917774 NTI917675:NTI917774 ODE917675:ODE917774 ONA917675:ONA917774 OWW917675:OWW917774 PGS917675:PGS917774 PQO917675:PQO917774 QAK917675:QAK917774 QKG917675:QKG917774 QUC917675:QUC917774 RDY917675:RDY917774 RNU917675:RNU917774 RXQ917675:RXQ917774 SHM917675:SHM917774 SRI917675:SRI917774 TBE917675:TBE917774 TLA917675:TLA917774 TUW917675:TUW917774 UES917675:UES917774 UOO917675:UOO917774 UYK917675:UYK917774 VIG917675:VIG917774 VSC917675:VSC917774 WBY917675:WBY917774 WLU917675:WLU917774 WVQ917675:WVQ917774 I983211:I983310 JE983211:JE983310 TA983211:TA983310 ACW983211:ACW983310 AMS983211:AMS983310 AWO983211:AWO983310 BGK983211:BGK983310 BQG983211:BQG983310 CAC983211:CAC983310 CJY983211:CJY983310 CTU983211:CTU983310 DDQ983211:DDQ983310 DNM983211:DNM983310 DXI983211:DXI983310 EHE983211:EHE983310 ERA983211:ERA983310 FAW983211:FAW983310 FKS983211:FKS983310 FUO983211:FUO983310 GEK983211:GEK983310 GOG983211:GOG983310 GYC983211:GYC983310 HHY983211:HHY983310 HRU983211:HRU983310 IBQ983211:IBQ983310 ILM983211:ILM983310 IVI983211:IVI983310 JFE983211:JFE983310 JPA983211:JPA983310 JYW983211:JYW983310 KIS983211:KIS983310 KSO983211:KSO983310 LCK983211:LCK983310 LMG983211:LMG983310 LWC983211:LWC983310 MFY983211:MFY983310 MPU983211:MPU983310 MZQ983211:MZQ983310 NJM983211:NJM983310 NTI983211:NTI983310 ODE983211:ODE983310 ONA983211:ONA983310 OWW983211:OWW983310 PGS983211:PGS983310 PQO983211:PQO983310 QAK983211:QAK983310 QKG983211:QKG983310 QUC983211:QUC983310 RDY983211:RDY983310 RNU983211:RNU983310 RXQ983211:RXQ983310 SHM983211:SHM983310 SRI983211:SRI983310 TBE983211:TBE983310 TLA983211:TLA983310 TUW983211:TUW983310 UES983211:UES983310 UOO983211:UOO983310 UYK983211:UYK983310 VIG983211:VIG983310 VSC983211:VSC983310 WBY983211:WBY983310 WLU983211:WLU983310 WVQ983211:WVQ983310 I181:I222 I65808:I65984 JE65808:JE65984 TA65808:TA65984 ACW65808:ACW65984 AMS65808:AMS65984 AWO65808:AWO65984 BGK65808:BGK65984 BQG65808:BQG65984 CAC65808:CAC65984 CJY65808:CJY65984 CTU65808:CTU65984 DDQ65808:DDQ65984 DNM65808:DNM65984 DXI65808:DXI65984 EHE65808:EHE65984 ERA65808:ERA65984 FAW65808:FAW65984 FKS65808:FKS65984 FUO65808:FUO65984 GEK65808:GEK65984 GOG65808:GOG65984 GYC65808:GYC65984 HHY65808:HHY65984 HRU65808:HRU65984 IBQ65808:IBQ65984 ILM65808:ILM65984 IVI65808:IVI65984 JFE65808:JFE65984 JPA65808:JPA65984 JYW65808:JYW65984 KIS65808:KIS65984 KSO65808:KSO65984 LCK65808:LCK65984 LMG65808:LMG65984 LWC65808:LWC65984 MFY65808:MFY65984 MPU65808:MPU65984 MZQ65808:MZQ65984 NJM65808:NJM65984 NTI65808:NTI65984 ODE65808:ODE65984 ONA65808:ONA65984 OWW65808:OWW65984 PGS65808:PGS65984 PQO65808:PQO65984 QAK65808:QAK65984 QKG65808:QKG65984 QUC65808:QUC65984 RDY65808:RDY65984 RNU65808:RNU65984 RXQ65808:RXQ65984 SHM65808:SHM65984 SRI65808:SRI65984 TBE65808:TBE65984 TLA65808:TLA65984 TUW65808:TUW65984 UES65808:UES65984 UOO65808:UOO65984 UYK65808:UYK65984 VIG65808:VIG65984 VSC65808:VSC65984 WBY65808:WBY65984 WLU65808:WLU65984 WVQ65808:WVQ65984 I131344:I131520 JE131344:JE131520 TA131344:TA131520 ACW131344:ACW131520 AMS131344:AMS131520 AWO131344:AWO131520 BGK131344:BGK131520 BQG131344:BQG131520 CAC131344:CAC131520 CJY131344:CJY131520 CTU131344:CTU131520 DDQ131344:DDQ131520 DNM131344:DNM131520 DXI131344:DXI131520 EHE131344:EHE131520 ERA131344:ERA131520 FAW131344:FAW131520 FKS131344:FKS131520 FUO131344:FUO131520 GEK131344:GEK131520 GOG131344:GOG131520 GYC131344:GYC131520 HHY131344:HHY131520 HRU131344:HRU131520 IBQ131344:IBQ131520 ILM131344:ILM131520 IVI131344:IVI131520 JFE131344:JFE131520 JPA131344:JPA131520 JYW131344:JYW131520 KIS131344:KIS131520 KSO131344:KSO131520 LCK131344:LCK131520 LMG131344:LMG131520 LWC131344:LWC131520 MFY131344:MFY131520 MPU131344:MPU131520 MZQ131344:MZQ131520 NJM131344:NJM131520 NTI131344:NTI131520 ODE131344:ODE131520 ONA131344:ONA131520 OWW131344:OWW131520 PGS131344:PGS131520 PQO131344:PQO131520 QAK131344:QAK131520 QKG131344:QKG131520 QUC131344:QUC131520 RDY131344:RDY131520 RNU131344:RNU131520 RXQ131344:RXQ131520 SHM131344:SHM131520 SRI131344:SRI131520 TBE131344:TBE131520 TLA131344:TLA131520 TUW131344:TUW131520 UES131344:UES131520 UOO131344:UOO131520 UYK131344:UYK131520 VIG131344:VIG131520 VSC131344:VSC131520 WBY131344:WBY131520 WLU131344:WLU131520 WVQ131344:WVQ131520 I196880:I197056 JE196880:JE197056 TA196880:TA197056 ACW196880:ACW197056 AMS196880:AMS197056 AWO196880:AWO197056 BGK196880:BGK197056 BQG196880:BQG197056 CAC196880:CAC197056 CJY196880:CJY197056 CTU196880:CTU197056 DDQ196880:DDQ197056 DNM196880:DNM197056 DXI196880:DXI197056 EHE196880:EHE197056 ERA196880:ERA197056 FAW196880:FAW197056 FKS196880:FKS197056 FUO196880:FUO197056 GEK196880:GEK197056 GOG196880:GOG197056 GYC196880:GYC197056 HHY196880:HHY197056 HRU196880:HRU197056 IBQ196880:IBQ197056 ILM196880:ILM197056 IVI196880:IVI197056 JFE196880:JFE197056 JPA196880:JPA197056 JYW196880:JYW197056 KIS196880:KIS197056 KSO196880:KSO197056 LCK196880:LCK197056 LMG196880:LMG197056 LWC196880:LWC197056 MFY196880:MFY197056 MPU196880:MPU197056 MZQ196880:MZQ197056 NJM196880:NJM197056 NTI196880:NTI197056 ODE196880:ODE197056 ONA196880:ONA197056 OWW196880:OWW197056 PGS196880:PGS197056 PQO196880:PQO197056 QAK196880:QAK197056 QKG196880:QKG197056 QUC196880:QUC197056 RDY196880:RDY197056 RNU196880:RNU197056 RXQ196880:RXQ197056 SHM196880:SHM197056 SRI196880:SRI197056 TBE196880:TBE197056 TLA196880:TLA197056 TUW196880:TUW197056 UES196880:UES197056 UOO196880:UOO197056 UYK196880:UYK197056 VIG196880:VIG197056 VSC196880:VSC197056 WBY196880:WBY197056 WLU196880:WLU197056 WVQ196880:WVQ197056 I262416:I262592 JE262416:JE262592 TA262416:TA262592 ACW262416:ACW262592 AMS262416:AMS262592 AWO262416:AWO262592 BGK262416:BGK262592 BQG262416:BQG262592 CAC262416:CAC262592 CJY262416:CJY262592 CTU262416:CTU262592 DDQ262416:DDQ262592 DNM262416:DNM262592 DXI262416:DXI262592 EHE262416:EHE262592 ERA262416:ERA262592 FAW262416:FAW262592 FKS262416:FKS262592 FUO262416:FUO262592 GEK262416:GEK262592 GOG262416:GOG262592 GYC262416:GYC262592 HHY262416:HHY262592 HRU262416:HRU262592 IBQ262416:IBQ262592 ILM262416:ILM262592 IVI262416:IVI262592 JFE262416:JFE262592 JPA262416:JPA262592 JYW262416:JYW262592 KIS262416:KIS262592 KSO262416:KSO262592 LCK262416:LCK262592 LMG262416:LMG262592 LWC262416:LWC262592 MFY262416:MFY262592 MPU262416:MPU262592 MZQ262416:MZQ262592 NJM262416:NJM262592 NTI262416:NTI262592 ODE262416:ODE262592 ONA262416:ONA262592 OWW262416:OWW262592 PGS262416:PGS262592 PQO262416:PQO262592 QAK262416:QAK262592 QKG262416:QKG262592 QUC262416:QUC262592 RDY262416:RDY262592 RNU262416:RNU262592 RXQ262416:RXQ262592 SHM262416:SHM262592 SRI262416:SRI262592 TBE262416:TBE262592 TLA262416:TLA262592 TUW262416:TUW262592 UES262416:UES262592 UOO262416:UOO262592 UYK262416:UYK262592 VIG262416:VIG262592 VSC262416:VSC262592 WBY262416:WBY262592 WLU262416:WLU262592 WVQ262416:WVQ262592 I327952:I328128 JE327952:JE328128 TA327952:TA328128 ACW327952:ACW328128 AMS327952:AMS328128 AWO327952:AWO328128 BGK327952:BGK328128 BQG327952:BQG328128 CAC327952:CAC328128 CJY327952:CJY328128 CTU327952:CTU328128 DDQ327952:DDQ328128 DNM327952:DNM328128 DXI327952:DXI328128 EHE327952:EHE328128 ERA327952:ERA328128 FAW327952:FAW328128 FKS327952:FKS328128 FUO327952:FUO328128 GEK327952:GEK328128 GOG327952:GOG328128 GYC327952:GYC328128 HHY327952:HHY328128 HRU327952:HRU328128 IBQ327952:IBQ328128 ILM327952:ILM328128 IVI327952:IVI328128 JFE327952:JFE328128 JPA327952:JPA328128 JYW327952:JYW328128 KIS327952:KIS328128 KSO327952:KSO328128 LCK327952:LCK328128 LMG327952:LMG328128 LWC327952:LWC328128 MFY327952:MFY328128 MPU327952:MPU328128 MZQ327952:MZQ328128 NJM327952:NJM328128 NTI327952:NTI328128 ODE327952:ODE328128 ONA327952:ONA328128 OWW327952:OWW328128 PGS327952:PGS328128 PQO327952:PQO328128 QAK327952:QAK328128 QKG327952:QKG328128 QUC327952:QUC328128 RDY327952:RDY328128 RNU327952:RNU328128 RXQ327952:RXQ328128 SHM327952:SHM328128 SRI327952:SRI328128 TBE327952:TBE328128 TLA327952:TLA328128 TUW327952:TUW328128 UES327952:UES328128 UOO327952:UOO328128 UYK327952:UYK328128 VIG327952:VIG328128 VSC327952:VSC328128 WBY327952:WBY328128 WLU327952:WLU328128 WVQ327952:WVQ328128 I393488:I393664 JE393488:JE393664 TA393488:TA393664 ACW393488:ACW393664 AMS393488:AMS393664 AWO393488:AWO393664 BGK393488:BGK393664 BQG393488:BQG393664 CAC393488:CAC393664 CJY393488:CJY393664 CTU393488:CTU393664 DDQ393488:DDQ393664 DNM393488:DNM393664 DXI393488:DXI393664 EHE393488:EHE393664 ERA393488:ERA393664 FAW393488:FAW393664 FKS393488:FKS393664 FUO393488:FUO393664 GEK393488:GEK393664 GOG393488:GOG393664 GYC393488:GYC393664 HHY393488:HHY393664 HRU393488:HRU393664 IBQ393488:IBQ393664 ILM393488:ILM393664 IVI393488:IVI393664 JFE393488:JFE393664 JPA393488:JPA393664 JYW393488:JYW393664 KIS393488:KIS393664 KSO393488:KSO393664 LCK393488:LCK393664 LMG393488:LMG393664 LWC393488:LWC393664 MFY393488:MFY393664 MPU393488:MPU393664 MZQ393488:MZQ393664 NJM393488:NJM393664 NTI393488:NTI393664 ODE393488:ODE393664 ONA393488:ONA393664 OWW393488:OWW393664 PGS393488:PGS393664 PQO393488:PQO393664 QAK393488:QAK393664 QKG393488:QKG393664 QUC393488:QUC393664 RDY393488:RDY393664 RNU393488:RNU393664 RXQ393488:RXQ393664 SHM393488:SHM393664 SRI393488:SRI393664 TBE393488:TBE393664 TLA393488:TLA393664 TUW393488:TUW393664 UES393488:UES393664 UOO393488:UOO393664 UYK393488:UYK393664 VIG393488:VIG393664 VSC393488:VSC393664 WBY393488:WBY393664 WLU393488:WLU393664 WVQ393488:WVQ393664 I459024:I459200 JE459024:JE459200 TA459024:TA459200 ACW459024:ACW459200 AMS459024:AMS459200 AWO459024:AWO459200 BGK459024:BGK459200 BQG459024:BQG459200 CAC459024:CAC459200 CJY459024:CJY459200 CTU459024:CTU459200 DDQ459024:DDQ459200 DNM459024:DNM459200 DXI459024:DXI459200 EHE459024:EHE459200 ERA459024:ERA459200 FAW459024:FAW459200 FKS459024:FKS459200 FUO459024:FUO459200 GEK459024:GEK459200 GOG459024:GOG459200 GYC459024:GYC459200 HHY459024:HHY459200 HRU459024:HRU459200 IBQ459024:IBQ459200 ILM459024:ILM459200 IVI459024:IVI459200 JFE459024:JFE459200 JPA459024:JPA459200 JYW459024:JYW459200 KIS459024:KIS459200 KSO459024:KSO459200 LCK459024:LCK459200 LMG459024:LMG459200 LWC459024:LWC459200 MFY459024:MFY459200 MPU459024:MPU459200 MZQ459024:MZQ459200 NJM459024:NJM459200 NTI459024:NTI459200 ODE459024:ODE459200 ONA459024:ONA459200 OWW459024:OWW459200 PGS459024:PGS459200 PQO459024:PQO459200 QAK459024:QAK459200 QKG459024:QKG459200 QUC459024:QUC459200 RDY459024:RDY459200 RNU459024:RNU459200 RXQ459024:RXQ459200 SHM459024:SHM459200 SRI459024:SRI459200 TBE459024:TBE459200 TLA459024:TLA459200 TUW459024:TUW459200 UES459024:UES459200 UOO459024:UOO459200 UYK459024:UYK459200 VIG459024:VIG459200 VSC459024:VSC459200 WBY459024:WBY459200 WLU459024:WLU459200 WVQ459024:WVQ459200 I524560:I524736 JE524560:JE524736 TA524560:TA524736 ACW524560:ACW524736 AMS524560:AMS524736 AWO524560:AWO524736 BGK524560:BGK524736 BQG524560:BQG524736 CAC524560:CAC524736 CJY524560:CJY524736 CTU524560:CTU524736 DDQ524560:DDQ524736 DNM524560:DNM524736 DXI524560:DXI524736 EHE524560:EHE524736 ERA524560:ERA524736 FAW524560:FAW524736 FKS524560:FKS524736 FUO524560:FUO524736 GEK524560:GEK524736 GOG524560:GOG524736 GYC524560:GYC524736 HHY524560:HHY524736 HRU524560:HRU524736 IBQ524560:IBQ524736 ILM524560:ILM524736 IVI524560:IVI524736 JFE524560:JFE524736 JPA524560:JPA524736 JYW524560:JYW524736 KIS524560:KIS524736 KSO524560:KSO524736 LCK524560:LCK524736 LMG524560:LMG524736 LWC524560:LWC524736 MFY524560:MFY524736 MPU524560:MPU524736 MZQ524560:MZQ524736 NJM524560:NJM524736 NTI524560:NTI524736 ODE524560:ODE524736 ONA524560:ONA524736 OWW524560:OWW524736 PGS524560:PGS524736 PQO524560:PQO524736 QAK524560:QAK524736 QKG524560:QKG524736 QUC524560:QUC524736 RDY524560:RDY524736 RNU524560:RNU524736 RXQ524560:RXQ524736 SHM524560:SHM524736 SRI524560:SRI524736 TBE524560:TBE524736 TLA524560:TLA524736 TUW524560:TUW524736 UES524560:UES524736 UOO524560:UOO524736 UYK524560:UYK524736 VIG524560:VIG524736 VSC524560:VSC524736 WBY524560:WBY524736 WLU524560:WLU524736 WVQ524560:WVQ524736 I590096:I590272 JE590096:JE590272 TA590096:TA590272 ACW590096:ACW590272 AMS590096:AMS590272 AWO590096:AWO590272 BGK590096:BGK590272 BQG590096:BQG590272 CAC590096:CAC590272 CJY590096:CJY590272 CTU590096:CTU590272 DDQ590096:DDQ590272 DNM590096:DNM590272 DXI590096:DXI590272 EHE590096:EHE590272 ERA590096:ERA590272 FAW590096:FAW590272 FKS590096:FKS590272 FUO590096:FUO590272 GEK590096:GEK590272 GOG590096:GOG590272 GYC590096:GYC590272 HHY590096:HHY590272 HRU590096:HRU590272 IBQ590096:IBQ590272 ILM590096:ILM590272 IVI590096:IVI590272 JFE590096:JFE590272 JPA590096:JPA590272 JYW590096:JYW590272 KIS590096:KIS590272 KSO590096:KSO590272 LCK590096:LCK590272 LMG590096:LMG590272 LWC590096:LWC590272 MFY590096:MFY590272 MPU590096:MPU590272 MZQ590096:MZQ590272 NJM590096:NJM590272 NTI590096:NTI590272 ODE590096:ODE590272 ONA590096:ONA590272 OWW590096:OWW590272 PGS590096:PGS590272 PQO590096:PQO590272 QAK590096:QAK590272 QKG590096:QKG590272 QUC590096:QUC590272 RDY590096:RDY590272 RNU590096:RNU590272 RXQ590096:RXQ590272 SHM590096:SHM590272 SRI590096:SRI590272 TBE590096:TBE590272 TLA590096:TLA590272 TUW590096:TUW590272 UES590096:UES590272 UOO590096:UOO590272 UYK590096:UYK590272 VIG590096:VIG590272 VSC590096:VSC590272 WBY590096:WBY590272 WLU590096:WLU590272 WVQ590096:WVQ590272 I655632:I655808 JE655632:JE655808 TA655632:TA655808 ACW655632:ACW655808 AMS655632:AMS655808 AWO655632:AWO655808 BGK655632:BGK655808 BQG655632:BQG655808 CAC655632:CAC655808 CJY655632:CJY655808 CTU655632:CTU655808 DDQ655632:DDQ655808 DNM655632:DNM655808 DXI655632:DXI655808 EHE655632:EHE655808 ERA655632:ERA655808 FAW655632:FAW655808 FKS655632:FKS655808 FUO655632:FUO655808 GEK655632:GEK655808 GOG655632:GOG655808 GYC655632:GYC655808 HHY655632:HHY655808 HRU655632:HRU655808 IBQ655632:IBQ655808 ILM655632:ILM655808 IVI655632:IVI655808 JFE655632:JFE655808 JPA655632:JPA655808 JYW655632:JYW655808 KIS655632:KIS655808 KSO655632:KSO655808 LCK655632:LCK655808 LMG655632:LMG655808 LWC655632:LWC655808 MFY655632:MFY655808 MPU655632:MPU655808 MZQ655632:MZQ655808 NJM655632:NJM655808 NTI655632:NTI655808 ODE655632:ODE655808 ONA655632:ONA655808 OWW655632:OWW655808 PGS655632:PGS655808 PQO655632:PQO655808 QAK655632:QAK655808 QKG655632:QKG655808 QUC655632:QUC655808 RDY655632:RDY655808 RNU655632:RNU655808 RXQ655632:RXQ655808 SHM655632:SHM655808 SRI655632:SRI655808 TBE655632:TBE655808 TLA655632:TLA655808 TUW655632:TUW655808 UES655632:UES655808 UOO655632:UOO655808 UYK655632:UYK655808 VIG655632:VIG655808 VSC655632:VSC655808 WBY655632:WBY655808 WLU655632:WLU655808 WVQ655632:WVQ655808 I721168:I721344 JE721168:JE721344 TA721168:TA721344 ACW721168:ACW721344 AMS721168:AMS721344 AWO721168:AWO721344 BGK721168:BGK721344 BQG721168:BQG721344 CAC721168:CAC721344 CJY721168:CJY721344 CTU721168:CTU721344 DDQ721168:DDQ721344 DNM721168:DNM721344 DXI721168:DXI721344 EHE721168:EHE721344 ERA721168:ERA721344 FAW721168:FAW721344 FKS721168:FKS721344 FUO721168:FUO721344 GEK721168:GEK721344 GOG721168:GOG721344 GYC721168:GYC721344 HHY721168:HHY721344 HRU721168:HRU721344 IBQ721168:IBQ721344 ILM721168:ILM721344 IVI721168:IVI721344 JFE721168:JFE721344 JPA721168:JPA721344 JYW721168:JYW721344 KIS721168:KIS721344 KSO721168:KSO721344 LCK721168:LCK721344 LMG721168:LMG721344 LWC721168:LWC721344 MFY721168:MFY721344 MPU721168:MPU721344 MZQ721168:MZQ721344 NJM721168:NJM721344 NTI721168:NTI721344 ODE721168:ODE721344 ONA721168:ONA721344 OWW721168:OWW721344 PGS721168:PGS721344 PQO721168:PQO721344 QAK721168:QAK721344 QKG721168:QKG721344 QUC721168:QUC721344 RDY721168:RDY721344 RNU721168:RNU721344 RXQ721168:RXQ721344 SHM721168:SHM721344 SRI721168:SRI721344 TBE721168:TBE721344 TLA721168:TLA721344 TUW721168:TUW721344 UES721168:UES721344 UOO721168:UOO721344 UYK721168:UYK721344 VIG721168:VIG721344 VSC721168:VSC721344 WBY721168:WBY721344 WLU721168:WLU721344 WVQ721168:WVQ721344 I786704:I786880 JE786704:JE786880 TA786704:TA786880 ACW786704:ACW786880 AMS786704:AMS786880 AWO786704:AWO786880 BGK786704:BGK786880 BQG786704:BQG786880 CAC786704:CAC786880 CJY786704:CJY786880 CTU786704:CTU786880 DDQ786704:DDQ786880 DNM786704:DNM786880 DXI786704:DXI786880 EHE786704:EHE786880 ERA786704:ERA786880 FAW786704:FAW786880 FKS786704:FKS786880 FUO786704:FUO786880 GEK786704:GEK786880 GOG786704:GOG786880 GYC786704:GYC786880 HHY786704:HHY786880 HRU786704:HRU786880 IBQ786704:IBQ786880 ILM786704:ILM786880 IVI786704:IVI786880 JFE786704:JFE786880 JPA786704:JPA786880 JYW786704:JYW786880 KIS786704:KIS786880 KSO786704:KSO786880 LCK786704:LCK786880 LMG786704:LMG786880 LWC786704:LWC786880 MFY786704:MFY786880 MPU786704:MPU786880 MZQ786704:MZQ786880 NJM786704:NJM786880 NTI786704:NTI786880 ODE786704:ODE786880 ONA786704:ONA786880 OWW786704:OWW786880 PGS786704:PGS786880 PQO786704:PQO786880 QAK786704:QAK786880 QKG786704:QKG786880 QUC786704:QUC786880 RDY786704:RDY786880 RNU786704:RNU786880 RXQ786704:RXQ786880 SHM786704:SHM786880 SRI786704:SRI786880 TBE786704:TBE786880 TLA786704:TLA786880 TUW786704:TUW786880 UES786704:UES786880 UOO786704:UOO786880 UYK786704:UYK786880 VIG786704:VIG786880 VSC786704:VSC786880 WBY786704:WBY786880 WLU786704:WLU786880 WVQ786704:WVQ786880 I852240:I852416 JE852240:JE852416 TA852240:TA852416 ACW852240:ACW852416 AMS852240:AMS852416 AWO852240:AWO852416 BGK852240:BGK852416 BQG852240:BQG852416 CAC852240:CAC852416 CJY852240:CJY852416 CTU852240:CTU852416 DDQ852240:DDQ852416 DNM852240:DNM852416 DXI852240:DXI852416 EHE852240:EHE852416 ERA852240:ERA852416 FAW852240:FAW852416 FKS852240:FKS852416 FUO852240:FUO852416 GEK852240:GEK852416 GOG852240:GOG852416 GYC852240:GYC852416 HHY852240:HHY852416 HRU852240:HRU852416 IBQ852240:IBQ852416 ILM852240:ILM852416 IVI852240:IVI852416 JFE852240:JFE852416 JPA852240:JPA852416 JYW852240:JYW852416 KIS852240:KIS852416 KSO852240:KSO852416 LCK852240:LCK852416 LMG852240:LMG852416 LWC852240:LWC852416 MFY852240:MFY852416 MPU852240:MPU852416 MZQ852240:MZQ852416 NJM852240:NJM852416 NTI852240:NTI852416 ODE852240:ODE852416 ONA852240:ONA852416 OWW852240:OWW852416 PGS852240:PGS852416 PQO852240:PQO852416 QAK852240:QAK852416 QKG852240:QKG852416 QUC852240:QUC852416 RDY852240:RDY852416 RNU852240:RNU852416 RXQ852240:RXQ852416 SHM852240:SHM852416 SRI852240:SRI852416 TBE852240:TBE852416 TLA852240:TLA852416 TUW852240:TUW852416 UES852240:UES852416 UOO852240:UOO852416 UYK852240:UYK852416 VIG852240:VIG852416 VSC852240:VSC852416 WBY852240:WBY852416 WLU852240:WLU852416 WVQ852240:WVQ852416 I917776:I917952 JE917776:JE917952 TA917776:TA917952 ACW917776:ACW917952 AMS917776:AMS917952 AWO917776:AWO917952 BGK917776:BGK917952 BQG917776:BQG917952 CAC917776:CAC917952 CJY917776:CJY917952 CTU917776:CTU917952 DDQ917776:DDQ917952 DNM917776:DNM917952 DXI917776:DXI917952 EHE917776:EHE917952 ERA917776:ERA917952 FAW917776:FAW917952 FKS917776:FKS917952 FUO917776:FUO917952 GEK917776:GEK917952 GOG917776:GOG917952 GYC917776:GYC917952 HHY917776:HHY917952 HRU917776:HRU917952 IBQ917776:IBQ917952 ILM917776:ILM917952 IVI917776:IVI917952 JFE917776:JFE917952 JPA917776:JPA917952 JYW917776:JYW917952 KIS917776:KIS917952 KSO917776:KSO917952 LCK917776:LCK917952 LMG917776:LMG917952 LWC917776:LWC917952 MFY917776:MFY917952 MPU917776:MPU917952 MZQ917776:MZQ917952 NJM917776:NJM917952 NTI917776:NTI917952 ODE917776:ODE917952 ONA917776:ONA917952 OWW917776:OWW917952 PGS917776:PGS917952 PQO917776:PQO917952 QAK917776:QAK917952 QKG917776:QKG917952 QUC917776:QUC917952 RDY917776:RDY917952 RNU917776:RNU917952 RXQ917776:RXQ917952 SHM917776:SHM917952 SRI917776:SRI917952 TBE917776:TBE917952 TLA917776:TLA917952 TUW917776:TUW917952 UES917776:UES917952 UOO917776:UOO917952 UYK917776:UYK917952 VIG917776:VIG917952 VSC917776:VSC917952 WBY917776:WBY917952 WLU917776:WLU917952 WVQ917776:WVQ917952 I983312:I983488 JE983312:JE983488 TA983312:TA983488 ACW983312:ACW983488 AMS983312:AMS983488 AWO983312:AWO983488 BGK983312:BGK983488 BQG983312:BQG983488 CAC983312:CAC983488 CJY983312:CJY983488 CTU983312:CTU983488 DDQ983312:DDQ983488 DNM983312:DNM983488 DXI983312:DXI983488 EHE983312:EHE983488 ERA983312:ERA983488 FAW983312:FAW983488 FKS983312:FKS983488 FUO983312:FUO983488 GEK983312:GEK983488 GOG983312:GOG983488 GYC983312:GYC983488 HHY983312:HHY983488 HRU983312:HRU983488 IBQ983312:IBQ983488 ILM983312:ILM983488 IVI983312:IVI983488 JFE983312:JFE983488 JPA983312:JPA983488 JYW983312:JYW983488 KIS983312:KIS983488 KSO983312:KSO983488 LCK983312:LCK983488 LMG983312:LMG983488 LWC983312:LWC983488 MFY983312:MFY983488 MPU983312:MPU983488 MZQ983312:MZQ983488 NJM983312:NJM983488 NTI983312:NTI983488 ODE983312:ODE983488 ONA983312:ONA983488 OWW983312:OWW983488 PGS983312:PGS983488 PQO983312:PQO983488 QAK983312:QAK983488 QKG983312:QKG983488 QUC983312:QUC983488 RDY983312:RDY983488 RNU983312:RNU983488 RXQ983312:RXQ983488 SHM983312:SHM983488 SRI983312:SRI983488 TBE983312:TBE983488 TLA983312:TLA983488 TUW983312:TUW983488 UES983312:UES983488 UOO983312:UOO983488 UYK983312:UYK983488 VIG983312:VIG983488 VSC983312:VSC983488 WBY983312:WBY983488 WLU983312:WLU983488 WVQ983312:WVQ983488 I65658:J65706 JE65658:JF65706 TA65658:TB65706 ACW65658:ACX65706 AMS65658:AMT65706 AWO65658:AWP65706 BGK65658:BGL65706 BQG65658:BQH65706 CAC65658:CAD65706 CJY65658:CJZ65706 CTU65658:CTV65706 DDQ65658:DDR65706 DNM65658:DNN65706 DXI65658:DXJ65706 EHE65658:EHF65706 ERA65658:ERB65706 FAW65658:FAX65706 FKS65658:FKT65706 FUO65658:FUP65706 GEK65658:GEL65706 GOG65658:GOH65706 GYC65658:GYD65706 HHY65658:HHZ65706 HRU65658:HRV65706 IBQ65658:IBR65706 ILM65658:ILN65706 IVI65658:IVJ65706 JFE65658:JFF65706 JPA65658:JPB65706 JYW65658:JYX65706 KIS65658:KIT65706 KSO65658:KSP65706 LCK65658:LCL65706 LMG65658:LMH65706 LWC65658:LWD65706 MFY65658:MFZ65706 MPU65658:MPV65706 MZQ65658:MZR65706 NJM65658:NJN65706 NTI65658:NTJ65706 ODE65658:ODF65706 ONA65658:ONB65706 OWW65658:OWX65706 PGS65658:PGT65706 PQO65658:PQP65706 QAK65658:QAL65706 QKG65658:QKH65706 QUC65658:QUD65706 RDY65658:RDZ65706 RNU65658:RNV65706 RXQ65658:RXR65706 SHM65658:SHN65706 SRI65658:SRJ65706 TBE65658:TBF65706 TLA65658:TLB65706 TUW65658:TUX65706 UES65658:UET65706 UOO65658:UOP65706 UYK65658:UYL65706 VIG65658:VIH65706 VSC65658:VSD65706 WBY65658:WBZ65706 WLU65658:WLV65706 WVQ65658:WVR65706 I131194:J131242 JE131194:JF131242 TA131194:TB131242 ACW131194:ACX131242 AMS131194:AMT131242 AWO131194:AWP131242 BGK131194:BGL131242 BQG131194:BQH131242 CAC131194:CAD131242 CJY131194:CJZ131242 CTU131194:CTV131242 DDQ131194:DDR131242 DNM131194:DNN131242 DXI131194:DXJ131242 EHE131194:EHF131242 ERA131194:ERB131242 FAW131194:FAX131242 FKS131194:FKT131242 FUO131194:FUP131242 GEK131194:GEL131242 GOG131194:GOH131242 GYC131194:GYD131242 HHY131194:HHZ131242 HRU131194:HRV131242 IBQ131194:IBR131242 ILM131194:ILN131242 IVI131194:IVJ131242 JFE131194:JFF131242 JPA131194:JPB131242 JYW131194:JYX131242 KIS131194:KIT131242 KSO131194:KSP131242 LCK131194:LCL131242 LMG131194:LMH131242 LWC131194:LWD131242 MFY131194:MFZ131242 MPU131194:MPV131242 MZQ131194:MZR131242 NJM131194:NJN131242 NTI131194:NTJ131242 ODE131194:ODF131242 ONA131194:ONB131242 OWW131194:OWX131242 PGS131194:PGT131242 PQO131194:PQP131242 QAK131194:QAL131242 QKG131194:QKH131242 QUC131194:QUD131242 RDY131194:RDZ131242 RNU131194:RNV131242 RXQ131194:RXR131242 SHM131194:SHN131242 SRI131194:SRJ131242 TBE131194:TBF131242 TLA131194:TLB131242 TUW131194:TUX131242 UES131194:UET131242 UOO131194:UOP131242 UYK131194:UYL131242 VIG131194:VIH131242 VSC131194:VSD131242 WBY131194:WBZ131242 WLU131194:WLV131242 WVQ131194:WVR131242 I196730:J196778 JE196730:JF196778 TA196730:TB196778 ACW196730:ACX196778 AMS196730:AMT196778 AWO196730:AWP196778 BGK196730:BGL196778 BQG196730:BQH196778 CAC196730:CAD196778 CJY196730:CJZ196778 CTU196730:CTV196778 DDQ196730:DDR196778 DNM196730:DNN196778 DXI196730:DXJ196778 EHE196730:EHF196778 ERA196730:ERB196778 FAW196730:FAX196778 FKS196730:FKT196778 FUO196730:FUP196778 GEK196730:GEL196778 GOG196730:GOH196778 GYC196730:GYD196778 HHY196730:HHZ196778 HRU196730:HRV196778 IBQ196730:IBR196778 ILM196730:ILN196778 IVI196730:IVJ196778 JFE196730:JFF196778 JPA196730:JPB196778 JYW196730:JYX196778 KIS196730:KIT196778 KSO196730:KSP196778 LCK196730:LCL196778 LMG196730:LMH196778 LWC196730:LWD196778 MFY196730:MFZ196778 MPU196730:MPV196778 MZQ196730:MZR196778 NJM196730:NJN196778 NTI196730:NTJ196778 ODE196730:ODF196778 ONA196730:ONB196778 OWW196730:OWX196778 PGS196730:PGT196778 PQO196730:PQP196778 QAK196730:QAL196778 QKG196730:QKH196778 QUC196730:QUD196778 RDY196730:RDZ196778 RNU196730:RNV196778 RXQ196730:RXR196778 SHM196730:SHN196778 SRI196730:SRJ196778 TBE196730:TBF196778 TLA196730:TLB196778 TUW196730:TUX196778 UES196730:UET196778 UOO196730:UOP196778 UYK196730:UYL196778 VIG196730:VIH196778 VSC196730:VSD196778 WBY196730:WBZ196778 WLU196730:WLV196778 WVQ196730:WVR196778 I262266:J262314 JE262266:JF262314 TA262266:TB262314 ACW262266:ACX262314 AMS262266:AMT262314 AWO262266:AWP262314 BGK262266:BGL262314 BQG262266:BQH262314 CAC262266:CAD262314 CJY262266:CJZ262314 CTU262266:CTV262314 DDQ262266:DDR262314 DNM262266:DNN262314 DXI262266:DXJ262314 EHE262266:EHF262314 ERA262266:ERB262314 FAW262266:FAX262314 FKS262266:FKT262314 FUO262266:FUP262314 GEK262266:GEL262314 GOG262266:GOH262314 GYC262266:GYD262314 HHY262266:HHZ262314 HRU262266:HRV262314 IBQ262266:IBR262314 ILM262266:ILN262314 IVI262266:IVJ262314 JFE262266:JFF262314 JPA262266:JPB262314 JYW262266:JYX262314 KIS262266:KIT262314 KSO262266:KSP262314 LCK262266:LCL262314 LMG262266:LMH262314 LWC262266:LWD262314 MFY262266:MFZ262314 MPU262266:MPV262314 MZQ262266:MZR262314 NJM262266:NJN262314 NTI262266:NTJ262314 ODE262266:ODF262314 ONA262266:ONB262314 OWW262266:OWX262314 PGS262266:PGT262314 PQO262266:PQP262314 QAK262266:QAL262314 QKG262266:QKH262314 QUC262266:QUD262314 RDY262266:RDZ262314 RNU262266:RNV262314 RXQ262266:RXR262314 SHM262266:SHN262314 SRI262266:SRJ262314 TBE262266:TBF262314 TLA262266:TLB262314 TUW262266:TUX262314 UES262266:UET262314 UOO262266:UOP262314 UYK262266:UYL262314 VIG262266:VIH262314 VSC262266:VSD262314 WBY262266:WBZ262314 WLU262266:WLV262314 WVQ262266:WVR262314 I327802:J327850 JE327802:JF327850 TA327802:TB327850 ACW327802:ACX327850 AMS327802:AMT327850 AWO327802:AWP327850 BGK327802:BGL327850 BQG327802:BQH327850 CAC327802:CAD327850 CJY327802:CJZ327850 CTU327802:CTV327850 DDQ327802:DDR327850 DNM327802:DNN327850 DXI327802:DXJ327850 EHE327802:EHF327850 ERA327802:ERB327850 FAW327802:FAX327850 FKS327802:FKT327850 FUO327802:FUP327850 GEK327802:GEL327850 GOG327802:GOH327850 GYC327802:GYD327850 HHY327802:HHZ327850 HRU327802:HRV327850 IBQ327802:IBR327850 ILM327802:ILN327850 IVI327802:IVJ327850 JFE327802:JFF327850 JPA327802:JPB327850 JYW327802:JYX327850 KIS327802:KIT327850 KSO327802:KSP327850 LCK327802:LCL327850 LMG327802:LMH327850 LWC327802:LWD327850 MFY327802:MFZ327850 MPU327802:MPV327850 MZQ327802:MZR327850 NJM327802:NJN327850 NTI327802:NTJ327850 ODE327802:ODF327850 ONA327802:ONB327850 OWW327802:OWX327850 PGS327802:PGT327850 PQO327802:PQP327850 QAK327802:QAL327850 QKG327802:QKH327850 QUC327802:QUD327850 RDY327802:RDZ327850 RNU327802:RNV327850 RXQ327802:RXR327850 SHM327802:SHN327850 SRI327802:SRJ327850 TBE327802:TBF327850 TLA327802:TLB327850 TUW327802:TUX327850 UES327802:UET327850 UOO327802:UOP327850 UYK327802:UYL327850 VIG327802:VIH327850 VSC327802:VSD327850 WBY327802:WBZ327850 WLU327802:WLV327850 WVQ327802:WVR327850 I393338:J393386 JE393338:JF393386 TA393338:TB393386 ACW393338:ACX393386 AMS393338:AMT393386 AWO393338:AWP393386 BGK393338:BGL393386 BQG393338:BQH393386 CAC393338:CAD393386 CJY393338:CJZ393386 CTU393338:CTV393386 DDQ393338:DDR393386 DNM393338:DNN393386 DXI393338:DXJ393386 EHE393338:EHF393386 ERA393338:ERB393386 FAW393338:FAX393386 FKS393338:FKT393386 FUO393338:FUP393386 GEK393338:GEL393386 GOG393338:GOH393386 GYC393338:GYD393386 HHY393338:HHZ393386 HRU393338:HRV393386 IBQ393338:IBR393386 ILM393338:ILN393386 IVI393338:IVJ393386 JFE393338:JFF393386 JPA393338:JPB393386 JYW393338:JYX393386 KIS393338:KIT393386 KSO393338:KSP393386 LCK393338:LCL393386 LMG393338:LMH393386 LWC393338:LWD393386 MFY393338:MFZ393386 MPU393338:MPV393386 MZQ393338:MZR393386 NJM393338:NJN393386 NTI393338:NTJ393386 ODE393338:ODF393386 ONA393338:ONB393386 OWW393338:OWX393386 PGS393338:PGT393386 PQO393338:PQP393386 QAK393338:QAL393386 QKG393338:QKH393386 QUC393338:QUD393386 RDY393338:RDZ393386 RNU393338:RNV393386 RXQ393338:RXR393386 SHM393338:SHN393386 SRI393338:SRJ393386 TBE393338:TBF393386 TLA393338:TLB393386 TUW393338:TUX393386 UES393338:UET393386 UOO393338:UOP393386 UYK393338:UYL393386 VIG393338:VIH393386 VSC393338:VSD393386 WBY393338:WBZ393386 WLU393338:WLV393386 WVQ393338:WVR393386 I458874:J458922 JE458874:JF458922 TA458874:TB458922 ACW458874:ACX458922 AMS458874:AMT458922 AWO458874:AWP458922 BGK458874:BGL458922 BQG458874:BQH458922 CAC458874:CAD458922 CJY458874:CJZ458922 CTU458874:CTV458922 DDQ458874:DDR458922 DNM458874:DNN458922 DXI458874:DXJ458922 EHE458874:EHF458922 ERA458874:ERB458922 FAW458874:FAX458922 FKS458874:FKT458922 FUO458874:FUP458922 GEK458874:GEL458922 GOG458874:GOH458922 GYC458874:GYD458922 HHY458874:HHZ458922 HRU458874:HRV458922 IBQ458874:IBR458922 ILM458874:ILN458922 IVI458874:IVJ458922 JFE458874:JFF458922 JPA458874:JPB458922 JYW458874:JYX458922 KIS458874:KIT458922 KSO458874:KSP458922 LCK458874:LCL458922 LMG458874:LMH458922 LWC458874:LWD458922 MFY458874:MFZ458922 MPU458874:MPV458922 MZQ458874:MZR458922 NJM458874:NJN458922 NTI458874:NTJ458922 ODE458874:ODF458922 ONA458874:ONB458922 OWW458874:OWX458922 PGS458874:PGT458922 PQO458874:PQP458922 QAK458874:QAL458922 QKG458874:QKH458922 QUC458874:QUD458922 RDY458874:RDZ458922 RNU458874:RNV458922 RXQ458874:RXR458922 SHM458874:SHN458922 SRI458874:SRJ458922 TBE458874:TBF458922 TLA458874:TLB458922 TUW458874:TUX458922 UES458874:UET458922 UOO458874:UOP458922 UYK458874:UYL458922 VIG458874:VIH458922 VSC458874:VSD458922 WBY458874:WBZ458922 WLU458874:WLV458922 WVQ458874:WVR458922 I524410:J524458 JE524410:JF524458 TA524410:TB524458 ACW524410:ACX524458 AMS524410:AMT524458 AWO524410:AWP524458 BGK524410:BGL524458 BQG524410:BQH524458 CAC524410:CAD524458 CJY524410:CJZ524458 CTU524410:CTV524458 DDQ524410:DDR524458 DNM524410:DNN524458 DXI524410:DXJ524458 EHE524410:EHF524458 ERA524410:ERB524458 FAW524410:FAX524458 FKS524410:FKT524458 FUO524410:FUP524458 GEK524410:GEL524458 GOG524410:GOH524458 GYC524410:GYD524458 HHY524410:HHZ524458 HRU524410:HRV524458 IBQ524410:IBR524458 ILM524410:ILN524458 IVI524410:IVJ524458 JFE524410:JFF524458 JPA524410:JPB524458 JYW524410:JYX524458 KIS524410:KIT524458 KSO524410:KSP524458 LCK524410:LCL524458 LMG524410:LMH524458 LWC524410:LWD524458 MFY524410:MFZ524458 MPU524410:MPV524458 MZQ524410:MZR524458 NJM524410:NJN524458 NTI524410:NTJ524458 ODE524410:ODF524458 ONA524410:ONB524458 OWW524410:OWX524458 PGS524410:PGT524458 PQO524410:PQP524458 QAK524410:QAL524458 QKG524410:QKH524458 QUC524410:QUD524458 RDY524410:RDZ524458 RNU524410:RNV524458 RXQ524410:RXR524458 SHM524410:SHN524458 SRI524410:SRJ524458 TBE524410:TBF524458 TLA524410:TLB524458 TUW524410:TUX524458 UES524410:UET524458 UOO524410:UOP524458 UYK524410:UYL524458 VIG524410:VIH524458 VSC524410:VSD524458 WBY524410:WBZ524458 WLU524410:WLV524458 WVQ524410:WVR524458 I589946:J589994 JE589946:JF589994 TA589946:TB589994 ACW589946:ACX589994 AMS589946:AMT589994 AWO589946:AWP589994 BGK589946:BGL589994 BQG589946:BQH589994 CAC589946:CAD589994 CJY589946:CJZ589994 CTU589946:CTV589994 DDQ589946:DDR589994 DNM589946:DNN589994 DXI589946:DXJ589994 EHE589946:EHF589994 ERA589946:ERB589994 FAW589946:FAX589994 FKS589946:FKT589994 FUO589946:FUP589994 GEK589946:GEL589994 GOG589946:GOH589994 GYC589946:GYD589994 HHY589946:HHZ589994 HRU589946:HRV589994 IBQ589946:IBR589994 ILM589946:ILN589994 IVI589946:IVJ589994 JFE589946:JFF589994 JPA589946:JPB589994 JYW589946:JYX589994 KIS589946:KIT589994 KSO589946:KSP589994 LCK589946:LCL589994 LMG589946:LMH589994 LWC589946:LWD589994 MFY589946:MFZ589994 MPU589946:MPV589994 MZQ589946:MZR589994 NJM589946:NJN589994 NTI589946:NTJ589994 ODE589946:ODF589994 ONA589946:ONB589994 OWW589946:OWX589994 PGS589946:PGT589994 PQO589946:PQP589994 QAK589946:QAL589994 QKG589946:QKH589994 QUC589946:QUD589994 RDY589946:RDZ589994 RNU589946:RNV589994 RXQ589946:RXR589994 SHM589946:SHN589994 SRI589946:SRJ589994 TBE589946:TBF589994 TLA589946:TLB589994 TUW589946:TUX589994 UES589946:UET589994 UOO589946:UOP589994 UYK589946:UYL589994 VIG589946:VIH589994 VSC589946:VSD589994 WBY589946:WBZ589994 WLU589946:WLV589994 WVQ589946:WVR589994 I655482:J655530 JE655482:JF655530 TA655482:TB655530 ACW655482:ACX655530 AMS655482:AMT655530 AWO655482:AWP655530 BGK655482:BGL655530 BQG655482:BQH655530 CAC655482:CAD655530 CJY655482:CJZ655530 CTU655482:CTV655530 DDQ655482:DDR655530 DNM655482:DNN655530 DXI655482:DXJ655530 EHE655482:EHF655530 ERA655482:ERB655530 FAW655482:FAX655530 FKS655482:FKT655530 FUO655482:FUP655530 GEK655482:GEL655530 GOG655482:GOH655530 GYC655482:GYD655530 HHY655482:HHZ655530 HRU655482:HRV655530 IBQ655482:IBR655530 ILM655482:ILN655530 IVI655482:IVJ655530 JFE655482:JFF655530 JPA655482:JPB655530 JYW655482:JYX655530 KIS655482:KIT655530 KSO655482:KSP655530 LCK655482:LCL655530 LMG655482:LMH655530 LWC655482:LWD655530 MFY655482:MFZ655530 MPU655482:MPV655530 MZQ655482:MZR655530 NJM655482:NJN655530 NTI655482:NTJ655530 ODE655482:ODF655530 ONA655482:ONB655530 OWW655482:OWX655530 PGS655482:PGT655530 PQO655482:PQP655530 QAK655482:QAL655530 QKG655482:QKH655530 QUC655482:QUD655530 RDY655482:RDZ655530 RNU655482:RNV655530 RXQ655482:RXR655530 SHM655482:SHN655530 SRI655482:SRJ655530 TBE655482:TBF655530 TLA655482:TLB655530 TUW655482:TUX655530 UES655482:UET655530 UOO655482:UOP655530 UYK655482:UYL655530 VIG655482:VIH655530 VSC655482:VSD655530 WBY655482:WBZ655530 WLU655482:WLV655530 WVQ655482:WVR655530 I721018:J721066 JE721018:JF721066 TA721018:TB721066 ACW721018:ACX721066 AMS721018:AMT721066 AWO721018:AWP721066 BGK721018:BGL721066 BQG721018:BQH721066 CAC721018:CAD721066 CJY721018:CJZ721066 CTU721018:CTV721066 DDQ721018:DDR721066 DNM721018:DNN721066 DXI721018:DXJ721066 EHE721018:EHF721066 ERA721018:ERB721066 FAW721018:FAX721066 FKS721018:FKT721066 FUO721018:FUP721066 GEK721018:GEL721066 GOG721018:GOH721066 GYC721018:GYD721066 HHY721018:HHZ721066 HRU721018:HRV721066 IBQ721018:IBR721066 ILM721018:ILN721066 IVI721018:IVJ721066 JFE721018:JFF721066 JPA721018:JPB721066 JYW721018:JYX721066 KIS721018:KIT721066 KSO721018:KSP721066 LCK721018:LCL721066 LMG721018:LMH721066 LWC721018:LWD721066 MFY721018:MFZ721066 MPU721018:MPV721066 MZQ721018:MZR721066 NJM721018:NJN721066 NTI721018:NTJ721066 ODE721018:ODF721066 ONA721018:ONB721066 OWW721018:OWX721066 PGS721018:PGT721066 PQO721018:PQP721066 QAK721018:QAL721066 QKG721018:QKH721066 QUC721018:QUD721066 RDY721018:RDZ721066 RNU721018:RNV721066 RXQ721018:RXR721066 SHM721018:SHN721066 SRI721018:SRJ721066 TBE721018:TBF721066 TLA721018:TLB721066 TUW721018:TUX721066 UES721018:UET721066 UOO721018:UOP721066 UYK721018:UYL721066 VIG721018:VIH721066 VSC721018:VSD721066 WBY721018:WBZ721066 WLU721018:WLV721066 WVQ721018:WVR721066 I786554:J786602 JE786554:JF786602 TA786554:TB786602 ACW786554:ACX786602 AMS786554:AMT786602 AWO786554:AWP786602 BGK786554:BGL786602 BQG786554:BQH786602 CAC786554:CAD786602 CJY786554:CJZ786602 CTU786554:CTV786602 DDQ786554:DDR786602 DNM786554:DNN786602 DXI786554:DXJ786602 EHE786554:EHF786602 ERA786554:ERB786602 FAW786554:FAX786602 FKS786554:FKT786602 FUO786554:FUP786602 GEK786554:GEL786602 GOG786554:GOH786602 GYC786554:GYD786602 HHY786554:HHZ786602 HRU786554:HRV786602 IBQ786554:IBR786602 ILM786554:ILN786602 IVI786554:IVJ786602 JFE786554:JFF786602 JPA786554:JPB786602 JYW786554:JYX786602 KIS786554:KIT786602 KSO786554:KSP786602 LCK786554:LCL786602 LMG786554:LMH786602 LWC786554:LWD786602 MFY786554:MFZ786602 MPU786554:MPV786602 MZQ786554:MZR786602 NJM786554:NJN786602 NTI786554:NTJ786602 ODE786554:ODF786602 ONA786554:ONB786602 OWW786554:OWX786602 PGS786554:PGT786602 PQO786554:PQP786602 QAK786554:QAL786602 QKG786554:QKH786602 QUC786554:QUD786602 RDY786554:RDZ786602 RNU786554:RNV786602 RXQ786554:RXR786602 SHM786554:SHN786602 SRI786554:SRJ786602 TBE786554:TBF786602 TLA786554:TLB786602 TUW786554:TUX786602 UES786554:UET786602 UOO786554:UOP786602 UYK786554:UYL786602 VIG786554:VIH786602 VSC786554:VSD786602 WBY786554:WBZ786602 WLU786554:WLV786602 WVQ786554:WVR786602 I852090:J852138 JE852090:JF852138 TA852090:TB852138 ACW852090:ACX852138 AMS852090:AMT852138 AWO852090:AWP852138 BGK852090:BGL852138 BQG852090:BQH852138 CAC852090:CAD852138 CJY852090:CJZ852138 CTU852090:CTV852138 DDQ852090:DDR852138 DNM852090:DNN852138 DXI852090:DXJ852138 EHE852090:EHF852138 ERA852090:ERB852138 FAW852090:FAX852138 FKS852090:FKT852138 FUO852090:FUP852138 GEK852090:GEL852138 GOG852090:GOH852138 GYC852090:GYD852138 HHY852090:HHZ852138 HRU852090:HRV852138 IBQ852090:IBR852138 ILM852090:ILN852138 IVI852090:IVJ852138 JFE852090:JFF852138 JPA852090:JPB852138 JYW852090:JYX852138 KIS852090:KIT852138 KSO852090:KSP852138 LCK852090:LCL852138 LMG852090:LMH852138 LWC852090:LWD852138 MFY852090:MFZ852138 MPU852090:MPV852138 MZQ852090:MZR852138 NJM852090:NJN852138 NTI852090:NTJ852138 ODE852090:ODF852138 ONA852090:ONB852138 OWW852090:OWX852138 PGS852090:PGT852138 PQO852090:PQP852138 QAK852090:QAL852138 QKG852090:QKH852138 QUC852090:QUD852138 RDY852090:RDZ852138 RNU852090:RNV852138 RXQ852090:RXR852138 SHM852090:SHN852138 SRI852090:SRJ852138 TBE852090:TBF852138 TLA852090:TLB852138 TUW852090:TUX852138 UES852090:UET852138 UOO852090:UOP852138 UYK852090:UYL852138 VIG852090:VIH852138 VSC852090:VSD852138 WBY852090:WBZ852138 WLU852090:WLV852138 WVQ852090:WVR852138 I917626:J917674 JE917626:JF917674 TA917626:TB917674 ACW917626:ACX917674 AMS917626:AMT917674 AWO917626:AWP917674 BGK917626:BGL917674 BQG917626:BQH917674 CAC917626:CAD917674 CJY917626:CJZ917674 CTU917626:CTV917674 DDQ917626:DDR917674 DNM917626:DNN917674 DXI917626:DXJ917674 EHE917626:EHF917674 ERA917626:ERB917674 FAW917626:FAX917674 FKS917626:FKT917674 FUO917626:FUP917674 GEK917626:GEL917674 GOG917626:GOH917674 GYC917626:GYD917674 HHY917626:HHZ917674 HRU917626:HRV917674 IBQ917626:IBR917674 ILM917626:ILN917674 IVI917626:IVJ917674 JFE917626:JFF917674 JPA917626:JPB917674 JYW917626:JYX917674 KIS917626:KIT917674 KSO917626:KSP917674 LCK917626:LCL917674 LMG917626:LMH917674 LWC917626:LWD917674 MFY917626:MFZ917674 MPU917626:MPV917674 MZQ917626:MZR917674 NJM917626:NJN917674 NTI917626:NTJ917674 ODE917626:ODF917674 ONA917626:ONB917674 OWW917626:OWX917674 PGS917626:PGT917674 PQO917626:PQP917674 QAK917626:QAL917674 QKG917626:QKH917674 QUC917626:QUD917674 RDY917626:RDZ917674 RNU917626:RNV917674 RXQ917626:RXR917674 SHM917626:SHN917674 SRI917626:SRJ917674 TBE917626:TBF917674 TLA917626:TLB917674 TUW917626:TUX917674 UES917626:UET917674 UOO917626:UOP917674 UYK917626:UYL917674 VIG917626:VIH917674 VSC917626:VSD917674 WBY917626:WBZ917674 WLU917626:WLV917674 WVQ917626:WVR917674 I983162:J983210 JE983162:JF983210 TA983162:TB983210 ACW983162:ACX983210 AMS983162:AMT983210 AWO983162:AWP983210 BGK983162:BGL983210 BQG983162:BQH983210 CAC983162:CAD983210 CJY983162:CJZ983210 CTU983162:CTV983210 DDQ983162:DDR983210 DNM983162:DNN983210 DXI983162:DXJ983210 EHE983162:EHF983210 ERA983162:ERB983210 FAW983162:FAX983210 FKS983162:FKT983210 FUO983162:FUP983210 GEK983162:GEL983210 GOG983162:GOH983210 GYC983162:GYD983210 HHY983162:HHZ983210 HRU983162:HRV983210 IBQ983162:IBR983210 ILM983162:ILN983210 IVI983162:IVJ983210 JFE983162:JFF983210 JPA983162:JPB983210 JYW983162:JYX983210 KIS983162:KIT983210 KSO983162:KSP983210 LCK983162:LCL983210 LMG983162:LMH983210 LWC983162:LWD983210 MFY983162:MFZ983210 MPU983162:MPV983210 MZQ983162:MZR983210 NJM983162:NJN983210 NTI983162:NTJ983210 ODE983162:ODF983210 ONA983162:ONB983210 OWW983162:OWX983210 PGS983162:PGT983210 PQO983162:PQP983210 QAK983162:QAL983210 QKG983162:QKH983210 QUC983162:QUD983210 RDY983162:RDZ983210 RNU983162:RNV983210 RXQ983162:RXR983210 SHM983162:SHN983210 SRI983162:SRJ983210 TBE983162:TBF983210 TLA983162:TLB983210 TUW983162:TUX983210 UES983162:UET983210 UOO983162:UOP983210 UYK983162:UYL983210 VIG983162:VIH983210 VSC983162:VSD983210 WBY983162:WBZ983210 WLU983162:WLV983210 WWE192:WWE264 WMI192:WMI264 WCM192:WCM264 VSQ192:VSQ264 VIU192:VIU264 UYY192:UYY264 UPC192:UPC264 UFG192:UFG264 TVK192:TVK264 TLO192:TLO264 TBS192:TBS264 SRW192:SRW264 SIA192:SIA264 RYE192:RYE264 ROI192:ROI264 REM192:REM264 QUQ192:QUQ264 QKU192:QKU264 QAY192:QAY264 PRC192:PRC264 PHG192:PHG264 OXK192:OXK264 ONO192:ONO264 ODS192:ODS264 NTW192:NTW264 NKA192:NKA264 NAE192:NAE264 MQI192:MQI264 MGM192:MGM264 LWQ192:LWQ264 LMU192:LMU264 LCY192:LCY264 KTC192:KTC264 KJG192:KJG264 JZK192:JZK264 JPO192:JPO264 JFS192:JFS264 IVW192:IVW264 IMA192:IMA264 ICE192:ICE264 HSI192:HSI264 HIM192:HIM264 GYQ192:GYQ264 GOU192:GOU264 GEY192:GEY264 FVC192:FVC264 FLG192:FLG264 FBK192:FBK264 ERO192:ERO264 EHS192:EHS264 DXW192:DXW264 DOA192:DOA264 DEE192:DEE264 CUI192:CUI264 CKM192:CKM264 CAQ192:CAQ264 BQU192:BQU264 BGY192:BGY264 AXC192:AXC264 ANG192:ANG264 ADK192:ADK264 TO192:TO264 JS192:JS264 W192:W264 WVQ175:WVQ264 JE175:JE264 TA175:TA264 ACW175:ACW264 AMS175:AMS264 AWO175:AWO264 BGK175:BGK264 BQG175:BQG264 CAC175:CAC264 CJY175:CJY264 CTU175:CTU264 DDQ175:DDQ264 DNM175:DNM264 DXI175:DXI264 EHE175:EHE264 ERA175:ERA264 FAW175:FAW264 FKS175:FKS264 FUO175:FUO264 GEK175:GEK264 GOG175:GOG264 GYC175:GYC264 HHY175:HHY264 HRU175:HRU264 IBQ175:IBQ264 ILM175:ILM264 IVI175:IVI264 JFE175:JFE264 JPA175:JPA264 JYW175:JYW264 KIS175:KIS264 KSO175:KSO264 LCK175:LCK264 LMG175:LMG264 LWC175:LWC264 MFY175:MFY264 MPU175:MPU264 MZQ175:MZQ264 NJM175:NJM264 NTI175:NTI264 ODE175:ODE264 ONA175:ONA264 OWW175:OWW264 PGS175:PGS264 PQO175:PQO264 QAK175:QAK264 QKG175:QKG264 QUC175:QUC264 RDY175:RDY264 RNU175:RNU264 RXQ175:RXQ264 SHM175:SHM264 SRI175:SRI264 TBE175:TBE264 TLA175:TLA264 TUW175:TUW264 UES175:UES264 UOO175:UOO264 UYK175:UYK264 VIG175:VIG264 VSC175:VSC264 WBY175:WBY264 WLU175:WLU264 WVT126:WVT264 WLX126:WLX264 WCB126:WCB264 VSF126:VSF264 VIJ126:VIJ264 UYN126:UYN264 UOR126:UOR264 UEV126:UEV264 TUZ126:TUZ264 TLD126:TLD264 TBH126:TBH264 SRL126:SRL264 SHP126:SHP264 RXT126:RXT264 RNX126:RNX264 REB126:REB264 QUF126:QUF264 QKJ126:QKJ264 QAN126:QAN264 PQR126:PQR264 PGV126:PGV264 OWZ126:OWZ264 OND126:OND264 ODH126:ODH264 NTL126:NTL264 NJP126:NJP264 MZT126:MZT264 MPX126:MPX264 MGB126:MGB264 LWF126:LWF264 LMJ126:LMJ264 LCN126:LCN264 KSR126:KSR264 KIV126:KIV264 JYZ126:JYZ264 JPD126:JPD264 JFH126:JFH264 IVL126:IVL264 ILP126:ILP264 IBT126:IBT264 HRX126:HRX264 HIB126:HIB264 GYF126:GYF264 GOJ126:GOJ264 GEN126:GEN264 FUR126:FUR264 FKV126:FKV264 FAZ126:FAZ264 ERD126:ERD264 EHH126:EHH264 DXL126:DXL264 DNP126:DNP264 DDT126:DDT264 CTX126:CTX264 CKB126:CKB264 CAF126:CAF264 BQJ126:BQJ264 BGN126:BGN264 AWR126:AWR264 AMV126:AMV264 ACZ126:ACZ264 TD126:TD264 JH126:JH264 L126:L264 WWB126:WWD264 WMF126:WMH264 WCJ126:WCL264 VSN126:VSP264 VIR126:VIT264 UYV126:UYX264 UOZ126:UPB264 UFD126:UFF264 TVH126:TVJ264 TLL126:TLN264 TBP126:TBR264 SRT126:SRV264 SHX126:SHZ264 RYB126:RYD264 ROF126:ROH264 REJ126:REL264 QUN126:QUP264 QKR126:QKT264 QAV126:QAX264 PQZ126:PRB264 PHD126:PHF264 OXH126:OXJ264 ONL126:ONN264 ODP126:ODR264 NTT126:NTV264 NJX126:NJZ264 NAB126:NAD264 MQF126:MQH264 MGJ126:MGL264 LWN126:LWP264 LMR126:LMT264 LCV126:LCX264 KSZ126:KTB264 KJD126:KJF264 JZH126:JZJ264 JPL126:JPN264 JFP126:JFR264 IVT126:IVV264 ILX126:ILZ264 ICB126:ICD264 HSF126:HSH264 HIJ126:HIL264 GYN126:GYP264 GOR126:GOT264 GEV126:GEX264 FUZ126:FVB264 FLD126:FLF264 FBH126:FBJ264 ERL126:ERN264 EHP126:EHR264 DXT126:DXV264 DNX126:DNZ264 DEB126:DED264 CUF126:CUH264 CKJ126:CKL264 CAN126:CAP264 BQR126:BQT264 BGV126:BGX264 AWZ126:AXB264 AND126:ANF264 ADH126:ADJ264 TL126:TN264 JP126:JR264 T126:V264 WVX126:WVZ264 WMB126:WMD264 WCF126:WCH264 VSJ126:VSL264 VIN126:VIP264 UYR126:UYT264 UOV126:UOX264 UEZ126:UFB264 TVD126:TVF264 TLH126:TLJ264 TBL126:TBN264 SRP126:SRR264 SHT126:SHV264 RXX126:RXZ264 ROB126:ROD264 REF126:REH264 QUJ126:QUL264 QKN126:QKP264 QAR126:QAT264 PQV126:PQX264 PGZ126:PHB264 OXD126:OXF264 ONH126:ONJ264 ODL126:ODN264 NTP126:NTR264 NJT126:NJV264 MZX126:MZZ264 MQB126:MQD264 MGF126:MGH264 LWJ126:LWL264 LMN126:LMP264 LCR126:LCT264 KSV126:KSX264 KIZ126:KJB264 JZD126:JZF264 JPH126:JPJ264 JFL126:JFN264 IVP126:IVR264 ILT126:ILV264 IBX126:IBZ264 HSB126:HSD264 HIF126:HIH264 GYJ126:GYL264 GON126:GOP264 GER126:GET264 FUV126:FUX264 FKZ126:FLB264 FBD126:FBF264 ERH126:ERJ264 EHL126:EHN264 DXP126:DXR264 DNT126:DNV264 DDX126:DDZ264 CUB126:CUD264 CKF126:CKH264 CAJ126:CAL264 BQN126:BQP264 BGR126:BGT264 AWV126:AWX264 AMZ126:ANB264 ADD126:ADF264 TH126:TJ264 JL126:JN264 P126:R264 WVQ126:WVR174 G126:G222 JE126:JF174 WLU126:WLV174 WBY126:WBZ174 VSC126:VSD174 VIG126:VIH174 UYK126:UYL174 UOO126:UOP174 UES126:UET174 TUW126:TUX174 TLA126:TLB174 TBE126:TBF174 SRI126:SRJ174 SHM126:SHN174 RXQ126:RXR174 RNU126:RNV174 RDY126:RDZ174 QUC126:QUD174 QKG126:QKH174 QAK126:QAL174 PQO126:PQP174 PGS126:PGT174 OWW126:OWX174 ONA126:ONB174 ODE126:ODF174 NTI126:NTJ174 NJM126:NJN174 MZQ126:MZR174 MPU126:MPV174 MFY126:MFZ174 LWC126:LWD174 LMG126:LMH174 LCK126:LCL174 KSO126:KSP174 KIS126:KIT174 JYW126:JYX174 JPA126:JPB174 JFE126:JFF174 IVI126:IVJ174 ILM126:ILN174 IBQ126:IBR174 HRU126:HRV174 HHY126:HHZ174 GYC126:GYD174 GOG126:GOH174 GEK126:GEL174 FUO126:FUP174 FKS126:FKT174 FAW126:FAX174 ERA126:ERB174 EHE126:EHF174 DXI126:DXJ174 DNM126:DNN174 DDQ126:DDR174 CTU126:CTV174 CJY126:CJZ174 CAC126:CAD174 BQG126:BQH174 BGK126:BGL174 AWO126:AWP174 AMS126:AMT174 ACW126:ACX174 TA126:TB174 I149:I179 J180:J464 I266:I278 JC126:JC358 SY126:SY358 ACU126:ACU358 AMQ126:AMQ358 AWM126:AWM358 BGI126:BGI358 BQE126:BQE358 CAA126:CAA358 CJW126:CJW358 CTS126:CTS358 DDO126:DDO358 DNK126:DNK358 DXG126:DXG358 EHC126:EHC358 EQY126:EQY358 FAU126:FAU358 FKQ126:FKQ358 FUM126:FUM358 GEI126:GEI358 GOE126:GOE358 GYA126:GYA358 HHW126:HHW358 HRS126:HRS358 IBO126:IBO358 ILK126:ILK358 IVG126:IVG358 JFC126:JFC358 JOY126:JOY358 JYU126:JYU358 KIQ126:KIQ358 KSM126:KSM358 LCI126:LCI358 LME126:LME358 LWA126:LWA358 MFW126:MFW358 MPS126:MPS358 MZO126:MZO358 NJK126:NJK358 NTG126:NTG358 ODC126:ODC358 OMY126:OMY358 OWU126:OWU358 PGQ126:PGQ358 PQM126:PQM358 QAI126:QAI358 QKE126:QKE358 QUA126:QUA358 RDW126:RDW358 RNS126:RNS358 RXO126:RXO358 SHK126:SHK358 SRG126:SRG358 TBC126:TBC358 TKY126:TKY358 TUU126:TUU358 UEQ126:UEQ358 UOM126:UOM358 UYI126:UYI358 VIE126:VIE358 VSA126:VSA358 WBW126:WBW358 WLS126:WLS358 WVO126:WVO358 JE266:JE448 WVR175:WVR464 WLV175:WLV464 WBZ175:WBZ464 VSD175:VSD464 VIH175:VIH464 UYL175:UYL464 UOP175:UOP464 UET175:UET464 TUX175:TUX464 TLB175:TLB464 TBF175:TBF464 SRJ175:SRJ464 SHN175:SHN464 RXR175:RXR464 RNV175:RNV464 RDZ175:RDZ464 QUD175:QUD464 QKH175:QKH464 QAL175:QAL464 PQP175:PQP464 PGT175:PGT464 OWX175:OWX464 ONB175:ONB464 ODF175:ODF464 NTJ175:NTJ464 NJN175:NJN464 MZR175:MZR464 MPV175:MPV464 MFZ175:MFZ464 LWD175:LWD464 LMH175:LMH464 LCL175:LCL464 KSP175:KSP464 KIT175:KIT464 JYX175:JYX464 JPB175:JPB464 JFF175:JFF464 IVJ175:IVJ464 ILN175:ILN464 IBR175:IBR464 HRV175:HRV464 HHZ175:HHZ464 GYD175:GYD464 GOH175:GOH464 GEL175:GEL464 FUP175:FUP464 FKT175:FKT464 FAX175:FAX464 ERB175:ERB464 EHF175:EHF464 DXJ175:DXJ464 DNN175:DNN464 DDR175:DDR464 CTV175:CTV464 CJZ175:CJZ464 CAD175:CAD464 BQH175:BQH464 BGL175:BGL464 AWP175:AWP464 AMT175:AMT464 ACX175:ACX464 TB175:TB464 JF175:JF464 G224:G358 WVQ266:WVQ448 WLU266:WLU448 WBY266:WBY448 VSC266:VSC448 VIG266:VIG448 UYK266:UYK448 UOO266:UOO448 UES266:UES448 TUW266:TUW448 TLA266:TLA448 TBE266:TBE448 SRI266:SRI448 SHM266:SHM448 RXQ266:RXQ448 RNU266:RNU448 RDY266:RDY448 QUC266:QUC448 QKG266:QKG448 QAK266:QAK448 PQO266:PQO448 PGS266:PGS448 OWW266:OWW448 ONA266:ONA448 ODE266:ODE448 NTI266:NTI448 NJM266:NJM448 MZQ266:MZQ448 MPU266:MPU448 MFY266:MFY448 LWC266:LWC448 LMG266:LMG448 LCK266:LCK448 KSO266:KSO448 KIS266:KIS448 JYW266:JYW448 JPA266:JPA448 JFE266:JFE448 IVI266:IVI448 ILM266:ILM448 IBQ266:IBQ448 HRU266:HRU448 HHY266:HHY448 GYC266:GYC448 GOG266:GOG448 GEK266:GEK448 FUO266:FUO448 FKS266:FKS448 FAW266:FAW448 ERA266:ERA448 EHE266:EHE448 DXI266:DXI448 DNM266:DNM448 DDQ266:DDQ448 CTU266:CTU448 CJY266:CJY448 CAC266:CAC448 BQG266:BQG448 BGK266:BGK448 AWO266:AWO448 AMS266:AMS448 ACW266:ACW448 TA266:TA448 I282:I448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1401-618F-49D3-B780-26BEE3A4E6FB}">
  <dimension ref="A1:IU91"/>
  <sheetViews>
    <sheetView tabSelected="1" topLeftCell="B1" workbookViewId="0">
      <selection activeCell="J13" sqref="J13"/>
    </sheetView>
  </sheetViews>
  <sheetFormatPr defaultColWidth="9.140625" defaultRowHeight="15.75"/>
  <cols>
    <col min="1" max="1" width="9.42578125" style="100" customWidth="1"/>
    <col min="2" max="2" width="7.85546875" style="100" bestFit="1" customWidth="1"/>
    <col min="3" max="3" width="14.42578125" style="153" bestFit="1" customWidth="1"/>
    <col min="4" max="6" width="13.140625" style="153" customWidth="1"/>
    <col min="7" max="7" width="13.42578125" style="153" bestFit="1" customWidth="1"/>
    <col min="8" max="8" width="9.42578125" style="153" bestFit="1" customWidth="1"/>
    <col min="9" max="9" width="7.5703125" style="153" bestFit="1" customWidth="1"/>
    <col min="10" max="10" width="14.42578125" style="156" bestFit="1" customWidth="1"/>
    <col min="11" max="12" width="12" style="152" bestFit="1" customWidth="1"/>
    <col min="13" max="13" width="12" style="152" customWidth="1"/>
    <col min="14" max="14" width="12.85546875" style="152" bestFit="1" customWidth="1"/>
    <col min="15" max="15" width="14" style="152" bestFit="1" customWidth="1"/>
    <col min="16" max="16" width="10.140625" style="152" customWidth="1"/>
    <col min="17" max="17" width="3.140625" style="136" hidden="1" customWidth="1"/>
    <col min="18" max="254" width="13.140625" style="136" hidden="1" customWidth="1"/>
    <col min="255" max="255" width="1.85546875" style="136" hidden="1" customWidth="1"/>
    <col min="257" max="257" width="9.42578125" customWidth="1"/>
    <col min="258" max="258" width="7.85546875" bestFit="1" customWidth="1"/>
    <col min="259" max="259" width="14.42578125" bestFit="1" customWidth="1"/>
    <col min="260" max="262" width="13.140625" customWidth="1"/>
    <col min="263" max="263" width="13.42578125" bestFit="1" customWidth="1"/>
    <col min="264" max="264" width="9.42578125" bestFit="1" customWidth="1"/>
    <col min="265" max="265" width="7.5703125" bestFit="1" customWidth="1"/>
    <col min="266" max="266" width="14.42578125" bestFit="1" customWidth="1"/>
    <col min="267" max="268" width="12" bestFit="1" customWidth="1"/>
    <col min="269" max="269" width="12" customWidth="1"/>
    <col min="270" max="270" width="12.85546875" bestFit="1" customWidth="1"/>
    <col min="271" max="271" width="14" bestFit="1" customWidth="1"/>
    <col min="272" max="272" width="10.140625" customWidth="1"/>
    <col min="273" max="511" width="0" hidden="1" customWidth="1"/>
    <col min="513" max="513" width="9.42578125" customWidth="1"/>
    <col min="514" max="514" width="7.85546875" bestFit="1" customWidth="1"/>
    <col min="515" max="515" width="14.42578125" bestFit="1" customWidth="1"/>
    <col min="516" max="518" width="13.140625" customWidth="1"/>
    <col min="519" max="519" width="13.42578125" bestFit="1" customWidth="1"/>
    <col min="520" max="520" width="9.42578125" bestFit="1" customWidth="1"/>
    <col min="521" max="521" width="7.5703125" bestFit="1" customWidth="1"/>
    <col min="522" max="522" width="14.42578125" bestFit="1" customWidth="1"/>
    <col min="523" max="524" width="12" bestFit="1" customWidth="1"/>
    <col min="525" max="525" width="12" customWidth="1"/>
    <col min="526" max="526" width="12.85546875" bestFit="1" customWidth="1"/>
    <col min="527" max="527" width="14" bestFit="1" customWidth="1"/>
    <col min="528" max="528" width="10.140625" customWidth="1"/>
    <col min="529" max="767" width="0" hidden="1" customWidth="1"/>
    <col min="769" max="769" width="9.42578125" customWidth="1"/>
    <col min="770" max="770" width="7.85546875" bestFit="1" customWidth="1"/>
    <col min="771" max="771" width="14.42578125" bestFit="1" customWidth="1"/>
    <col min="772" max="774" width="13.140625" customWidth="1"/>
    <col min="775" max="775" width="13.42578125" bestFit="1" customWidth="1"/>
    <col min="776" max="776" width="9.42578125" bestFit="1" customWidth="1"/>
    <col min="777" max="777" width="7.5703125" bestFit="1" customWidth="1"/>
    <col min="778" max="778" width="14.42578125" bestFit="1" customWidth="1"/>
    <col min="779" max="780" width="12" bestFit="1" customWidth="1"/>
    <col min="781" max="781" width="12" customWidth="1"/>
    <col min="782" max="782" width="12.85546875" bestFit="1" customWidth="1"/>
    <col min="783" max="783" width="14" bestFit="1" customWidth="1"/>
    <col min="784" max="784" width="10.140625" customWidth="1"/>
    <col min="785" max="1023" width="0" hidden="1" customWidth="1"/>
    <col min="1025" max="1025" width="9.42578125" customWidth="1"/>
    <col min="1026" max="1026" width="7.85546875" bestFit="1" customWidth="1"/>
    <col min="1027" max="1027" width="14.42578125" bestFit="1" customWidth="1"/>
    <col min="1028" max="1030" width="13.140625" customWidth="1"/>
    <col min="1031" max="1031" width="13.42578125" bestFit="1" customWidth="1"/>
    <col min="1032" max="1032" width="9.42578125" bestFit="1" customWidth="1"/>
    <col min="1033" max="1033" width="7.5703125" bestFit="1" customWidth="1"/>
    <col min="1034" max="1034" width="14.42578125" bestFit="1" customWidth="1"/>
    <col min="1035" max="1036" width="12" bestFit="1" customWidth="1"/>
    <col min="1037" max="1037" width="12" customWidth="1"/>
    <col min="1038" max="1038" width="12.85546875" bestFit="1" customWidth="1"/>
    <col min="1039" max="1039" width="14" bestFit="1" customWidth="1"/>
    <col min="1040" max="1040" width="10.140625" customWidth="1"/>
    <col min="1041" max="1279" width="0" hidden="1" customWidth="1"/>
    <col min="1281" max="1281" width="9.42578125" customWidth="1"/>
    <col min="1282" max="1282" width="7.85546875" bestFit="1" customWidth="1"/>
    <col min="1283" max="1283" width="14.42578125" bestFit="1" customWidth="1"/>
    <col min="1284" max="1286" width="13.140625" customWidth="1"/>
    <col min="1287" max="1287" width="13.42578125" bestFit="1" customWidth="1"/>
    <col min="1288" max="1288" width="9.42578125" bestFit="1" customWidth="1"/>
    <col min="1289" max="1289" width="7.5703125" bestFit="1" customWidth="1"/>
    <col min="1290" max="1290" width="14.42578125" bestFit="1" customWidth="1"/>
    <col min="1291" max="1292" width="12" bestFit="1" customWidth="1"/>
    <col min="1293" max="1293" width="12" customWidth="1"/>
    <col min="1294" max="1294" width="12.85546875" bestFit="1" customWidth="1"/>
    <col min="1295" max="1295" width="14" bestFit="1" customWidth="1"/>
    <col min="1296" max="1296" width="10.140625" customWidth="1"/>
    <col min="1297" max="1535" width="0" hidden="1" customWidth="1"/>
    <col min="1537" max="1537" width="9.42578125" customWidth="1"/>
    <col min="1538" max="1538" width="7.85546875" bestFit="1" customWidth="1"/>
    <col min="1539" max="1539" width="14.42578125" bestFit="1" customWidth="1"/>
    <col min="1540" max="1542" width="13.140625" customWidth="1"/>
    <col min="1543" max="1543" width="13.42578125" bestFit="1" customWidth="1"/>
    <col min="1544" max="1544" width="9.42578125" bestFit="1" customWidth="1"/>
    <col min="1545" max="1545" width="7.5703125" bestFit="1" customWidth="1"/>
    <col min="1546" max="1546" width="14.42578125" bestFit="1" customWidth="1"/>
    <col min="1547" max="1548" width="12" bestFit="1" customWidth="1"/>
    <col min="1549" max="1549" width="12" customWidth="1"/>
    <col min="1550" max="1550" width="12.85546875" bestFit="1" customWidth="1"/>
    <col min="1551" max="1551" width="14" bestFit="1" customWidth="1"/>
    <col min="1552" max="1552" width="10.140625" customWidth="1"/>
    <col min="1553" max="1791" width="0" hidden="1" customWidth="1"/>
    <col min="1793" max="1793" width="9.42578125" customWidth="1"/>
    <col min="1794" max="1794" width="7.85546875" bestFit="1" customWidth="1"/>
    <col min="1795" max="1795" width="14.42578125" bestFit="1" customWidth="1"/>
    <col min="1796" max="1798" width="13.140625" customWidth="1"/>
    <col min="1799" max="1799" width="13.42578125" bestFit="1" customWidth="1"/>
    <col min="1800" max="1800" width="9.42578125" bestFit="1" customWidth="1"/>
    <col min="1801" max="1801" width="7.5703125" bestFit="1" customWidth="1"/>
    <col min="1802" max="1802" width="14.42578125" bestFit="1" customWidth="1"/>
    <col min="1803" max="1804" width="12" bestFit="1" customWidth="1"/>
    <col min="1805" max="1805" width="12" customWidth="1"/>
    <col min="1806" max="1806" width="12.85546875" bestFit="1" customWidth="1"/>
    <col min="1807" max="1807" width="14" bestFit="1" customWidth="1"/>
    <col min="1808" max="1808" width="10.140625" customWidth="1"/>
    <col min="1809" max="2047" width="0" hidden="1" customWidth="1"/>
    <col min="2049" max="2049" width="9.42578125" customWidth="1"/>
    <col min="2050" max="2050" width="7.85546875" bestFit="1" customWidth="1"/>
    <col min="2051" max="2051" width="14.42578125" bestFit="1" customWidth="1"/>
    <col min="2052" max="2054" width="13.140625" customWidth="1"/>
    <col min="2055" max="2055" width="13.42578125" bestFit="1" customWidth="1"/>
    <col min="2056" max="2056" width="9.42578125" bestFit="1" customWidth="1"/>
    <col min="2057" max="2057" width="7.5703125" bestFit="1" customWidth="1"/>
    <col min="2058" max="2058" width="14.42578125" bestFit="1" customWidth="1"/>
    <col min="2059" max="2060" width="12" bestFit="1" customWidth="1"/>
    <col min="2061" max="2061" width="12" customWidth="1"/>
    <col min="2062" max="2062" width="12.85546875" bestFit="1" customWidth="1"/>
    <col min="2063" max="2063" width="14" bestFit="1" customWidth="1"/>
    <col min="2064" max="2064" width="10.140625" customWidth="1"/>
    <col min="2065" max="2303" width="0" hidden="1" customWidth="1"/>
    <col min="2305" max="2305" width="9.42578125" customWidth="1"/>
    <col min="2306" max="2306" width="7.85546875" bestFit="1" customWidth="1"/>
    <col min="2307" max="2307" width="14.42578125" bestFit="1" customWidth="1"/>
    <col min="2308" max="2310" width="13.140625" customWidth="1"/>
    <col min="2311" max="2311" width="13.42578125" bestFit="1" customWidth="1"/>
    <col min="2312" max="2312" width="9.42578125" bestFit="1" customWidth="1"/>
    <col min="2313" max="2313" width="7.5703125" bestFit="1" customWidth="1"/>
    <col min="2314" max="2314" width="14.42578125" bestFit="1" customWidth="1"/>
    <col min="2315" max="2316" width="12" bestFit="1" customWidth="1"/>
    <col min="2317" max="2317" width="12" customWidth="1"/>
    <col min="2318" max="2318" width="12.85546875" bestFit="1" customWidth="1"/>
    <col min="2319" max="2319" width="14" bestFit="1" customWidth="1"/>
    <col min="2320" max="2320" width="10.140625" customWidth="1"/>
    <col min="2321" max="2559" width="0" hidden="1" customWidth="1"/>
    <col min="2561" max="2561" width="9.42578125" customWidth="1"/>
    <col min="2562" max="2562" width="7.85546875" bestFit="1" customWidth="1"/>
    <col min="2563" max="2563" width="14.42578125" bestFit="1" customWidth="1"/>
    <col min="2564" max="2566" width="13.140625" customWidth="1"/>
    <col min="2567" max="2567" width="13.42578125" bestFit="1" customWidth="1"/>
    <col min="2568" max="2568" width="9.42578125" bestFit="1" customWidth="1"/>
    <col min="2569" max="2569" width="7.5703125" bestFit="1" customWidth="1"/>
    <col min="2570" max="2570" width="14.42578125" bestFit="1" customWidth="1"/>
    <col min="2571" max="2572" width="12" bestFit="1" customWidth="1"/>
    <col min="2573" max="2573" width="12" customWidth="1"/>
    <col min="2574" max="2574" width="12.85546875" bestFit="1" customWidth="1"/>
    <col min="2575" max="2575" width="14" bestFit="1" customWidth="1"/>
    <col min="2576" max="2576" width="10.140625" customWidth="1"/>
    <col min="2577" max="2815" width="0" hidden="1" customWidth="1"/>
    <col min="2817" max="2817" width="9.42578125" customWidth="1"/>
    <col min="2818" max="2818" width="7.85546875" bestFit="1" customWidth="1"/>
    <col min="2819" max="2819" width="14.42578125" bestFit="1" customWidth="1"/>
    <col min="2820" max="2822" width="13.140625" customWidth="1"/>
    <col min="2823" max="2823" width="13.42578125" bestFit="1" customWidth="1"/>
    <col min="2824" max="2824" width="9.42578125" bestFit="1" customWidth="1"/>
    <col min="2825" max="2825" width="7.5703125" bestFit="1" customWidth="1"/>
    <col min="2826" max="2826" width="14.42578125" bestFit="1" customWidth="1"/>
    <col min="2827" max="2828" width="12" bestFit="1" customWidth="1"/>
    <col min="2829" max="2829" width="12" customWidth="1"/>
    <col min="2830" max="2830" width="12.85546875" bestFit="1" customWidth="1"/>
    <col min="2831" max="2831" width="14" bestFit="1" customWidth="1"/>
    <col min="2832" max="2832" width="10.140625" customWidth="1"/>
    <col min="2833" max="3071" width="0" hidden="1" customWidth="1"/>
    <col min="3073" max="3073" width="9.42578125" customWidth="1"/>
    <col min="3074" max="3074" width="7.85546875" bestFit="1" customWidth="1"/>
    <col min="3075" max="3075" width="14.42578125" bestFit="1" customWidth="1"/>
    <col min="3076" max="3078" width="13.140625" customWidth="1"/>
    <col min="3079" max="3079" width="13.42578125" bestFit="1" customWidth="1"/>
    <col min="3080" max="3080" width="9.42578125" bestFit="1" customWidth="1"/>
    <col min="3081" max="3081" width="7.5703125" bestFit="1" customWidth="1"/>
    <col min="3082" max="3082" width="14.42578125" bestFit="1" customWidth="1"/>
    <col min="3083" max="3084" width="12" bestFit="1" customWidth="1"/>
    <col min="3085" max="3085" width="12" customWidth="1"/>
    <col min="3086" max="3086" width="12.85546875" bestFit="1" customWidth="1"/>
    <col min="3087" max="3087" width="14" bestFit="1" customWidth="1"/>
    <col min="3088" max="3088" width="10.140625" customWidth="1"/>
    <col min="3089" max="3327" width="0" hidden="1" customWidth="1"/>
    <col min="3329" max="3329" width="9.42578125" customWidth="1"/>
    <col min="3330" max="3330" width="7.85546875" bestFit="1" customWidth="1"/>
    <col min="3331" max="3331" width="14.42578125" bestFit="1" customWidth="1"/>
    <col min="3332" max="3334" width="13.140625" customWidth="1"/>
    <col min="3335" max="3335" width="13.42578125" bestFit="1" customWidth="1"/>
    <col min="3336" max="3336" width="9.42578125" bestFit="1" customWidth="1"/>
    <col min="3337" max="3337" width="7.5703125" bestFit="1" customWidth="1"/>
    <col min="3338" max="3338" width="14.42578125" bestFit="1" customWidth="1"/>
    <col min="3339" max="3340" width="12" bestFit="1" customWidth="1"/>
    <col min="3341" max="3341" width="12" customWidth="1"/>
    <col min="3342" max="3342" width="12.85546875" bestFit="1" customWidth="1"/>
    <col min="3343" max="3343" width="14" bestFit="1" customWidth="1"/>
    <col min="3344" max="3344" width="10.140625" customWidth="1"/>
    <col min="3345" max="3583" width="0" hidden="1" customWidth="1"/>
    <col min="3585" max="3585" width="9.42578125" customWidth="1"/>
    <col min="3586" max="3586" width="7.85546875" bestFit="1" customWidth="1"/>
    <col min="3587" max="3587" width="14.42578125" bestFit="1" customWidth="1"/>
    <col min="3588" max="3590" width="13.140625" customWidth="1"/>
    <col min="3591" max="3591" width="13.42578125" bestFit="1" customWidth="1"/>
    <col min="3592" max="3592" width="9.42578125" bestFit="1" customWidth="1"/>
    <col min="3593" max="3593" width="7.5703125" bestFit="1" customWidth="1"/>
    <col min="3594" max="3594" width="14.42578125" bestFit="1" customWidth="1"/>
    <col min="3595" max="3596" width="12" bestFit="1" customWidth="1"/>
    <col min="3597" max="3597" width="12" customWidth="1"/>
    <col min="3598" max="3598" width="12.85546875" bestFit="1" customWidth="1"/>
    <col min="3599" max="3599" width="14" bestFit="1" customWidth="1"/>
    <col min="3600" max="3600" width="10.140625" customWidth="1"/>
    <col min="3601" max="3839" width="0" hidden="1" customWidth="1"/>
    <col min="3841" max="3841" width="9.42578125" customWidth="1"/>
    <col min="3842" max="3842" width="7.85546875" bestFit="1" customWidth="1"/>
    <col min="3843" max="3843" width="14.42578125" bestFit="1" customWidth="1"/>
    <col min="3844" max="3846" width="13.140625" customWidth="1"/>
    <col min="3847" max="3847" width="13.42578125" bestFit="1" customWidth="1"/>
    <col min="3848" max="3848" width="9.42578125" bestFit="1" customWidth="1"/>
    <col min="3849" max="3849" width="7.5703125" bestFit="1" customWidth="1"/>
    <col min="3850" max="3850" width="14.42578125" bestFit="1" customWidth="1"/>
    <col min="3851" max="3852" width="12" bestFit="1" customWidth="1"/>
    <col min="3853" max="3853" width="12" customWidth="1"/>
    <col min="3854" max="3854" width="12.85546875" bestFit="1" customWidth="1"/>
    <col min="3855" max="3855" width="14" bestFit="1" customWidth="1"/>
    <col min="3856" max="3856" width="10.140625" customWidth="1"/>
    <col min="3857" max="4095" width="0" hidden="1" customWidth="1"/>
    <col min="4097" max="4097" width="9.42578125" customWidth="1"/>
    <col min="4098" max="4098" width="7.85546875" bestFit="1" customWidth="1"/>
    <col min="4099" max="4099" width="14.42578125" bestFit="1" customWidth="1"/>
    <col min="4100" max="4102" width="13.140625" customWidth="1"/>
    <col min="4103" max="4103" width="13.42578125" bestFit="1" customWidth="1"/>
    <col min="4104" max="4104" width="9.42578125" bestFit="1" customWidth="1"/>
    <col min="4105" max="4105" width="7.5703125" bestFit="1" customWidth="1"/>
    <col min="4106" max="4106" width="14.42578125" bestFit="1" customWidth="1"/>
    <col min="4107" max="4108" width="12" bestFit="1" customWidth="1"/>
    <col min="4109" max="4109" width="12" customWidth="1"/>
    <col min="4110" max="4110" width="12.85546875" bestFit="1" customWidth="1"/>
    <col min="4111" max="4111" width="14" bestFit="1" customWidth="1"/>
    <col min="4112" max="4112" width="10.140625" customWidth="1"/>
    <col min="4113" max="4351" width="0" hidden="1" customWidth="1"/>
    <col min="4353" max="4353" width="9.42578125" customWidth="1"/>
    <col min="4354" max="4354" width="7.85546875" bestFit="1" customWidth="1"/>
    <col min="4355" max="4355" width="14.42578125" bestFit="1" customWidth="1"/>
    <col min="4356" max="4358" width="13.140625" customWidth="1"/>
    <col min="4359" max="4359" width="13.42578125" bestFit="1" customWidth="1"/>
    <col min="4360" max="4360" width="9.42578125" bestFit="1" customWidth="1"/>
    <col min="4361" max="4361" width="7.5703125" bestFit="1" customWidth="1"/>
    <col min="4362" max="4362" width="14.42578125" bestFit="1" customWidth="1"/>
    <col min="4363" max="4364" width="12" bestFit="1" customWidth="1"/>
    <col min="4365" max="4365" width="12" customWidth="1"/>
    <col min="4366" max="4366" width="12.85546875" bestFit="1" customWidth="1"/>
    <col min="4367" max="4367" width="14" bestFit="1" customWidth="1"/>
    <col min="4368" max="4368" width="10.140625" customWidth="1"/>
    <col min="4369" max="4607" width="0" hidden="1" customWidth="1"/>
    <col min="4609" max="4609" width="9.42578125" customWidth="1"/>
    <col min="4610" max="4610" width="7.85546875" bestFit="1" customWidth="1"/>
    <col min="4611" max="4611" width="14.42578125" bestFit="1" customWidth="1"/>
    <col min="4612" max="4614" width="13.140625" customWidth="1"/>
    <col min="4615" max="4615" width="13.42578125" bestFit="1" customWidth="1"/>
    <col min="4616" max="4616" width="9.42578125" bestFit="1" customWidth="1"/>
    <col min="4617" max="4617" width="7.5703125" bestFit="1" customWidth="1"/>
    <col min="4618" max="4618" width="14.42578125" bestFit="1" customWidth="1"/>
    <col min="4619" max="4620" width="12" bestFit="1" customWidth="1"/>
    <col min="4621" max="4621" width="12" customWidth="1"/>
    <col min="4622" max="4622" width="12.85546875" bestFit="1" customWidth="1"/>
    <col min="4623" max="4623" width="14" bestFit="1" customWidth="1"/>
    <col min="4624" max="4624" width="10.140625" customWidth="1"/>
    <col min="4625" max="4863" width="0" hidden="1" customWidth="1"/>
    <col min="4865" max="4865" width="9.42578125" customWidth="1"/>
    <col min="4866" max="4866" width="7.85546875" bestFit="1" customWidth="1"/>
    <col min="4867" max="4867" width="14.42578125" bestFit="1" customWidth="1"/>
    <col min="4868" max="4870" width="13.140625" customWidth="1"/>
    <col min="4871" max="4871" width="13.42578125" bestFit="1" customWidth="1"/>
    <col min="4872" max="4872" width="9.42578125" bestFit="1" customWidth="1"/>
    <col min="4873" max="4873" width="7.5703125" bestFit="1" customWidth="1"/>
    <col min="4874" max="4874" width="14.42578125" bestFit="1" customWidth="1"/>
    <col min="4875" max="4876" width="12" bestFit="1" customWidth="1"/>
    <col min="4877" max="4877" width="12" customWidth="1"/>
    <col min="4878" max="4878" width="12.85546875" bestFit="1" customWidth="1"/>
    <col min="4879" max="4879" width="14" bestFit="1" customWidth="1"/>
    <col min="4880" max="4880" width="10.140625" customWidth="1"/>
    <col min="4881" max="5119" width="0" hidden="1" customWidth="1"/>
    <col min="5121" max="5121" width="9.42578125" customWidth="1"/>
    <col min="5122" max="5122" width="7.85546875" bestFit="1" customWidth="1"/>
    <col min="5123" max="5123" width="14.42578125" bestFit="1" customWidth="1"/>
    <col min="5124" max="5126" width="13.140625" customWidth="1"/>
    <col min="5127" max="5127" width="13.42578125" bestFit="1" customWidth="1"/>
    <col min="5128" max="5128" width="9.42578125" bestFit="1" customWidth="1"/>
    <col min="5129" max="5129" width="7.5703125" bestFit="1" customWidth="1"/>
    <col min="5130" max="5130" width="14.42578125" bestFit="1" customWidth="1"/>
    <col min="5131" max="5132" width="12" bestFit="1" customWidth="1"/>
    <col min="5133" max="5133" width="12" customWidth="1"/>
    <col min="5134" max="5134" width="12.85546875" bestFit="1" customWidth="1"/>
    <col min="5135" max="5135" width="14" bestFit="1" customWidth="1"/>
    <col min="5136" max="5136" width="10.140625" customWidth="1"/>
    <col min="5137" max="5375" width="0" hidden="1" customWidth="1"/>
    <col min="5377" max="5377" width="9.42578125" customWidth="1"/>
    <col min="5378" max="5378" width="7.85546875" bestFit="1" customWidth="1"/>
    <col min="5379" max="5379" width="14.42578125" bestFit="1" customWidth="1"/>
    <col min="5380" max="5382" width="13.140625" customWidth="1"/>
    <col min="5383" max="5383" width="13.42578125" bestFit="1" customWidth="1"/>
    <col min="5384" max="5384" width="9.42578125" bestFit="1" customWidth="1"/>
    <col min="5385" max="5385" width="7.5703125" bestFit="1" customWidth="1"/>
    <col min="5386" max="5386" width="14.42578125" bestFit="1" customWidth="1"/>
    <col min="5387" max="5388" width="12" bestFit="1" customWidth="1"/>
    <col min="5389" max="5389" width="12" customWidth="1"/>
    <col min="5390" max="5390" width="12.85546875" bestFit="1" customWidth="1"/>
    <col min="5391" max="5391" width="14" bestFit="1" customWidth="1"/>
    <col min="5392" max="5392" width="10.140625" customWidth="1"/>
    <col min="5393" max="5631" width="0" hidden="1" customWidth="1"/>
    <col min="5633" max="5633" width="9.42578125" customWidth="1"/>
    <col min="5634" max="5634" width="7.85546875" bestFit="1" customWidth="1"/>
    <col min="5635" max="5635" width="14.42578125" bestFit="1" customWidth="1"/>
    <col min="5636" max="5638" width="13.140625" customWidth="1"/>
    <col min="5639" max="5639" width="13.42578125" bestFit="1" customWidth="1"/>
    <col min="5640" max="5640" width="9.42578125" bestFit="1" customWidth="1"/>
    <col min="5641" max="5641" width="7.5703125" bestFit="1" customWidth="1"/>
    <col min="5642" max="5642" width="14.42578125" bestFit="1" customWidth="1"/>
    <col min="5643" max="5644" width="12" bestFit="1" customWidth="1"/>
    <col min="5645" max="5645" width="12" customWidth="1"/>
    <col min="5646" max="5646" width="12.85546875" bestFit="1" customWidth="1"/>
    <col min="5647" max="5647" width="14" bestFit="1" customWidth="1"/>
    <col min="5648" max="5648" width="10.140625" customWidth="1"/>
    <col min="5649" max="5887" width="0" hidden="1" customWidth="1"/>
    <col min="5889" max="5889" width="9.42578125" customWidth="1"/>
    <col min="5890" max="5890" width="7.85546875" bestFit="1" customWidth="1"/>
    <col min="5891" max="5891" width="14.42578125" bestFit="1" customWidth="1"/>
    <col min="5892" max="5894" width="13.140625" customWidth="1"/>
    <col min="5895" max="5895" width="13.42578125" bestFit="1" customWidth="1"/>
    <col min="5896" max="5896" width="9.42578125" bestFit="1" customWidth="1"/>
    <col min="5897" max="5897" width="7.5703125" bestFit="1" customWidth="1"/>
    <col min="5898" max="5898" width="14.42578125" bestFit="1" customWidth="1"/>
    <col min="5899" max="5900" width="12" bestFit="1" customWidth="1"/>
    <col min="5901" max="5901" width="12" customWidth="1"/>
    <col min="5902" max="5902" width="12.85546875" bestFit="1" customWidth="1"/>
    <col min="5903" max="5903" width="14" bestFit="1" customWidth="1"/>
    <col min="5904" max="5904" width="10.140625" customWidth="1"/>
    <col min="5905" max="6143" width="0" hidden="1" customWidth="1"/>
    <col min="6145" max="6145" width="9.42578125" customWidth="1"/>
    <col min="6146" max="6146" width="7.85546875" bestFit="1" customWidth="1"/>
    <col min="6147" max="6147" width="14.42578125" bestFit="1" customWidth="1"/>
    <col min="6148" max="6150" width="13.140625" customWidth="1"/>
    <col min="6151" max="6151" width="13.42578125" bestFit="1" customWidth="1"/>
    <col min="6152" max="6152" width="9.42578125" bestFit="1" customWidth="1"/>
    <col min="6153" max="6153" width="7.5703125" bestFit="1" customWidth="1"/>
    <col min="6154" max="6154" width="14.42578125" bestFit="1" customWidth="1"/>
    <col min="6155" max="6156" width="12" bestFit="1" customWidth="1"/>
    <col min="6157" max="6157" width="12" customWidth="1"/>
    <col min="6158" max="6158" width="12.85546875" bestFit="1" customWidth="1"/>
    <col min="6159" max="6159" width="14" bestFit="1" customWidth="1"/>
    <col min="6160" max="6160" width="10.140625" customWidth="1"/>
    <col min="6161" max="6399" width="0" hidden="1" customWidth="1"/>
    <col min="6401" max="6401" width="9.42578125" customWidth="1"/>
    <col min="6402" max="6402" width="7.85546875" bestFit="1" customWidth="1"/>
    <col min="6403" max="6403" width="14.42578125" bestFit="1" customWidth="1"/>
    <col min="6404" max="6406" width="13.140625" customWidth="1"/>
    <col min="6407" max="6407" width="13.42578125" bestFit="1" customWidth="1"/>
    <col min="6408" max="6408" width="9.42578125" bestFit="1" customWidth="1"/>
    <col min="6409" max="6409" width="7.5703125" bestFit="1" customWidth="1"/>
    <col min="6410" max="6410" width="14.42578125" bestFit="1" customWidth="1"/>
    <col min="6411" max="6412" width="12" bestFit="1" customWidth="1"/>
    <col min="6413" max="6413" width="12" customWidth="1"/>
    <col min="6414" max="6414" width="12.85546875" bestFit="1" customWidth="1"/>
    <col min="6415" max="6415" width="14" bestFit="1" customWidth="1"/>
    <col min="6416" max="6416" width="10.140625" customWidth="1"/>
    <col min="6417" max="6655" width="0" hidden="1" customWidth="1"/>
    <col min="6657" max="6657" width="9.42578125" customWidth="1"/>
    <col min="6658" max="6658" width="7.85546875" bestFit="1" customWidth="1"/>
    <col min="6659" max="6659" width="14.42578125" bestFit="1" customWidth="1"/>
    <col min="6660" max="6662" width="13.140625" customWidth="1"/>
    <col min="6663" max="6663" width="13.42578125" bestFit="1" customWidth="1"/>
    <col min="6664" max="6664" width="9.42578125" bestFit="1" customWidth="1"/>
    <col min="6665" max="6665" width="7.5703125" bestFit="1" customWidth="1"/>
    <col min="6666" max="6666" width="14.42578125" bestFit="1" customWidth="1"/>
    <col min="6667" max="6668" width="12" bestFit="1" customWidth="1"/>
    <col min="6669" max="6669" width="12" customWidth="1"/>
    <col min="6670" max="6670" width="12.85546875" bestFit="1" customWidth="1"/>
    <col min="6671" max="6671" width="14" bestFit="1" customWidth="1"/>
    <col min="6672" max="6672" width="10.140625" customWidth="1"/>
    <col min="6673" max="6911" width="0" hidden="1" customWidth="1"/>
    <col min="6913" max="6913" width="9.42578125" customWidth="1"/>
    <col min="6914" max="6914" width="7.85546875" bestFit="1" customWidth="1"/>
    <col min="6915" max="6915" width="14.42578125" bestFit="1" customWidth="1"/>
    <col min="6916" max="6918" width="13.140625" customWidth="1"/>
    <col min="6919" max="6919" width="13.42578125" bestFit="1" customWidth="1"/>
    <col min="6920" max="6920" width="9.42578125" bestFit="1" customWidth="1"/>
    <col min="6921" max="6921" width="7.5703125" bestFit="1" customWidth="1"/>
    <col min="6922" max="6922" width="14.42578125" bestFit="1" customWidth="1"/>
    <col min="6923" max="6924" width="12" bestFit="1" customWidth="1"/>
    <col min="6925" max="6925" width="12" customWidth="1"/>
    <col min="6926" max="6926" width="12.85546875" bestFit="1" customWidth="1"/>
    <col min="6927" max="6927" width="14" bestFit="1" customWidth="1"/>
    <col min="6928" max="6928" width="10.140625" customWidth="1"/>
    <col min="6929" max="7167" width="0" hidden="1" customWidth="1"/>
    <col min="7169" max="7169" width="9.42578125" customWidth="1"/>
    <col min="7170" max="7170" width="7.85546875" bestFit="1" customWidth="1"/>
    <col min="7171" max="7171" width="14.42578125" bestFit="1" customWidth="1"/>
    <col min="7172" max="7174" width="13.140625" customWidth="1"/>
    <col min="7175" max="7175" width="13.42578125" bestFit="1" customWidth="1"/>
    <col min="7176" max="7176" width="9.42578125" bestFit="1" customWidth="1"/>
    <col min="7177" max="7177" width="7.5703125" bestFit="1" customWidth="1"/>
    <col min="7178" max="7178" width="14.42578125" bestFit="1" customWidth="1"/>
    <col min="7179" max="7180" width="12" bestFit="1" customWidth="1"/>
    <col min="7181" max="7181" width="12" customWidth="1"/>
    <col min="7182" max="7182" width="12.85546875" bestFit="1" customWidth="1"/>
    <col min="7183" max="7183" width="14" bestFit="1" customWidth="1"/>
    <col min="7184" max="7184" width="10.140625" customWidth="1"/>
    <col min="7185" max="7423" width="0" hidden="1" customWidth="1"/>
    <col min="7425" max="7425" width="9.42578125" customWidth="1"/>
    <col min="7426" max="7426" width="7.85546875" bestFit="1" customWidth="1"/>
    <col min="7427" max="7427" width="14.42578125" bestFit="1" customWidth="1"/>
    <col min="7428" max="7430" width="13.140625" customWidth="1"/>
    <col min="7431" max="7431" width="13.42578125" bestFit="1" customWidth="1"/>
    <col min="7432" max="7432" width="9.42578125" bestFit="1" customWidth="1"/>
    <col min="7433" max="7433" width="7.5703125" bestFit="1" customWidth="1"/>
    <col min="7434" max="7434" width="14.42578125" bestFit="1" customWidth="1"/>
    <col min="7435" max="7436" width="12" bestFit="1" customWidth="1"/>
    <col min="7437" max="7437" width="12" customWidth="1"/>
    <col min="7438" max="7438" width="12.85546875" bestFit="1" customWidth="1"/>
    <col min="7439" max="7439" width="14" bestFit="1" customWidth="1"/>
    <col min="7440" max="7440" width="10.140625" customWidth="1"/>
    <col min="7441" max="7679" width="0" hidden="1" customWidth="1"/>
    <col min="7681" max="7681" width="9.42578125" customWidth="1"/>
    <col min="7682" max="7682" width="7.85546875" bestFit="1" customWidth="1"/>
    <col min="7683" max="7683" width="14.42578125" bestFit="1" customWidth="1"/>
    <col min="7684" max="7686" width="13.140625" customWidth="1"/>
    <col min="7687" max="7687" width="13.42578125" bestFit="1" customWidth="1"/>
    <col min="7688" max="7688" width="9.42578125" bestFit="1" customWidth="1"/>
    <col min="7689" max="7689" width="7.5703125" bestFit="1" customWidth="1"/>
    <col min="7690" max="7690" width="14.42578125" bestFit="1" customWidth="1"/>
    <col min="7691" max="7692" width="12" bestFit="1" customWidth="1"/>
    <col min="7693" max="7693" width="12" customWidth="1"/>
    <col min="7694" max="7694" width="12.85546875" bestFit="1" customWidth="1"/>
    <col min="7695" max="7695" width="14" bestFit="1" customWidth="1"/>
    <col min="7696" max="7696" width="10.140625" customWidth="1"/>
    <col min="7697" max="7935" width="0" hidden="1" customWidth="1"/>
    <col min="7937" max="7937" width="9.42578125" customWidth="1"/>
    <col min="7938" max="7938" width="7.85546875" bestFit="1" customWidth="1"/>
    <col min="7939" max="7939" width="14.42578125" bestFit="1" customWidth="1"/>
    <col min="7940" max="7942" width="13.140625" customWidth="1"/>
    <col min="7943" max="7943" width="13.42578125" bestFit="1" customWidth="1"/>
    <col min="7944" max="7944" width="9.42578125" bestFit="1" customWidth="1"/>
    <col min="7945" max="7945" width="7.5703125" bestFit="1" customWidth="1"/>
    <col min="7946" max="7946" width="14.42578125" bestFit="1" customWidth="1"/>
    <col min="7947" max="7948" width="12" bestFit="1" customWidth="1"/>
    <col min="7949" max="7949" width="12" customWidth="1"/>
    <col min="7950" max="7950" width="12.85546875" bestFit="1" customWidth="1"/>
    <col min="7951" max="7951" width="14" bestFit="1" customWidth="1"/>
    <col min="7952" max="7952" width="10.140625" customWidth="1"/>
    <col min="7953" max="8191" width="0" hidden="1" customWidth="1"/>
    <col min="8193" max="8193" width="9.42578125" customWidth="1"/>
    <col min="8194" max="8194" width="7.85546875" bestFit="1" customWidth="1"/>
    <col min="8195" max="8195" width="14.42578125" bestFit="1" customWidth="1"/>
    <col min="8196" max="8198" width="13.140625" customWidth="1"/>
    <col min="8199" max="8199" width="13.42578125" bestFit="1" customWidth="1"/>
    <col min="8200" max="8200" width="9.42578125" bestFit="1" customWidth="1"/>
    <col min="8201" max="8201" width="7.5703125" bestFit="1" customWidth="1"/>
    <col min="8202" max="8202" width="14.42578125" bestFit="1" customWidth="1"/>
    <col min="8203" max="8204" width="12" bestFit="1" customWidth="1"/>
    <col min="8205" max="8205" width="12" customWidth="1"/>
    <col min="8206" max="8206" width="12.85546875" bestFit="1" customWidth="1"/>
    <col min="8207" max="8207" width="14" bestFit="1" customWidth="1"/>
    <col min="8208" max="8208" width="10.140625" customWidth="1"/>
    <col min="8209" max="8447" width="0" hidden="1" customWidth="1"/>
    <col min="8449" max="8449" width="9.42578125" customWidth="1"/>
    <col min="8450" max="8450" width="7.85546875" bestFit="1" customWidth="1"/>
    <col min="8451" max="8451" width="14.42578125" bestFit="1" customWidth="1"/>
    <col min="8452" max="8454" width="13.140625" customWidth="1"/>
    <col min="8455" max="8455" width="13.42578125" bestFit="1" customWidth="1"/>
    <col min="8456" max="8456" width="9.42578125" bestFit="1" customWidth="1"/>
    <col min="8457" max="8457" width="7.5703125" bestFit="1" customWidth="1"/>
    <col min="8458" max="8458" width="14.42578125" bestFit="1" customWidth="1"/>
    <col min="8459" max="8460" width="12" bestFit="1" customWidth="1"/>
    <col min="8461" max="8461" width="12" customWidth="1"/>
    <col min="8462" max="8462" width="12.85546875" bestFit="1" customWidth="1"/>
    <col min="8463" max="8463" width="14" bestFit="1" customWidth="1"/>
    <col min="8464" max="8464" width="10.140625" customWidth="1"/>
    <col min="8465" max="8703" width="0" hidden="1" customWidth="1"/>
    <col min="8705" max="8705" width="9.42578125" customWidth="1"/>
    <col min="8706" max="8706" width="7.85546875" bestFit="1" customWidth="1"/>
    <col min="8707" max="8707" width="14.42578125" bestFit="1" customWidth="1"/>
    <col min="8708" max="8710" width="13.140625" customWidth="1"/>
    <col min="8711" max="8711" width="13.42578125" bestFit="1" customWidth="1"/>
    <col min="8712" max="8712" width="9.42578125" bestFit="1" customWidth="1"/>
    <col min="8713" max="8713" width="7.5703125" bestFit="1" customWidth="1"/>
    <col min="8714" max="8714" width="14.42578125" bestFit="1" customWidth="1"/>
    <col min="8715" max="8716" width="12" bestFit="1" customWidth="1"/>
    <col min="8717" max="8717" width="12" customWidth="1"/>
    <col min="8718" max="8718" width="12.85546875" bestFit="1" customWidth="1"/>
    <col min="8719" max="8719" width="14" bestFit="1" customWidth="1"/>
    <col min="8720" max="8720" width="10.140625" customWidth="1"/>
    <col min="8721" max="8959" width="0" hidden="1" customWidth="1"/>
    <col min="8961" max="8961" width="9.42578125" customWidth="1"/>
    <col min="8962" max="8962" width="7.85546875" bestFit="1" customWidth="1"/>
    <col min="8963" max="8963" width="14.42578125" bestFit="1" customWidth="1"/>
    <col min="8964" max="8966" width="13.140625" customWidth="1"/>
    <col min="8967" max="8967" width="13.42578125" bestFit="1" customWidth="1"/>
    <col min="8968" max="8968" width="9.42578125" bestFit="1" customWidth="1"/>
    <col min="8969" max="8969" width="7.5703125" bestFit="1" customWidth="1"/>
    <col min="8970" max="8970" width="14.42578125" bestFit="1" customWidth="1"/>
    <col min="8971" max="8972" width="12" bestFit="1" customWidth="1"/>
    <col min="8973" max="8973" width="12" customWidth="1"/>
    <col min="8974" max="8974" width="12.85546875" bestFit="1" customWidth="1"/>
    <col min="8975" max="8975" width="14" bestFit="1" customWidth="1"/>
    <col min="8976" max="8976" width="10.140625" customWidth="1"/>
    <col min="8977" max="9215" width="0" hidden="1" customWidth="1"/>
    <col min="9217" max="9217" width="9.42578125" customWidth="1"/>
    <col min="9218" max="9218" width="7.85546875" bestFit="1" customWidth="1"/>
    <col min="9219" max="9219" width="14.42578125" bestFit="1" customWidth="1"/>
    <col min="9220" max="9222" width="13.140625" customWidth="1"/>
    <col min="9223" max="9223" width="13.42578125" bestFit="1" customWidth="1"/>
    <col min="9224" max="9224" width="9.42578125" bestFit="1" customWidth="1"/>
    <col min="9225" max="9225" width="7.5703125" bestFit="1" customWidth="1"/>
    <col min="9226" max="9226" width="14.42578125" bestFit="1" customWidth="1"/>
    <col min="9227" max="9228" width="12" bestFit="1" customWidth="1"/>
    <col min="9229" max="9229" width="12" customWidth="1"/>
    <col min="9230" max="9230" width="12.85546875" bestFit="1" customWidth="1"/>
    <col min="9231" max="9231" width="14" bestFit="1" customWidth="1"/>
    <col min="9232" max="9232" width="10.140625" customWidth="1"/>
    <col min="9233" max="9471" width="0" hidden="1" customWidth="1"/>
    <col min="9473" max="9473" width="9.42578125" customWidth="1"/>
    <col min="9474" max="9474" width="7.85546875" bestFit="1" customWidth="1"/>
    <col min="9475" max="9475" width="14.42578125" bestFit="1" customWidth="1"/>
    <col min="9476" max="9478" width="13.140625" customWidth="1"/>
    <col min="9479" max="9479" width="13.42578125" bestFit="1" customWidth="1"/>
    <col min="9480" max="9480" width="9.42578125" bestFit="1" customWidth="1"/>
    <col min="9481" max="9481" width="7.5703125" bestFit="1" customWidth="1"/>
    <col min="9482" max="9482" width="14.42578125" bestFit="1" customWidth="1"/>
    <col min="9483" max="9484" width="12" bestFit="1" customWidth="1"/>
    <col min="9485" max="9485" width="12" customWidth="1"/>
    <col min="9486" max="9486" width="12.85546875" bestFit="1" customWidth="1"/>
    <col min="9487" max="9487" width="14" bestFit="1" customWidth="1"/>
    <col min="9488" max="9488" width="10.140625" customWidth="1"/>
    <col min="9489" max="9727" width="0" hidden="1" customWidth="1"/>
    <col min="9729" max="9729" width="9.42578125" customWidth="1"/>
    <col min="9730" max="9730" width="7.85546875" bestFit="1" customWidth="1"/>
    <col min="9731" max="9731" width="14.42578125" bestFit="1" customWidth="1"/>
    <col min="9732" max="9734" width="13.140625" customWidth="1"/>
    <col min="9735" max="9735" width="13.42578125" bestFit="1" customWidth="1"/>
    <col min="9736" max="9736" width="9.42578125" bestFit="1" customWidth="1"/>
    <col min="9737" max="9737" width="7.5703125" bestFit="1" customWidth="1"/>
    <col min="9738" max="9738" width="14.42578125" bestFit="1" customWidth="1"/>
    <col min="9739" max="9740" width="12" bestFit="1" customWidth="1"/>
    <col min="9741" max="9741" width="12" customWidth="1"/>
    <col min="9742" max="9742" width="12.85546875" bestFit="1" customWidth="1"/>
    <col min="9743" max="9743" width="14" bestFit="1" customWidth="1"/>
    <col min="9744" max="9744" width="10.140625" customWidth="1"/>
    <col min="9745" max="9983" width="0" hidden="1" customWidth="1"/>
    <col min="9985" max="9985" width="9.42578125" customWidth="1"/>
    <col min="9986" max="9986" width="7.85546875" bestFit="1" customWidth="1"/>
    <col min="9987" max="9987" width="14.42578125" bestFit="1" customWidth="1"/>
    <col min="9988" max="9990" width="13.140625" customWidth="1"/>
    <col min="9991" max="9991" width="13.42578125" bestFit="1" customWidth="1"/>
    <col min="9992" max="9992" width="9.42578125" bestFit="1" customWidth="1"/>
    <col min="9993" max="9993" width="7.5703125" bestFit="1" customWidth="1"/>
    <col min="9994" max="9994" width="14.42578125" bestFit="1" customWidth="1"/>
    <col min="9995" max="9996" width="12" bestFit="1" customWidth="1"/>
    <col min="9997" max="9997" width="12" customWidth="1"/>
    <col min="9998" max="9998" width="12.85546875" bestFit="1" customWidth="1"/>
    <col min="9999" max="9999" width="14" bestFit="1" customWidth="1"/>
    <col min="10000" max="10000" width="10.140625" customWidth="1"/>
    <col min="10001" max="10239" width="0" hidden="1" customWidth="1"/>
    <col min="10241" max="10241" width="9.42578125" customWidth="1"/>
    <col min="10242" max="10242" width="7.85546875" bestFit="1" customWidth="1"/>
    <col min="10243" max="10243" width="14.42578125" bestFit="1" customWidth="1"/>
    <col min="10244" max="10246" width="13.140625" customWidth="1"/>
    <col min="10247" max="10247" width="13.42578125" bestFit="1" customWidth="1"/>
    <col min="10248" max="10248" width="9.42578125" bestFit="1" customWidth="1"/>
    <col min="10249" max="10249" width="7.5703125" bestFit="1" customWidth="1"/>
    <col min="10250" max="10250" width="14.42578125" bestFit="1" customWidth="1"/>
    <col min="10251" max="10252" width="12" bestFit="1" customWidth="1"/>
    <col min="10253" max="10253" width="12" customWidth="1"/>
    <col min="10254" max="10254" width="12.85546875" bestFit="1" customWidth="1"/>
    <col min="10255" max="10255" width="14" bestFit="1" customWidth="1"/>
    <col min="10256" max="10256" width="10.140625" customWidth="1"/>
    <col min="10257" max="10495" width="0" hidden="1" customWidth="1"/>
    <col min="10497" max="10497" width="9.42578125" customWidth="1"/>
    <col min="10498" max="10498" width="7.85546875" bestFit="1" customWidth="1"/>
    <col min="10499" max="10499" width="14.42578125" bestFit="1" customWidth="1"/>
    <col min="10500" max="10502" width="13.140625" customWidth="1"/>
    <col min="10503" max="10503" width="13.42578125" bestFit="1" customWidth="1"/>
    <col min="10504" max="10504" width="9.42578125" bestFit="1" customWidth="1"/>
    <col min="10505" max="10505" width="7.5703125" bestFit="1" customWidth="1"/>
    <col min="10506" max="10506" width="14.42578125" bestFit="1" customWidth="1"/>
    <col min="10507" max="10508" width="12" bestFit="1" customWidth="1"/>
    <col min="10509" max="10509" width="12" customWidth="1"/>
    <col min="10510" max="10510" width="12.85546875" bestFit="1" customWidth="1"/>
    <col min="10511" max="10511" width="14" bestFit="1" customWidth="1"/>
    <col min="10512" max="10512" width="10.140625" customWidth="1"/>
    <col min="10513" max="10751" width="0" hidden="1" customWidth="1"/>
    <col min="10753" max="10753" width="9.42578125" customWidth="1"/>
    <col min="10754" max="10754" width="7.85546875" bestFit="1" customWidth="1"/>
    <col min="10755" max="10755" width="14.42578125" bestFit="1" customWidth="1"/>
    <col min="10756" max="10758" width="13.140625" customWidth="1"/>
    <col min="10759" max="10759" width="13.42578125" bestFit="1" customWidth="1"/>
    <col min="10760" max="10760" width="9.42578125" bestFit="1" customWidth="1"/>
    <col min="10761" max="10761" width="7.5703125" bestFit="1" customWidth="1"/>
    <col min="10762" max="10762" width="14.42578125" bestFit="1" customWidth="1"/>
    <col min="10763" max="10764" width="12" bestFit="1" customWidth="1"/>
    <col min="10765" max="10765" width="12" customWidth="1"/>
    <col min="10766" max="10766" width="12.85546875" bestFit="1" customWidth="1"/>
    <col min="10767" max="10767" width="14" bestFit="1" customWidth="1"/>
    <col min="10768" max="10768" width="10.140625" customWidth="1"/>
    <col min="10769" max="11007" width="0" hidden="1" customWidth="1"/>
    <col min="11009" max="11009" width="9.42578125" customWidth="1"/>
    <col min="11010" max="11010" width="7.85546875" bestFit="1" customWidth="1"/>
    <col min="11011" max="11011" width="14.42578125" bestFit="1" customWidth="1"/>
    <col min="11012" max="11014" width="13.140625" customWidth="1"/>
    <col min="11015" max="11015" width="13.42578125" bestFit="1" customWidth="1"/>
    <col min="11016" max="11016" width="9.42578125" bestFit="1" customWidth="1"/>
    <col min="11017" max="11017" width="7.5703125" bestFit="1" customWidth="1"/>
    <col min="11018" max="11018" width="14.42578125" bestFit="1" customWidth="1"/>
    <col min="11019" max="11020" width="12" bestFit="1" customWidth="1"/>
    <col min="11021" max="11021" width="12" customWidth="1"/>
    <col min="11022" max="11022" width="12.85546875" bestFit="1" customWidth="1"/>
    <col min="11023" max="11023" width="14" bestFit="1" customWidth="1"/>
    <col min="11024" max="11024" width="10.140625" customWidth="1"/>
    <col min="11025" max="11263" width="0" hidden="1" customWidth="1"/>
    <col min="11265" max="11265" width="9.42578125" customWidth="1"/>
    <col min="11266" max="11266" width="7.85546875" bestFit="1" customWidth="1"/>
    <col min="11267" max="11267" width="14.42578125" bestFit="1" customWidth="1"/>
    <col min="11268" max="11270" width="13.140625" customWidth="1"/>
    <col min="11271" max="11271" width="13.42578125" bestFit="1" customWidth="1"/>
    <col min="11272" max="11272" width="9.42578125" bestFit="1" customWidth="1"/>
    <col min="11273" max="11273" width="7.5703125" bestFit="1" customWidth="1"/>
    <col min="11274" max="11274" width="14.42578125" bestFit="1" customWidth="1"/>
    <col min="11275" max="11276" width="12" bestFit="1" customWidth="1"/>
    <col min="11277" max="11277" width="12" customWidth="1"/>
    <col min="11278" max="11278" width="12.85546875" bestFit="1" customWidth="1"/>
    <col min="11279" max="11279" width="14" bestFit="1" customWidth="1"/>
    <col min="11280" max="11280" width="10.140625" customWidth="1"/>
    <col min="11281" max="11519" width="0" hidden="1" customWidth="1"/>
    <col min="11521" max="11521" width="9.42578125" customWidth="1"/>
    <col min="11522" max="11522" width="7.85546875" bestFit="1" customWidth="1"/>
    <col min="11523" max="11523" width="14.42578125" bestFit="1" customWidth="1"/>
    <col min="11524" max="11526" width="13.140625" customWidth="1"/>
    <col min="11527" max="11527" width="13.42578125" bestFit="1" customWidth="1"/>
    <col min="11528" max="11528" width="9.42578125" bestFit="1" customWidth="1"/>
    <col min="11529" max="11529" width="7.5703125" bestFit="1" customWidth="1"/>
    <col min="11530" max="11530" width="14.42578125" bestFit="1" customWidth="1"/>
    <col min="11531" max="11532" width="12" bestFit="1" customWidth="1"/>
    <col min="11533" max="11533" width="12" customWidth="1"/>
    <col min="11534" max="11534" width="12.85546875" bestFit="1" customWidth="1"/>
    <col min="11535" max="11535" width="14" bestFit="1" customWidth="1"/>
    <col min="11536" max="11536" width="10.140625" customWidth="1"/>
    <col min="11537" max="11775" width="0" hidden="1" customWidth="1"/>
    <col min="11777" max="11777" width="9.42578125" customWidth="1"/>
    <col min="11778" max="11778" width="7.85546875" bestFit="1" customWidth="1"/>
    <col min="11779" max="11779" width="14.42578125" bestFit="1" customWidth="1"/>
    <col min="11780" max="11782" width="13.140625" customWidth="1"/>
    <col min="11783" max="11783" width="13.42578125" bestFit="1" customWidth="1"/>
    <col min="11784" max="11784" width="9.42578125" bestFit="1" customWidth="1"/>
    <col min="11785" max="11785" width="7.5703125" bestFit="1" customWidth="1"/>
    <col min="11786" max="11786" width="14.42578125" bestFit="1" customWidth="1"/>
    <col min="11787" max="11788" width="12" bestFit="1" customWidth="1"/>
    <col min="11789" max="11789" width="12" customWidth="1"/>
    <col min="11790" max="11790" width="12.85546875" bestFit="1" customWidth="1"/>
    <col min="11791" max="11791" width="14" bestFit="1" customWidth="1"/>
    <col min="11792" max="11792" width="10.140625" customWidth="1"/>
    <col min="11793" max="12031" width="0" hidden="1" customWidth="1"/>
    <col min="12033" max="12033" width="9.42578125" customWidth="1"/>
    <col min="12034" max="12034" width="7.85546875" bestFit="1" customWidth="1"/>
    <col min="12035" max="12035" width="14.42578125" bestFit="1" customWidth="1"/>
    <col min="12036" max="12038" width="13.140625" customWidth="1"/>
    <col min="12039" max="12039" width="13.42578125" bestFit="1" customWidth="1"/>
    <col min="12040" max="12040" width="9.42578125" bestFit="1" customWidth="1"/>
    <col min="12041" max="12041" width="7.5703125" bestFit="1" customWidth="1"/>
    <col min="12042" max="12042" width="14.42578125" bestFit="1" customWidth="1"/>
    <col min="12043" max="12044" width="12" bestFit="1" customWidth="1"/>
    <col min="12045" max="12045" width="12" customWidth="1"/>
    <col min="12046" max="12046" width="12.85546875" bestFit="1" customWidth="1"/>
    <col min="12047" max="12047" width="14" bestFit="1" customWidth="1"/>
    <col min="12048" max="12048" width="10.140625" customWidth="1"/>
    <col min="12049" max="12287" width="0" hidden="1" customWidth="1"/>
    <col min="12289" max="12289" width="9.42578125" customWidth="1"/>
    <col min="12290" max="12290" width="7.85546875" bestFit="1" customWidth="1"/>
    <col min="12291" max="12291" width="14.42578125" bestFit="1" customWidth="1"/>
    <col min="12292" max="12294" width="13.140625" customWidth="1"/>
    <col min="12295" max="12295" width="13.42578125" bestFit="1" customWidth="1"/>
    <col min="12296" max="12296" width="9.42578125" bestFit="1" customWidth="1"/>
    <col min="12297" max="12297" width="7.5703125" bestFit="1" customWidth="1"/>
    <col min="12298" max="12298" width="14.42578125" bestFit="1" customWidth="1"/>
    <col min="12299" max="12300" width="12" bestFit="1" customWidth="1"/>
    <col min="12301" max="12301" width="12" customWidth="1"/>
    <col min="12302" max="12302" width="12.85546875" bestFit="1" customWidth="1"/>
    <col min="12303" max="12303" width="14" bestFit="1" customWidth="1"/>
    <col min="12304" max="12304" width="10.140625" customWidth="1"/>
    <col min="12305" max="12543" width="0" hidden="1" customWidth="1"/>
    <col min="12545" max="12545" width="9.42578125" customWidth="1"/>
    <col min="12546" max="12546" width="7.85546875" bestFit="1" customWidth="1"/>
    <col min="12547" max="12547" width="14.42578125" bestFit="1" customWidth="1"/>
    <col min="12548" max="12550" width="13.140625" customWidth="1"/>
    <col min="12551" max="12551" width="13.42578125" bestFit="1" customWidth="1"/>
    <col min="12552" max="12552" width="9.42578125" bestFit="1" customWidth="1"/>
    <col min="12553" max="12553" width="7.5703125" bestFit="1" customWidth="1"/>
    <col min="12554" max="12554" width="14.42578125" bestFit="1" customWidth="1"/>
    <col min="12555" max="12556" width="12" bestFit="1" customWidth="1"/>
    <col min="12557" max="12557" width="12" customWidth="1"/>
    <col min="12558" max="12558" width="12.85546875" bestFit="1" customWidth="1"/>
    <col min="12559" max="12559" width="14" bestFit="1" customWidth="1"/>
    <col min="12560" max="12560" width="10.140625" customWidth="1"/>
    <col min="12561" max="12799" width="0" hidden="1" customWidth="1"/>
    <col min="12801" max="12801" width="9.42578125" customWidth="1"/>
    <col min="12802" max="12802" width="7.85546875" bestFit="1" customWidth="1"/>
    <col min="12803" max="12803" width="14.42578125" bestFit="1" customWidth="1"/>
    <col min="12804" max="12806" width="13.140625" customWidth="1"/>
    <col min="12807" max="12807" width="13.42578125" bestFit="1" customWidth="1"/>
    <col min="12808" max="12808" width="9.42578125" bestFit="1" customWidth="1"/>
    <col min="12809" max="12809" width="7.5703125" bestFit="1" customWidth="1"/>
    <col min="12810" max="12810" width="14.42578125" bestFit="1" customWidth="1"/>
    <col min="12811" max="12812" width="12" bestFit="1" customWidth="1"/>
    <col min="12813" max="12813" width="12" customWidth="1"/>
    <col min="12814" max="12814" width="12.85546875" bestFit="1" customWidth="1"/>
    <col min="12815" max="12815" width="14" bestFit="1" customWidth="1"/>
    <col min="12816" max="12816" width="10.140625" customWidth="1"/>
    <col min="12817" max="13055" width="0" hidden="1" customWidth="1"/>
    <col min="13057" max="13057" width="9.42578125" customWidth="1"/>
    <col min="13058" max="13058" width="7.85546875" bestFit="1" customWidth="1"/>
    <col min="13059" max="13059" width="14.42578125" bestFit="1" customWidth="1"/>
    <col min="13060" max="13062" width="13.140625" customWidth="1"/>
    <col min="13063" max="13063" width="13.42578125" bestFit="1" customWidth="1"/>
    <col min="13064" max="13064" width="9.42578125" bestFit="1" customWidth="1"/>
    <col min="13065" max="13065" width="7.5703125" bestFit="1" customWidth="1"/>
    <col min="13066" max="13066" width="14.42578125" bestFit="1" customWidth="1"/>
    <col min="13067" max="13068" width="12" bestFit="1" customWidth="1"/>
    <col min="13069" max="13069" width="12" customWidth="1"/>
    <col min="13070" max="13070" width="12.85546875" bestFit="1" customWidth="1"/>
    <col min="13071" max="13071" width="14" bestFit="1" customWidth="1"/>
    <col min="13072" max="13072" width="10.140625" customWidth="1"/>
    <col min="13073" max="13311" width="0" hidden="1" customWidth="1"/>
    <col min="13313" max="13313" width="9.42578125" customWidth="1"/>
    <col min="13314" max="13314" width="7.85546875" bestFit="1" customWidth="1"/>
    <col min="13315" max="13315" width="14.42578125" bestFit="1" customWidth="1"/>
    <col min="13316" max="13318" width="13.140625" customWidth="1"/>
    <col min="13319" max="13319" width="13.42578125" bestFit="1" customWidth="1"/>
    <col min="13320" max="13320" width="9.42578125" bestFit="1" customWidth="1"/>
    <col min="13321" max="13321" width="7.5703125" bestFit="1" customWidth="1"/>
    <col min="13322" max="13322" width="14.42578125" bestFit="1" customWidth="1"/>
    <col min="13323" max="13324" width="12" bestFit="1" customWidth="1"/>
    <col min="13325" max="13325" width="12" customWidth="1"/>
    <col min="13326" max="13326" width="12.85546875" bestFit="1" customWidth="1"/>
    <col min="13327" max="13327" width="14" bestFit="1" customWidth="1"/>
    <col min="13328" max="13328" width="10.140625" customWidth="1"/>
    <col min="13329" max="13567" width="0" hidden="1" customWidth="1"/>
    <col min="13569" max="13569" width="9.42578125" customWidth="1"/>
    <col min="13570" max="13570" width="7.85546875" bestFit="1" customWidth="1"/>
    <col min="13571" max="13571" width="14.42578125" bestFit="1" customWidth="1"/>
    <col min="13572" max="13574" width="13.140625" customWidth="1"/>
    <col min="13575" max="13575" width="13.42578125" bestFit="1" customWidth="1"/>
    <col min="13576" max="13576" width="9.42578125" bestFit="1" customWidth="1"/>
    <col min="13577" max="13577" width="7.5703125" bestFit="1" customWidth="1"/>
    <col min="13578" max="13578" width="14.42578125" bestFit="1" customWidth="1"/>
    <col min="13579" max="13580" width="12" bestFit="1" customWidth="1"/>
    <col min="13581" max="13581" width="12" customWidth="1"/>
    <col min="13582" max="13582" width="12.85546875" bestFit="1" customWidth="1"/>
    <col min="13583" max="13583" width="14" bestFit="1" customWidth="1"/>
    <col min="13584" max="13584" width="10.140625" customWidth="1"/>
    <col min="13585" max="13823" width="0" hidden="1" customWidth="1"/>
    <col min="13825" max="13825" width="9.42578125" customWidth="1"/>
    <col min="13826" max="13826" width="7.85546875" bestFit="1" customWidth="1"/>
    <col min="13827" max="13827" width="14.42578125" bestFit="1" customWidth="1"/>
    <col min="13828" max="13830" width="13.140625" customWidth="1"/>
    <col min="13831" max="13831" width="13.42578125" bestFit="1" customWidth="1"/>
    <col min="13832" max="13832" width="9.42578125" bestFit="1" customWidth="1"/>
    <col min="13833" max="13833" width="7.5703125" bestFit="1" customWidth="1"/>
    <col min="13834" max="13834" width="14.42578125" bestFit="1" customWidth="1"/>
    <col min="13835" max="13836" width="12" bestFit="1" customWidth="1"/>
    <col min="13837" max="13837" width="12" customWidth="1"/>
    <col min="13838" max="13838" width="12.85546875" bestFit="1" customWidth="1"/>
    <col min="13839" max="13839" width="14" bestFit="1" customWidth="1"/>
    <col min="13840" max="13840" width="10.140625" customWidth="1"/>
    <col min="13841" max="14079" width="0" hidden="1" customWidth="1"/>
    <col min="14081" max="14081" width="9.42578125" customWidth="1"/>
    <col min="14082" max="14082" width="7.85546875" bestFit="1" customWidth="1"/>
    <col min="14083" max="14083" width="14.42578125" bestFit="1" customWidth="1"/>
    <col min="14084" max="14086" width="13.140625" customWidth="1"/>
    <col min="14087" max="14087" width="13.42578125" bestFit="1" customWidth="1"/>
    <col min="14088" max="14088" width="9.42578125" bestFit="1" customWidth="1"/>
    <col min="14089" max="14089" width="7.5703125" bestFit="1" customWidth="1"/>
    <col min="14090" max="14090" width="14.42578125" bestFit="1" customWidth="1"/>
    <col min="14091" max="14092" width="12" bestFit="1" customWidth="1"/>
    <col min="14093" max="14093" width="12" customWidth="1"/>
    <col min="14094" max="14094" width="12.85546875" bestFit="1" customWidth="1"/>
    <col min="14095" max="14095" width="14" bestFit="1" customWidth="1"/>
    <col min="14096" max="14096" width="10.140625" customWidth="1"/>
    <col min="14097" max="14335" width="0" hidden="1" customWidth="1"/>
    <col min="14337" max="14337" width="9.42578125" customWidth="1"/>
    <col min="14338" max="14338" width="7.85546875" bestFit="1" customWidth="1"/>
    <col min="14339" max="14339" width="14.42578125" bestFit="1" customWidth="1"/>
    <col min="14340" max="14342" width="13.140625" customWidth="1"/>
    <col min="14343" max="14343" width="13.42578125" bestFit="1" customWidth="1"/>
    <col min="14344" max="14344" width="9.42578125" bestFit="1" customWidth="1"/>
    <col min="14345" max="14345" width="7.5703125" bestFit="1" customWidth="1"/>
    <col min="14346" max="14346" width="14.42578125" bestFit="1" customWidth="1"/>
    <col min="14347" max="14348" width="12" bestFit="1" customWidth="1"/>
    <col min="14349" max="14349" width="12" customWidth="1"/>
    <col min="14350" max="14350" width="12.85546875" bestFit="1" customWidth="1"/>
    <col min="14351" max="14351" width="14" bestFit="1" customWidth="1"/>
    <col min="14352" max="14352" width="10.140625" customWidth="1"/>
    <col min="14353" max="14591" width="0" hidden="1" customWidth="1"/>
    <col min="14593" max="14593" width="9.42578125" customWidth="1"/>
    <col min="14594" max="14594" width="7.85546875" bestFit="1" customWidth="1"/>
    <col min="14595" max="14595" width="14.42578125" bestFit="1" customWidth="1"/>
    <col min="14596" max="14598" width="13.140625" customWidth="1"/>
    <col min="14599" max="14599" width="13.42578125" bestFit="1" customWidth="1"/>
    <col min="14600" max="14600" width="9.42578125" bestFit="1" customWidth="1"/>
    <col min="14601" max="14601" width="7.5703125" bestFit="1" customWidth="1"/>
    <col min="14602" max="14602" width="14.42578125" bestFit="1" customWidth="1"/>
    <col min="14603" max="14604" width="12" bestFit="1" customWidth="1"/>
    <col min="14605" max="14605" width="12" customWidth="1"/>
    <col min="14606" max="14606" width="12.85546875" bestFit="1" customWidth="1"/>
    <col min="14607" max="14607" width="14" bestFit="1" customWidth="1"/>
    <col min="14608" max="14608" width="10.140625" customWidth="1"/>
    <col min="14609" max="14847" width="0" hidden="1" customWidth="1"/>
    <col min="14849" max="14849" width="9.42578125" customWidth="1"/>
    <col min="14850" max="14850" width="7.85546875" bestFit="1" customWidth="1"/>
    <col min="14851" max="14851" width="14.42578125" bestFit="1" customWidth="1"/>
    <col min="14852" max="14854" width="13.140625" customWidth="1"/>
    <col min="14855" max="14855" width="13.42578125" bestFit="1" customWidth="1"/>
    <col min="14856" max="14856" width="9.42578125" bestFit="1" customWidth="1"/>
    <col min="14857" max="14857" width="7.5703125" bestFit="1" customWidth="1"/>
    <col min="14858" max="14858" width="14.42578125" bestFit="1" customWidth="1"/>
    <col min="14859" max="14860" width="12" bestFit="1" customWidth="1"/>
    <col min="14861" max="14861" width="12" customWidth="1"/>
    <col min="14862" max="14862" width="12.85546875" bestFit="1" customWidth="1"/>
    <col min="14863" max="14863" width="14" bestFit="1" customWidth="1"/>
    <col min="14864" max="14864" width="10.140625" customWidth="1"/>
    <col min="14865" max="15103" width="0" hidden="1" customWidth="1"/>
    <col min="15105" max="15105" width="9.42578125" customWidth="1"/>
    <col min="15106" max="15106" width="7.85546875" bestFit="1" customWidth="1"/>
    <col min="15107" max="15107" width="14.42578125" bestFit="1" customWidth="1"/>
    <col min="15108" max="15110" width="13.140625" customWidth="1"/>
    <col min="15111" max="15111" width="13.42578125" bestFit="1" customWidth="1"/>
    <col min="15112" max="15112" width="9.42578125" bestFit="1" customWidth="1"/>
    <col min="15113" max="15113" width="7.5703125" bestFit="1" customWidth="1"/>
    <col min="15114" max="15114" width="14.42578125" bestFit="1" customWidth="1"/>
    <col min="15115" max="15116" width="12" bestFit="1" customWidth="1"/>
    <col min="15117" max="15117" width="12" customWidth="1"/>
    <col min="15118" max="15118" width="12.85546875" bestFit="1" customWidth="1"/>
    <col min="15119" max="15119" width="14" bestFit="1" customWidth="1"/>
    <col min="15120" max="15120" width="10.140625" customWidth="1"/>
    <col min="15121" max="15359" width="0" hidden="1" customWidth="1"/>
    <col min="15361" max="15361" width="9.42578125" customWidth="1"/>
    <col min="15362" max="15362" width="7.85546875" bestFit="1" customWidth="1"/>
    <col min="15363" max="15363" width="14.42578125" bestFit="1" customWidth="1"/>
    <col min="15364" max="15366" width="13.140625" customWidth="1"/>
    <col min="15367" max="15367" width="13.42578125" bestFit="1" customWidth="1"/>
    <col min="15368" max="15368" width="9.42578125" bestFit="1" customWidth="1"/>
    <col min="15369" max="15369" width="7.5703125" bestFit="1" customWidth="1"/>
    <col min="15370" max="15370" width="14.42578125" bestFit="1" customWidth="1"/>
    <col min="15371" max="15372" width="12" bestFit="1" customWidth="1"/>
    <col min="15373" max="15373" width="12" customWidth="1"/>
    <col min="15374" max="15374" width="12.85546875" bestFit="1" customWidth="1"/>
    <col min="15375" max="15375" width="14" bestFit="1" customWidth="1"/>
    <col min="15376" max="15376" width="10.140625" customWidth="1"/>
    <col min="15377" max="15615" width="0" hidden="1" customWidth="1"/>
    <col min="15617" max="15617" width="9.42578125" customWidth="1"/>
    <col min="15618" max="15618" width="7.85546875" bestFit="1" customWidth="1"/>
    <col min="15619" max="15619" width="14.42578125" bestFit="1" customWidth="1"/>
    <col min="15620" max="15622" width="13.140625" customWidth="1"/>
    <col min="15623" max="15623" width="13.42578125" bestFit="1" customWidth="1"/>
    <col min="15624" max="15624" width="9.42578125" bestFit="1" customWidth="1"/>
    <col min="15625" max="15625" width="7.5703125" bestFit="1" customWidth="1"/>
    <col min="15626" max="15626" width="14.42578125" bestFit="1" customWidth="1"/>
    <col min="15627" max="15628" width="12" bestFit="1" customWidth="1"/>
    <col min="15629" max="15629" width="12" customWidth="1"/>
    <col min="15630" max="15630" width="12.85546875" bestFit="1" customWidth="1"/>
    <col min="15631" max="15631" width="14" bestFit="1" customWidth="1"/>
    <col min="15632" max="15632" width="10.140625" customWidth="1"/>
    <col min="15633" max="15871" width="0" hidden="1" customWidth="1"/>
    <col min="15873" max="15873" width="9.42578125" customWidth="1"/>
    <col min="15874" max="15874" width="7.85546875" bestFit="1" customWidth="1"/>
    <col min="15875" max="15875" width="14.42578125" bestFit="1" customWidth="1"/>
    <col min="15876" max="15878" width="13.140625" customWidth="1"/>
    <col min="15879" max="15879" width="13.42578125" bestFit="1" customWidth="1"/>
    <col min="15880" max="15880" width="9.42578125" bestFit="1" customWidth="1"/>
    <col min="15881" max="15881" width="7.5703125" bestFit="1" customWidth="1"/>
    <col min="15882" max="15882" width="14.42578125" bestFit="1" customWidth="1"/>
    <col min="15883" max="15884" width="12" bestFit="1" customWidth="1"/>
    <col min="15885" max="15885" width="12" customWidth="1"/>
    <col min="15886" max="15886" width="12.85546875" bestFit="1" customWidth="1"/>
    <col min="15887" max="15887" width="14" bestFit="1" customWidth="1"/>
    <col min="15888" max="15888" width="10.140625" customWidth="1"/>
    <col min="15889" max="16127" width="0" hidden="1" customWidth="1"/>
    <col min="16129" max="16129" width="9.42578125" customWidth="1"/>
    <col min="16130" max="16130" width="7.85546875" bestFit="1" customWidth="1"/>
    <col min="16131" max="16131" width="14.42578125" bestFit="1" customWidth="1"/>
    <col min="16132" max="16134" width="13.140625" customWidth="1"/>
    <col min="16135" max="16135" width="13.42578125" bestFit="1" customWidth="1"/>
    <col min="16136" max="16136" width="9.42578125" bestFit="1" customWidth="1"/>
    <col min="16137" max="16137" width="7.5703125" bestFit="1" customWidth="1"/>
    <col min="16138" max="16138" width="14.42578125" bestFit="1" customWidth="1"/>
    <col min="16139" max="16140" width="12" bestFit="1" customWidth="1"/>
    <col min="16141" max="16141" width="12" customWidth="1"/>
    <col min="16142" max="16142" width="12.85546875" bestFit="1" customWidth="1"/>
    <col min="16143" max="16143" width="14" bestFit="1" customWidth="1"/>
    <col min="16144" max="16144" width="10.140625" customWidth="1"/>
    <col min="16145" max="16383" width="0" hidden="1" customWidth="1"/>
  </cols>
  <sheetData>
    <row r="1" spans="1:24" ht="16.5" thickBot="1"/>
    <row r="2" spans="1:24" s="136" customFormat="1" ht="32.25" thickBot="1">
      <c r="A2" s="134" t="s">
        <v>101</v>
      </c>
      <c r="B2" s="228" t="s">
        <v>192</v>
      </c>
      <c r="C2" s="229"/>
      <c r="D2" s="229"/>
      <c r="E2" s="229"/>
      <c r="F2" s="229"/>
      <c r="G2" s="229"/>
      <c r="H2" s="229"/>
      <c r="I2" s="229"/>
      <c r="J2" s="229"/>
      <c r="K2" s="229"/>
      <c r="L2" s="229"/>
      <c r="M2" s="229"/>
      <c r="N2" s="229"/>
      <c r="O2" s="229"/>
      <c r="P2" s="230"/>
      <c r="Q2" s="116"/>
      <c r="R2" s="116"/>
      <c r="S2" s="135"/>
      <c r="T2" s="114"/>
      <c r="U2" s="114"/>
      <c r="V2" s="114"/>
      <c r="W2" s="114"/>
      <c r="X2" s="120"/>
    </row>
    <row r="3" spans="1:24" s="136" customFormat="1" ht="16.5" thickBot="1">
      <c r="A3" s="231" t="s">
        <v>193</v>
      </c>
      <c r="B3" s="232"/>
      <c r="C3" s="232"/>
      <c r="D3" s="232"/>
      <c r="E3" s="232"/>
      <c r="F3" s="232"/>
      <c r="G3" s="232"/>
      <c r="H3" s="232"/>
      <c r="I3" s="232"/>
      <c r="J3" s="232"/>
      <c r="K3" s="232"/>
      <c r="L3" s="232"/>
      <c r="M3" s="232"/>
      <c r="N3" s="232"/>
      <c r="O3" s="232"/>
      <c r="P3" s="232"/>
      <c r="Q3" s="233"/>
      <c r="R3" s="233"/>
      <c r="S3" s="233"/>
      <c r="T3" s="233"/>
      <c r="U3" s="233"/>
      <c r="V3" s="233"/>
      <c r="W3" s="233"/>
      <c r="X3" s="234"/>
    </row>
    <row r="4" spans="1:24" s="136" customFormat="1" ht="78.75">
      <c r="A4" s="137" t="s">
        <v>103</v>
      </c>
      <c r="B4" s="137" t="s">
        <v>104</v>
      </c>
      <c r="C4" s="138" t="s">
        <v>116</v>
      </c>
      <c r="D4" s="138" t="s">
        <v>117</v>
      </c>
      <c r="E4" s="138" t="s">
        <v>118</v>
      </c>
      <c r="F4" s="138" t="s">
        <v>119</v>
      </c>
      <c r="G4" s="138" t="s">
        <v>120</v>
      </c>
      <c r="H4" s="138" t="s">
        <v>121</v>
      </c>
      <c r="I4" s="138" t="s">
        <v>122</v>
      </c>
      <c r="J4" s="138" t="s">
        <v>111</v>
      </c>
      <c r="K4" s="137" t="s">
        <v>123</v>
      </c>
      <c r="L4" s="137" t="s">
        <v>124</v>
      </c>
      <c r="M4" s="137" t="s">
        <v>125</v>
      </c>
      <c r="N4" s="137" t="s">
        <v>126</v>
      </c>
      <c r="O4" s="137" t="s">
        <v>127</v>
      </c>
      <c r="P4" s="139" t="s">
        <v>128</v>
      </c>
    </row>
    <row r="5" spans="1:24" s="136" customFormat="1">
      <c r="A5" s="140">
        <v>1</v>
      </c>
      <c r="B5" s="141" t="s">
        <v>8</v>
      </c>
      <c r="C5" s="142">
        <v>23571</v>
      </c>
      <c r="D5" s="143">
        <v>0</v>
      </c>
      <c r="E5" s="143">
        <v>0</v>
      </c>
      <c r="F5" s="143">
        <v>0</v>
      </c>
      <c r="G5" s="144">
        <v>707</v>
      </c>
      <c r="H5" s="143">
        <v>0</v>
      </c>
      <c r="I5" s="143">
        <v>0</v>
      </c>
      <c r="J5" s="145">
        <f t="shared" ref="J5" si="0">SUM(C5:I5)</f>
        <v>24278</v>
      </c>
      <c r="K5" s="140" t="s">
        <v>129</v>
      </c>
      <c r="L5" s="141">
        <v>6910333</v>
      </c>
      <c r="M5" s="146" t="s">
        <v>241</v>
      </c>
      <c r="N5" s="141">
        <v>14367</v>
      </c>
      <c r="O5" s="147" t="s">
        <v>130</v>
      </c>
      <c r="P5" s="147" t="s">
        <v>131</v>
      </c>
    </row>
    <row r="6" spans="1:24" s="136" customFormat="1">
      <c r="A6" s="140">
        <v>2</v>
      </c>
      <c r="B6" s="141" t="s">
        <v>8</v>
      </c>
      <c r="C6" s="142">
        <v>150886</v>
      </c>
      <c r="D6" s="143">
        <v>0</v>
      </c>
      <c r="E6" s="143">
        <v>0</v>
      </c>
      <c r="F6" s="143">
        <v>0</v>
      </c>
      <c r="G6" s="144">
        <v>0</v>
      </c>
      <c r="H6" s="143">
        <v>0</v>
      </c>
      <c r="I6" s="143">
        <v>0</v>
      </c>
      <c r="J6" s="145">
        <f t="shared" ref="J6:J9" si="1">SUM(C6:I6)</f>
        <v>150886</v>
      </c>
      <c r="K6" s="140" t="s">
        <v>129</v>
      </c>
      <c r="L6" s="141">
        <v>6910333</v>
      </c>
      <c r="M6" s="146" t="s">
        <v>237</v>
      </c>
      <c r="N6" s="141">
        <v>12709</v>
      </c>
      <c r="O6" s="147" t="s">
        <v>130</v>
      </c>
      <c r="P6" s="147" t="s">
        <v>131</v>
      </c>
    </row>
    <row r="7" spans="1:24" s="136" customFormat="1">
      <c r="A7" s="140">
        <v>3</v>
      </c>
      <c r="B7" s="141" t="s">
        <v>8</v>
      </c>
      <c r="C7" s="142">
        <v>101797</v>
      </c>
      <c r="D7" s="143">
        <v>0</v>
      </c>
      <c r="E7" s="143">
        <v>0</v>
      </c>
      <c r="F7" s="143">
        <v>0</v>
      </c>
      <c r="G7" s="144">
        <v>0</v>
      </c>
      <c r="H7" s="143">
        <v>0</v>
      </c>
      <c r="I7" s="143">
        <v>0</v>
      </c>
      <c r="J7" s="145">
        <f t="shared" ref="J7" si="2">SUM(C7:I7)</f>
        <v>101797</v>
      </c>
      <c r="K7" s="140" t="s">
        <v>129</v>
      </c>
      <c r="L7" s="141">
        <v>6910333</v>
      </c>
      <c r="M7" s="146" t="s">
        <v>240</v>
      </c>
      <c r="N7" s="141">
        <v>10915</v>
      </c>
      <c r="O7" s="147" t="s">
        <v>130</v>
      </c>
      <c r="P7" s="147" t="s">
        <v>131</v>
      </c>
    </row>
    <row r="8" spans="1:24" s="136" customFormat="1">
      <c r="A8" s="140">
        <v>4</v>
      </c>
      <c r="B8" s="141" t="s">
        <v>8</v>
      </c>
      <c r="C8" s="142">
        <v>51409</v>
      </c>
      <c r="D8" s="143">
        <v>0</v>
      </c>
      <c r="E8" s="143">
        <v>0</v>
      </c>
      <c r="F8" s="143">
        <v>0</v>
      </c>
      <c r="G8" s="144">
        <v>1542</v>
      </c>
      <c r="H8" s="143">
        <v>0</v>
      </c>
      <c r="I8" s="143">
        <v>0</v>
      </c>
      <c r="J8" s="145">
        <f t="shared" ref="J8" si="3">SUM(C8:I8)</f>
        <v>52951</v>
      </c>
      <c r="K8" s="140" t="s">
        <v>129</v>
      </c>
      <c r="L8" s="141">
        <v>6910333</v>
      </c>
      <c r="M8" s="146" t="s">
        <v>238</v>
      </c>
      <c r="N8" s="141">
        <v>11024</v>
      </c>
      <c r="O8" s="147" t="s">
        <v>130</v>
      </c>
      <c r="P8" s="147" t="s">
        <v>131</v>
      </c>
    </row>
    <row r="9" spans="1:24" s="136" customFormat="1">
      <c r="A9" s="140">
        <v>5</v>
      </c>
      <c r="B9" s="141" t="s">
        <v>8</v>
      </c>
      <c r="C9" s="142">
        <v>179436</v>
      </c>
      <c r="D9" s="143">
        <v>0</v>
      </c>
      <c r="E9" s="143">
        <v>0</v>
      </c>
      <c r="F9" s="143">
        <v>0</v>
      </c>
      <c r="G9" s="144">
        <v>0</v>
      </c>
      <c r="H9" s="143">
        <v>0</v>
      </c>
      <c r="I9" s="143">
        <v>0</v>
      </c>
      <c r="J9" s="145">
        <f t="shared" si="1"/>
        <v>179436</v>
      </c>
      <c r="K9" s="140" t="s">
        <v>129</v>
      </c>
      <c r="L9" s="141">
        <v>6910333</v>
      </c>
      <c r="M9" s="148" t="s">
        <v>238</v>
      </c>
      <c r="N9" s="141">
        <v>16082</v>
      </c>
      <c r="O9" s="147" t="s">
        <v>130</v>
      </c>
      <c r="P9" s="147" t="s">
        <v>131</v>
      </c>
    </row>
    <row r="10" spans="1:24" s="136" customFormat="1">
      <c r="A10" s="140">
        <v>6</v>
      </c>
      <c r="B10" s="141" t="s">
        <v>8</v>
      </c>
      <c r="C10" s="142">
        <v>38610</v>
      </c>
      <c r="D10" s="143">
        <v>0</v>
      </c>
      <c r="E10" s="143">
        <v>0</v>
      </c>
      <c r="F10" s="143">
        <v>0</v>
      </c>
      <c r="G10" s="144"/>
      <c r="H10" s="143">
        <v>0</v>
      </c>
      <c r="I10" s="143">
        <v>0</v>
      </c>
      <c r="J10" s="145">
        <v>38610</v>
      </c>
      <c r="K10" s="140" t="s">
        <v>129</v>
      </c>
      <c r="L10" s="141">
        <v>6910333</v>
      </c>
      <c r="M10" s="148" t="s">
        <v>239</v>
      </c>
      <c r="N10" s="141">
        <v>10470</v>
      </c>
      <c r="O10" s="147" t="s">
        <v>130</v>
      </c>
      <c r="P10" s="147" t="s">
        <v>131</v>
      </c>
    </row>
    <row r="11" spans="1:24" s="136" customFormat="1">
      <c r="A11" s="140">
        <v>7</v>
      </c>
      <c r="B11" s="217" t="s">
        <v>8</v>
      </c>
      <c r="C11" s="142">
        <v>57000</v>
      </c>
      <c r="D11" s="143">
        <v>0</v>
      </c>
      <c r="E11" s="143">
        <v>0</v>
      </c>
      <c r="F11" s="143">
        <v>0</v>
      </c>
      <c r="G11" s="144">
        <v>2565</v>
      </c>
      <c r="H11" s="143">
        <v>0</v>
      </c>
      <c r="I11" s="143">
        <v>0</v>
      </c>
      <c r="J11" s="145">
        <f t="shared" ref="J11" si="4">SUM(C11:I11)</f>
        <v>59565</v>
      </c>
      <c r="K11" s="140" t="s">
        <v>129</v>
      </c>
      <c r="L11" s="141">
        <v>6910333</v>
      </c>
      <c r="M11" s="148" t="s">
        <v>239</v>
      </c>
      <c r="N11" s="141">
        <v>10470</v>
      </c>
      <c r="O11" s="147" t="s">
        <v>130</v>
      </c>
      <c r="P11" s="147" t="s">
        <v>131</v>
      </c>
    </row>
    <row r="12" spans="1:24" s="136" customFormat="1">
      <c r="A12" s="219">
        <v>8</v>
      </c>
      <c r="B12" s="217" t="s">
        <v>8</v>
      </c>
      <c r="C12" s="142">
        <v>59746</v>
      </c>
      <c r="D12" s="143"/>
      <c r="E12" s="143"/>
      <c r="F12" s="143"/>
      <c r="G12" s="144"/>
      <c r="H12" s="143"/>
      <c r="I12" s="143"/>
      <c r="J12" s="145">
        <v>59746</v>
      </c>
      <c r="K12" s="140" t="s">
        <v>129</v>
      </c>
      <c r="L12" s="141">
        <v>6910333</v>
      </c>
      <c r="M12" s="148" t="s">
        <v>251</v>
      </c>
      <c r="N12" s="141">
        <v>10444</v>
      </c>
      <c r="O12" s="147" t="s">
        <v>130</v>
      </c>
      <c r="P12" s="147" t="s">
        <v>131</v>
      </c>
    </row>
    <row r="13" spans="1:24" s="136" customFormat="1">
      <c r="A13" s="235" t="s">
        <v>71</v>
      </c>
      <c r="B13" s="236"/>
      <c r="C13" s="149">
        <f>SUM(C5:C12)</f>
        <v>662455</v>
      </c>
      <c r="D13" s="150"/>
      <c r="E13" s="150"/>
      <c r="F13" s="150"/>
      <c r="G13" s="149">
        <f>SUM(G5:G11)</f>
        <v>4814</v>
      </c>
      <c r="H13" s="150"/>
      <c r="I13" s="150"/>
      <c r="J13" s="151">
        <f>SUM(J5:J12)</f>
        <v>667269</v>
      </c>
      <c r="K13" s="147"/>
      <c r="L13" s="147"/>
      <c r="M13" s="147"/>
      <c r="N13" s="147"/>
      <c r="O13" s="147"/>
      <c r="P13" s="147" t="s">
        <v>131</v>
      </c>
    </row>
    <row r="14" spans="1:24" s="136" customFormat="1">
      <c r="A14" s="100"/>
      <c r="B14" s="120"/>
      <c r="C14" s="153"/>
      <c r="D14" s="153"/>
      <c r="E14" s="153"/>
      <c r="F14" s="153"/>
      <c r="G14" s="153"/>
      <c r="H14" s="153"/>
      <c r="I14" s="153"/>
      <c r="J14" s="154"/>
      <c r="K14" s="152"/>
      <c r="L14" s="152"/>
      <c r="M14" s="152"/>
      <c r="N14" s="152"/>
      <c r="O14" s="152"/>
      <c r="P14" s="152"/>
    </row>
    <row r="15" spans="1:24" s="136" customFormat="1">
      <c r="A15" s="100"/>
      <c r="B15" s="120"/>
      <c r="C15" s="153"/>
      <c r="D15" s="153"/>
      <c r="E15" s="153"/>
      <c r="F15" s="153"/>
      <c r="G15" s="153"/>
      <c r="H15" s="153"/>
      <c r="I15" s="153"/>
      <c r="J15" s="154"/>
      <c r="K15" s="152"/>
      <c r="L15" s="152"/>
      <c r="M15" s="152"/>
      <c r="N15" s="152"/>
      <c r="O15" s="152"/>
      <c r="P15" s="152"/>
    </row>
    <row r="16" spans="1:24" s="136" customFormat="1">
      <c r="A16" s="100"/>
      <c r="B16" s="120"/>
      <c r="C16" s="153"/>
      <c r="D16" s="153"/>
      <c r="E16" s="153"/>
      <c r="F16" s="153"/>
      <c r="G16" s="153"/>
      <c r="H16" s="153"/>
      <c r="I16" s="153"/>
      <c r="J16" s="154"/>
      <c r="K16" s="152"/>
      <c r="L16" s="152"/>
      <c r="M16" s="152"/>
      <c r="N16" s="152"/>
      <c r="O16" s="152"/>
      <c r="P16" s="152"/>
    </row>
    <row r="17" spans="1:16" s="136" customFormat="1">
      <c r="A17" s="100"/>
      <c r="B17" s="120"/>
      <c r="C17" s="153"/>
      <c r="D17" s="153"/>
      <c r="E17" s="153"/>
      <c r="F17" s="153"/>
      <c r="G17" s="153"/>
      <c r="H17" s="153"/>
      <c r="I17" s="155"/>
      <c r="J17" s="154"/>
      <c r="K17" s="152"/>
      <c r="L17" s="152"/>
      <c r="M17" s="152"/>
      <c r="N17" s="152"/>
      <c r="O17" s="152"/>
      <c r="P17" s="152"/>
    </row>
    <row r="18" spans="1:16" s="136" customFormat="1">
      <c r="A18" s="100"/>
      <c r="B18" s="120"/>
      <c r="C18" s="153"/>
      <c r="D18" s="153"/>
      <c r="E18" s="153"/>
      <c r="F18" s="153"/>
      <c r="G18" s="153"/>
      <c r="H18" s="153"/>
      <c r="I18" s="153"/>
      <c r="J18" s="154"/>
      <c r="K18" s="152"/>
      <c r="L18" s="152"/>
      <c r="M18" s="152"/>
      <c r="N18" s="152"/>
      <c r="O18" s="152"/>
      <c r="P18" s="152"/>
    </row>
    <row r="19" spans="1:16" s="136" customFormat="1">
      <c r="A19" s="100"/>
      <c r="B19" s="120"/>
      <c r="C19" s="153"/>
      <c r="D19" s="153"/>
      <c r="E19" s="153"/>
      <c r="F19" s="153"/>
      <c r="G19" s="153"/>
      <c r="H19" s="153"/>
      <c r="I19" s="153"/>
      <c r="J19" s="154"/>
      <c r="K19" s="152"/>
      <c r="L19" s="152"/>
      <c r="M19" s="152"/>
      <c r="N19" s="152"/>
      <c r="O19" s="152"/>
      <c r="P19" s="152"/>
    </row>
    <row r="20" spans="1:16" s="136" customFormat="1">
      <c r="A20" s="100"/>
      <c r="B20" s="120"/>
      <c r="C20" s="153"/>
      <c r="D20" s="153"/>
      <c r="E20" s="153"/>
      <c r="F20" s="153"/>
      <c r="G20" s="153"/>
      <c r="H20" s="153"/>
      <c r="I20" s="153"/>
      <c r="J20" s="154"/>
      <c r="K20" s="152"/>
      <c r="L20" s="152"/>
      <c r="M20" s="152"/>
      <c r="N20" s="152"/>
      <c r="O20" s="152"/>
      <c r="P20" s="152"/>
    </row>
    <row r="21" spans="1:16" s="136" customFormat="1">
      <c r="A21" s="100"/>
      <c r="B21" s="120"/>
      <c r="C21" s="153"/>
      <c r="D21" s="153"/>
      <c r="E21" s="153"/>
      <c r="F21" s="153"/>
      <c r="G21" s="153"/>
      <c r="H21" s="153"/>
      <c r="I21" s="153"/>
      <c r="J21" s="154"/>
      <c r="K21" s="152"/>
      <c r="L21" s="152"/>
      <c r="M21" s="152"/>
      <c r="N21" s="152"/>
      <c r="O21" s="152"/>
      <c r="P21" s="152"/>
    </row>
    <row r="22" spans="1:16" s="136" customFormat="1">
      <c r="A22" s="100"/>
      <c r="B22" s="120"/>
      <c r="C22" s="153"/>
      <c r="D22" s="153"/>
      <c r="E22" s="153"/>
      <c r="F22" s="153"/>
      <c r="G22" s="153"/>
      <c r="H22" s="153"/>
      <c r="I22" s="153"/>
      <c r="J22" s="154"/>
      <c r="K22" s="152"/>
      <c r="L22" s="152"/>
      <c r="M22" s="152"/>
      <c r="N22" s="152"/>
      <c r="O22" s="152"/>
      <c r="P22" s="152"/>
    </row>
    <row r="23" spans="1:16" s="136" customFormat="1">
      <c r="A23" s="100"/>
      <c r="B23" s="120"/>
      <c r="C23" s="153"/>
      <c r="D23" s="153"/>
      <c r="E23" s="153"/>
      <c r="F23" s="153"/>
      <c r="G23" s="153"/>
      <c r="H23" s="153"/>
      <c r="I23" s="153"/>
      <c r="J23" s="154"/>
      <c r="K23" s="152"/>
      <c r="L23" s="152"/>
      <c r="M23" s="152"/>
      <c r="N23" s="152"/>
      <c r="O23" s="152"/>
      <c r="P23" s="152"/>
    </row>
    <row r="24" spans="1:16" s="136" customFormat="1">
      <c r="A24" s="100"/>
      <c r="B24" s="120"/>
      <c r="C24" s="153"/>
      <c r="D24" s="153"/>
      <c r="E24" s="153"/>
      <c r="F24" s="153"/>
      <c r="G24" s="153"/>
      <c r="H24" s="153"/>
      <c r="I24" s="153"/>
      <c r="J24" s="154"/>
      <c r="K24" s="152"/>
      <c r="L24" s="152"/>
      <c r="M24" s="152"/>
      <c r="N24" s="152"/>
      <c r="O24" s="152"/>
      <c r="P24" s="152"/>
    </row>
    <row r="25" spans="1:16" s="136" customFormat="1">
      <c r="A25" s="100"/>
      <c r="B25" s="120"/>
      <c r="C25" s="153"/>
      <c r="D25" s="153"/>
      <c r="E25" s="153"/>
      <c r="F25" s="153"/>
      <c r="G25" s="153"/>
      <c r="H25" s="153"/>
      <c r="I25" s="153"/>
      <c r="J25" s="154"/>
      <c r="K25" s="152"/>
      <c r="L25" s="152"/>
      <c r="M25" s="152"/>
      <c r="N25" s="152"/>
      <c r="O25" s="152"/>
      <c r="P25" s="152"/>
    </row>
    <row r="26" spans="1:16" s="136" customFormat="1">
      <c r="A26" s="100"/>
      <c r="B26" s="120"/>
      <c r="C26" s="153"/>
      <c r="D26" s="153"/>
      <c r="E26" s="153"/>
      <c r="F26" s="153"/>
      <c r="G26" s="153"/>
      <c r="H26" s="153"/>
      <c r="I26" s="153"/>
      <c r="J26" s="154"/>
      <c r="K26" s="152"/>
      <c r="L26" s="152"/>
      <c r="M26" s="152"/>
      <c r="N26" s="152"/>
      <c r="O26" s="152"/>
      <c r="P26" s="152"/>
    </row>
    <row r="27" spans="1:16" s="136" customFormat="1">
      <c r="A27" s="100"/>
      <c r="B27" s="120"/>
      <c r="C27" s="153"/>
      <c r="D27" s="153"/>
      <c r="E27" s="153"/>
      <c r="F27" s="153"/>
      <c r="G27" s="153"/>
      <c r="H27" s="153"/>
      <c r="I27" s="153"/>
      <c r="J27" s="154"/>
      <c r="K27" s="152"/>
      <c r="L27" s="152"/>
      <c r="M27" s="152"/>
      <c r="N27" s="152"/>
      <c r="O27" s="152"/>
      <c r="P27" s="152"/>
    </row>
    <row r="28" spans="1:16" s="136" customFormat="1">
      <c r="A28" s="100"/>
      <c r="B28" s="120"/>
      <c r="C28" s="153"/>
      <c r="D28" s="153"/>
      <c r="E28" s="153"/>
      <c r="F28" s="153"/>
      <c r="G28" s="153"/>
      <c r="H28" s="153"/>
      <c r="I28" s="153"/>
      <c r="J28" s="154"/>
      <c r="K28" s="152"/>
      <c r="L28" s="152"/>
      <c r="M28" s="152"/>
      <c r="N28" s="152"/>
      <c r="O28" s="152"/>
      <c r="P28" s="152"/>
    </row>
    <row r="29" spans="1:16" s="136" customFormat="1">
      <c r="A29" s="100"/>
      <c r="B29" s="120"/>
      <c r="C29" s="153"/>
      <c r="D29" s="153"/>
      <c r="E29" s="153"/>
      <c r="F29" s="153"/>
      <c r="G29" s="153"/>
      <c r="H29" s="153"/>
      <c r="I29" s="153"/>
      <c r="J29" s="154"/>
      <c r="K29" s="152"/>
      <c r="L29" s="152"/>
      <c r="M29" s="152"/>
      <c r="N29" s="152"/>
      <c r="O29" s="152"/>
      <c r="P29" s="152"/>
    </row>
    <row r="30" spans="1:16" s="136" customFormat="1">
      <c r="A30" s="100"/>
      <c r="B30" s="120"/>
      <c r="C30" s="153"/>
      <c r="D30" s="153"/>
      <c r="E30" s="153"/>
      <c r="F30" s="153"/>
      <c r="G30" s="153"/>
      <c r="H30" s="153"/>
      <c r="I30" s="153"/>
      <c r="J30" s="154"/>
      <c r="K30" s="152"/>
      <c r="L30" s="152"/>
      <c r="M30" s="152"/>
      <c r="N30" s="152"/>
      <c r="O30" s="152"/>
      <c r="P30" s="152"/>
    </row>
    <row r="31" spans="1:16" s="136" customFormat="1">
      <c r="A31" s="100"/>
      <c r="B31" s="120"/>
      <c r="C31" s="153"/>
      <c r="D31" s="153"/>
      <c r="E31" s="153"/>
      <c r="F31" s="153"/>
      <c r="G31" s="153"/>
      <c r="H31" s="153"/>
      <c r="I31" s="153"/>
      <c r="J31" s="154"/>
      <c r="K31" s="152"/>
      <c r="L31" s="152"/>
      <c r="M31" s="152"/>
      <c r="N31" s="152"/>
      <c r="O31" s="152"/>
      <c r="P31" s="152"/>
    </row>
    <row r="32" spans="1:16" s="136" customFormat="1">
      <c r="A32" s="100"/>
      <c r="B32" s="120"/>
      <c r="C32" s="153"/>
      <c r="D32" s="153"/>
      <c r="E32" s="153"/>
      <c r="F32" s="153"/>
      <c r="G32" s="153"/>
      <c r="H32" s="153"/>
      <c r="I32" s="153"/>
      <c r="J32" s="154"/>
      <c r="K32" s="152"/>
      <c r="L32" s="152"/>
      <c r="M32" s="152"/>
      <c r="N32" s="152"/>
      <c r="O32" s="152"/>
      <c r="P32" s="152"/>
    </row>
    <row r="33" spans="1:16" s="136" customFormat="1">
      <c r="A33" s="100"/>
      <c r="B33" s="120"/>
      <c r="C33" s="153"/>
      <c r="D33" s="153"/>
      <c r="E33" s="153"/>
      <c r="F33" s="153"/>
      <c r="G33" s="153"/>
      <c r="H33" s="153"/>
      <c r="I33" s="153"/>
      <c r="J33" s="154"/>
      <c r="K33" s="152"/>
      <c r="L33" s="152"/>
      <c r="M33" s="152"/>
      <c r="N33" s="152"/>
      <c r="O33" s="152"/>
      <c r="P33" s="152"/>
    </row>
    <row r="34" spans="1:16" s="136" customFormat="1">
      <c r="A34" s="100"/>
      <c r="B34" s="120"/>
      <c r="C34" s="153"/>
      <c r="D34" s="153"/>
      <c r="E34" s="153"/>
      <c r="F34" s="153"/>
      <c r="G34" s="153"/>
      <c r="H34" s="153"/>
      <c r="I34" s="153"/>
      <c r="J34" s="154"/>
      <c r="K34" s="152"/>
      <c r="L34" s="152"/>
      <c r="M34" s="152"/>
      <c r="N34" s="152"/>
      <c r="O34" s="152"/>
      <c r="P34" s="152"/>
    </row>
    <row r="35" spans="1:16" s="136" customFormat="1">
      <c r="A35" s="100"/>
      <c r="B35" s="120"/>
      <c r="C35" s="153"/>
      <c r="D35" s="153"/>
      <c r="E35" s="153"/>
      <c r="F35" s="153"/>
      <c r="G35" s="153"/>
      <c r="H35" s="153"/>
      <c r="I35" s="153"/>
      <c r="J35" s="154"/>
      <c r="K35" s="152"/>
      <c r="L35" s="152"/>
      <c r="M35" s="152"/>
      <c r="N35" s="152"/>
      <c r="O35" s="152"/>
      <c r="P35" s="152"/>
    </row>
    <row r="36" spans="1:16" s="136" customFormat="1">
      <c r="A36" s="100"/>
      <c r="B36" s="120"/>
      <c r="C36" s="153"/>
      <c r="D36" s="153"/>
      <c r="E36" s="153"/>
      <c r="F36" s="153"/>
      <c r="G36" s="153"/>
      <c r="H36" s="153"/>
      <c r="I36" s="153"/>
      <c r="J36" s="154"/>
      <c r="K36" s="152"/>
      <c r="L36" s="152"/>
      <c r="M36" s="152"/>
      <c r="N36" s="152"/>
      <c r="O36" s="152"/>
      <c r="P36" s="152"/>
    </row>
    <row r="37" spans="1:16" s="136" customFormat="1">
      <c r="A37" s="100"/>
      <c r="B37" s="120"/>
      <c r="C37" s="153"/>
      <c r="D37" s="153"/>
      <c r="E37" s="153"/>
      <c r="F37" s="153"/>
      <c r="G37" s="153"/>
      <c r="H37" s="153"/>
      <c r="I37" s="153"/>
      <c r="J37" s="154"/>
      <c r="K37" s="152"/>
      <c r="L37" s="152"/>
      <c r="M37" s="152"/>
      <c r="N37" s="152"/>
      <c r="O37" s="152"/>
      <c r="P37" s="152"/>
    </row>
    <row r="38" spans="1:16" s="136" customFormat="1">
      <c r="A38" s="100"/>
      <c r="B38" s="120"/>
      <c r="C38" s="153"/>
      <c r="D38" s="153"/>
      <c r="E38" s="153"/>
      <c r="F38" s="153"/>
      <c r="G38" s="153"/>
      <c r="H38" s="153"/>
      <c r="I38" s="153"/>
      <c r="J38" s="154"/>
      <c r="K38" s="152"/>
      <c r="L38" s="152"/>
      <c r="M38" s="152"/>
      <c r="N38" s="152"/>
      <c r="O38" s="152"/>
      <c r="P38" s="152"/>
    </row>
    <row r="39" spans="1:16" s="136" customFormat="1">
      <c r="A39" s="100"/>
      <c r="B39" s="120"/>
      <c r="C39" s="153"/>
      <c r="D39" s="153"/>
      <c r="E39" s="153"/>
      <c r="F39" s="153"/>
      <c r="G39" s="153"/>
      <c r="H39" s="153"/>
      <c r="I39" s="153"/>
      <c r="J39" s="154"/>
      <c r="K39" s="152"/>
      <c r="L39" s="152"/>
      <c r="M39" s="152"/>
      <c r="N39" s="152"/>
      <c r="O39" s="152"/>
      <c r="P39" s="152"/>
    </row>
    <row r="40" spans="1:16" s="136" customFormat="1">
      <c r="A40" s="100"/>
      <c r="B40" s="120"/>
      <c r="C40" s="153"/>
      <c r="D40" s="153"/>
      <c r="E40" s="153"/>
      <c r="F40" s="153"/>
      <c r="G40" s="153"/>
      <c r="H40" s="153"/>
      <c r="I40" s="153"/>
      <c r="J40" s="154"/>
      <c r="K40" s="152"/>
      <c r="L40" s="152"/>
      <c r="M40" s="152"/>
      <c r="N40" s="152"/>
      <c r="O40" s="152"/>
      <c r="P40" s="152"/>
    </row>
    <row r="41" spans="1:16" s="136" customFormat="1">
      <c r="A41" s="100"/>
      <c r="B41" s="120"/>
      <c r="C41" s="153"/>
      <c r="D41" s="153"/>
      <c r="E41" s="153"/>
      <c r="F41" s="153"/>
      <c r="G41" s="153"/>
      <c r="H41" s="153"/>
      <c r="I41" s="153"/>
      <c r="J41" s="154"/>
      <c r="K41" s="152"/>
      <c r="L41" s="152"/>
      <c r="M41" s="152"/>
      <c r="N41" s="152"/>
      <c r="O41" s="152"/>
      <c r="P41" s="152"/>
    </row>
    <row r="42" spans="1:16" s="136" customFormat="1">
      <c r="A42" s="100"/>
      <c r="B42" s="120"/>
      <c r="C42" s="153"/>
      <c r="D42" s="153"/>
      <c r="E42" s="153"/>
      <c r="F42" s="153"/>
      <c r="G42" s="153"/>
      <c r="H42" s="153"/>
      <c r="I42" s="153"/>
      <c r="J42" s="154"/>
      <c r="K42" s="152"/>
      <c r="L42" s="152"/>
      <c r="M42" s="152"/>
      <c r="N42" s="152"/>
      <c r="O42" s="152"/>
      <c r="P42" s="152"/>
    </row>
    <row r="43" spans="1:16" s="136" customFormat="1">
      <c r="A43" s="100"/>
      <c r="B43" s="120"/>
      <c r="C43" s="153"/>
      <c r="D43" s="153"/>
      <c r="E43" s="153"/>
      <c r="F43" s="153"/>
      <c r="G43" s="153"/>
      <c r="H43" s="153"/>
      <c r="I43" s="153"/>
      <c r="J43" s="154"/>
      <c r="K43" s="152"/>
      <c r="L43" s="152"/>
      <c r="M43" s="152"/>
      <c r="N43" s="152"/>
      <c r="O43" s="152"/>
      <c r="P43" s="152"/>
    </row>
    <row r="44" spans="1:16" s="136" customFormat="1">
      <c r="A44" s="100"/>
      <c r="B44" s="120"/>
      <c r="C44" s="153"/>
      <c r="D44" s="153"/>
      <c r="E44" s="153"/>
      <c r="F44" s="153"/>
      <c r="G44" s="153"/>
      <c r="H44" s="153"/>
      <c r="I44" s="153"/>
      <c r="J44" s="154"/>
      <c r="K44" s="152"/>
      <c r="L44" s="152"/>
      <c r="M44" s="152"/>
      <c r="N44" s="152"/>
      <c r="O44" s="152"/>
      <c r="P44" s="152"/>
    </row>
    <row r="45" spans="1:16" s="136" customFormat="1">
      <c r="A45" s="100"/>
      <c r="B45" s="120"/>
      <c r="C45" s="153"/>
      <c r="D45" s="153"/>
      <c r="E45" s="153"/>
      <c r="F45" s="153"/>
      <c r="G45" s="153"/>
      <c r="H45" s="153"/>
      <c r="I45" s="153"/>
      <c r="J45" s="154"/>
      <c r="K45" s="152"/>
      <c r="L45" s="152"/>
      <c r="M45" s="152"/>
      <c r="N45" s="152"/>
      <c r="O45" s="152"/>
      <c r="P45" s="152"/>
    </row>
    <row r="46" spans="1:16" s="136" customFormat="1">
      <c r="A46" s="100"/>
      <c r="B46" s="120"/>
      <c r="C46" s="153"/>
      <c r="D46" s="153"/>
      <c r="E46" s="153"/>
      <c r="F46" s="153"/>
      <c r="G46" s="153"/>
      <c r="H46" s="153"/>
      <c r="I46" s="153"/>
      <c r="J46" s="154"/>
      <c r="K46" s="152"/>
      <c r="L46" s="152"/>
      <c r="M46" s="152"/>
      <c r="N46" s="152"/>
      <c r="O46" s="152"/>
      <c r="P46" s="152"/>
    </row>
    <row r="47" spans="1:16" s="136" customFormat="1">
      <c r="A47" s="100"/>
      <c r="B47" s="120"/>
      <c r="C47" s="153"/>
      <c r="D47" s="153"/>
      <c r="E47" s="153"/>
      <c r="F47" s="153"/>
      <c r="G47" s="153"/>
      <c r="H47" s="153"/>
      <c r="I47" s="153"/>
      <c r="J47" s="154"/>
      <c r="K47" s="152"/>
      <c r="L47" s="152"/>
      <c r="M47" s="152"/>
      <c r="N47" s="152"/>
      <c r="O47" s="152"/>
      <c r="P47" s="152"/>
    </row>
    <row r="48" spans="1:16" s="136" customFormat="1">
      <c r="A48" s="100"/>
      <c r="B48" s="120"/>
      <c r="C48" s="153"/>
      <c r="D48" s="153"/>
      <c r="E48" s="153"/>
      <c r="F48" s="153"/>
      <c r="G48" s="153"/>
      <c r="H48" s="153"/>
      <c r="I48" s="153"/>
      <c r="J48" s="154"/>
      <c r="K48" s="152"/>
      <c r="L48" s="152"/>
      <c r="M48" s="152"/>
      <c r="N48" s="152"/>
      <c r="O48" s="152"/>
      <c r="P48" s="152"/>
    </row>
    <row r="49" spans="1:16" s="136" customFormat="1">
      <c r="A49" s="100"/>
      <c r="B49" s="120"/>
      <c r="C49" s="153"/>
      <c r="D49" s="153"/>
      <c r="E49" s="153"/>
      <c r="F49" s="153"/>
      <c r="G49" s="153"/>
      <c r="H49" s="153"/>
      <c r="I49" s="153"/>
      <c r="J49" s="154"/>
      <c r="K49" s="152"/>
      <c r="L49" s="152"/>
      <c r="M49" s="152"/>
      <c r="N49" s="152"/>
      <c r="O49" s="152"/>
      <c r="P49" s="152"/>
    </row>
    <row r="50" spans="1:16" s="136" customFormat="1">
      <c r="A50" s="100"/>
      <c r="B50" s="120"/>
      <c r="C50" s="153"/>
      <c r="D50" s="153"/>
      <c r="E50" s="153"/>
      <c r="F50" s="153"/>
      <c r="G50" s="153"/>
      <c r="H50" s="153"/>
      <c r="I50" s="153"/>
      <c r="J50" s="154"/>
      <c r="K50" s="152"/>
      <c r="L50" s="152"/>
      <c r="M50" s="152"/>
      <c r="N50" s="152"/>
      <c r="O50" s="152"/>
      <c r="P50" s="152"/>
    </row>
    <row r="51" spans="1:16" s="136" customFormat="1">
      <c r="A51" s="100"/>
      <c r="B51" s="120"/>
      <c r="C51" s="153"/>
      <c r="D51" s="153"/>
      <c r="E51" s="153"/>
      <c r="F51" s="153"/>
      <c r="G51" s="153"/>
      <c r="H51" s="153"/>
      <c r="I51" s="153"/>
      <c r="J51" s="154"/>
      <c r="K51" s="152"/>
      <c r="L51" s="152"/>
      <c r="M51" s="152"/>
      <c r="N51" s="152"/>
      <c r="O51" s="152"/>
      <c r="P51" s="152"/>
    </row>
    <row r="52" spans="1:16" s="136" customFormat="1">
      <c r="A52" s="100"/>
      <c r="B52" s="120"/>
      <c r="C52" s="153"/>
      <c r="D52" s="153"/>
      <c r="E52" s="153"/>
      <c r="F52" s="153"/>
      <c r="G52" s="153"/>
      <c r="H52" s="153"/>
      <c r="I52" s="153"/>
      <c r="J52" s="154"/>
      <c r="K52" s="152"/>
      <c r="L52" s="152"/>
      <c r="M52" s="152"/>
      <c r="N52" s="152"/>
      <c r="O52" s="152"/>
      <c r="P52" s="152"/>
    </row>
    <row r="53" spans="1:16" s="136" customFormat="1">
      <c r="A53" s="100"/>
      <c r="B53" s="120"/>
      <c r="C53" s="153"/>
      <c r="D53" s="153"/>
      <c r="E53" s="153"/>
      <c r="F53" s="153"/>
      <c r="G53" s="153"/>
      <c r="H53" s="153"/>
      <c r="I53" s="153"/>
      <c r="J53" s="154"/>
      <c r="K53" s="152"/>
      <c r="L53" s="152"/>
      <c r="M53" s="152"/>
      <c r="N53" s="152"/>
      <c r="O53" s="152"/>
      <c r="P53" s="152"/>
    </row>
    <row r="54" spans="1:16" s="136" customFormat="1">
      <c r="A54" s="100"/>
      <c r="B54" s="120"/>
      <c r="C54" s="153"/>
      <c r="D54" s="153"/>
      <c r="E54" s="153"/>
      <c r="F54" s="153"/>
      <c r="G54" s="153"/>
      <c r="H54" s="153"/>
      <c r="I54" s="153"/>
      <c r="J54" s="154"/>
      <c r="K54" s="152"/>
      <c r="L54" s="152"/>
      <c r="M54" s="152"/>
      <c r="N54" s="152"/>
      <c r="O54" s="152"/>
      <c r="P54" s="152"/>
    </row>
    <row r="55" spans="1:16" s="136" customFormat="1">
      <c r="A55" s="100"/>
      <c r="B55" s="120"/>
      <c r="C55" s="153"/>
      <c r="D55" s="153"/>
      <c r="E55" s="153"/>
      <c r="F55" s="153"/>
      <c r="G55" s="153"/>
      <c r="H55" s="153"/>
      <c r="I55" s="153"/>
      <c r="J55" s="154"/>
      <c r="K55" s="152"/>
      <c r="L55" s="152"/>
      <c r="M55" s="152"/>
      <c r="N55" s="152"/>
      <c r="O55" s="152"/>
      <c r="P55" s="152"/>
    </row>
    <row r="56" spans="1:16" s="136" customFormat="1">
      <c r="A56" s="100"/>
      <c r="B56" s="120"/>
      <c r="C56" s="153"/>
      <c r="D56" s="153"/>
      <c r="E56" s="153"/>
      <c r="F56" s="153"/>
      <c r="G56" s="153"/>
      <c r="H56" s="153"/>
      <c r="I56" s="153"/>
      <c r="J56" s="154"/>
      <c r="K56" s="152"/>
      <c r="L56" s="152"/>
      <c r="M56" s="152"/>
      <c r="N56" s="152"/>
      <c r="O56" s="152"/>
      <c r="P56" s="152"/>
    </row>
    <row r="57" spans="1:16" s="136" customFormat="1">
      <c r="A57" s="100"/>
      <c r="B57" s="120"/>
      <c r="C57" s="153"/>
      <c r="D57" s="153"/>
      <c r="E57" s="153"/>
      <c r="F57" s="153"/>
      <c r="G57" s="153"/>
      <c r="H57" s="153"/>
      <c r="I57" s="153"/>
      <c r="J57" s="154"/>
      <c r="K57" s="152"/>
      <c r="L57" s="152"/>
      <c r="M57" s="152"/>
      <c r="N57" s="152"/>
      <c r="O57" s="152"/>
      <c r="P57" s="152"/>
    </row>
    <row r="58" spans="1:16" s="136" customFormat="1">
      <c r="A58" s="100"/>
      <c r="B58" s="120"/>
      <c r="C58" s="153"/>
      <c r="D58" s="153"/>
      <c r="E58" s="153"/>
      <c r="F58" s="153"/>
      <c r="G58" s="153"/>
      <c r="H58" s="153"/>
      <c r="I58" s="153"/>
      <c r="J58" s="154"/>
      <c r="K58" s="152"/>
      <c r="L58" s="152"/>
      <c r="M58" s="152"/>
      <c r="N58" s="152"/>
      <c r="O58" s="152"/>
      <c r="P58" s="152"/>
    </row>
    <row r="59" spans="1:16" s="136" customFormat="1">
      <c r="A59" s="100"/>
      <c r="B59" s="120"/>
      <c r="C59" s="153"/>
      <c r="D59" s="153"/>
      <c r="E59" s="153"/>
      <c r="F59" s="153"/>
      <c r="G59" s="153"/>
      <c r="H59" s="153"/>
      <c r="I59" s="153"/>
      <c r="J59" s="154"/>
      <c r="K59" s="152"/>
      <c r="L59" s="152"/>
      <c r="M59" s="152"/>
      <c r="N59" s="152"/>
      <c r="O59" s="152"/>
      <c r="P59" s="152"/>
    </row>
    <row r="60" spans="1:16" s="136" customFormat="1">
      <c r="A60" s="100"/>
      <c r="B60" s="120"/>
      <c r="C60" s="153"/>
      <c r="D60" s="153"/>
      <c r="E60" s="153"/>
      <c r="F60" s="153"/>
      <c r="G60" s="153"/>
      <c r="H60" s="153"/>
      <c r="I60" s="153"/>
      <c r="J60" s="154"/>
      <c r="K60" s="152"/>
      <c r="L60" s="152"/>
      <c r="M60" s="152"/>
      <c r="N60" s="152"/>
      <c r="O60" s="152"/>
      <c r="P60" s="152"/>
    </row>
    <row r="61" spans="1:16" s="136" customFormat="1">
      <c r="A61" s="100"/>
      <c r="B61" s="120"/>
      <c r="C61" s="153"/>
      <c r="D61" s="153"/>
      <c r="E61" s="153"/>
      <c r="F61" s="153"/>
      <c r="G61" s="153"/>
      <c r="H61" s="153"/>
      <c r="I61" s="153"/>
      <c r="J61" s="154"/>
      <c r="K61" s="152"/>
      <c r="L61" s="152"/>
      <c r="M61" s="152"/>
      <c r="N61" s="152"/>
      <c r="O61" s="152"/>
      <c r="P61" s="152"/>
    </row>
    <row r="62" spans="1:16" s="136" customFormat="1">
      <c r="A62" s="100"/>
      <c r="B62" s="120"/>
      <c r="C62" s="153"/>
      <c r="D62" s="153"/>
      <c r="E62" s="153"/>
      <c r="F62" s="153"/>
      <c r="G62" s="153"/>
      <c r="H62" s="153"/>
      <c r="I62" s="153"/>
      <c r="J62" s="154"/>
      <c r="K62" s="152"/>
      <c r="L62" s="152"/>
      <c r="M62" s="152"/>
      <c r="N62" s="152"/>
      <c r="O62" s="152"/>
      <c r="P62" s="152"/>
    </row>
    <row r="63" spans="1:16" s="136" customFormat="1">
      <c r="A63" s="100"/>
      <c r="B63" s="120"/>
      <c r="C63" s="153"/>
      <c r="D63" s="153"/>
      <c r="E63" s="153"/>
      <c r="F63" s="153"/>
      <c r="G63" s="153"/>
      <c r="H63" s="153"/>
      <c r="I63" s="153"/>
      <c r="J63" s="154"/>
      <c r="K63" s="152"/>
      <c r="L63" s="152"/>
      <c r="M63" s="152"/>
      <c r="N63" s="152"/>
      <c r="O63" s="152"/>
      <c r="P63" s="152"/>
    </row>
    <row r="64" spans="1:16" s="136" customFormat="1">
      <c r="A64" s="100"/>
      <c r="B64" s="120"/>
      <c r="C64" s="153"/>
      <c r="D64" s="153"/>
      <c r="E64" s="153"/>
      <c r="F64" s="153"/>
      <c r="G64" s="153"/>
      <c r="H64" s="153"/>
      <c r="I64" s="153"/>
      <c r="J64" s="154"/>
      <c r="K64" s="152"/>
      <c r="L64" s="152"/>
      <c r="M64" s="152"/>
      <c r="N64" s="152"/>
      <c r="O64" s="152"/>
      <c r="P64" s="152"/>
    </row>
    <row r="65" spans="1:16" s="136" customFormat="1">
      <c r="A65" s="100"/>
      <c r="B65" s="120"/>
      <c r="C65" s="153"/>
      <c r="D65" s="153"/>
      <c r="E65" s="153"/>
      <c r="F65" s="153"/>
      <c r="G65" s="153"/>
      <c r="H65" s="153"/>
      <c r="I65" s="153"/>
      <c r="J65" s="154"/>
      <c r="K65" s="152"/>
      <c r="L65" s="152"/>
      <c r="M65" s="152"/>
      <c r="N65" s="152"/>
      <c r="O65" s="152"/>
      <c r="P65" s="152"/>
    </row>
    <row r="66" spans="1:16" s="136" customFormat="1">
      <c r="A66" s="100"/>
      <c r="B66" s="120"/>
      <c r="C66" s="153"/>
      <c r="D66" s="153"/>
      <c r="E66" s="153"/>
      <c r="F66" s="153"/>
      <c r="G66" s="153"/>
      <c r="H66" s="153"/>
      <c r="I66" s="153"/>
      <c r="J66" s="154"/>
      <c r="K66" s="152"/>
      <c r="L66" s="152"/>
      <c r="M66" s="152"/>
      <c r="N66" s="152"/>
      <c r="O66" s="152"/>
      <c r="P66" s="152"/>
    </row>
    <row r="67" spans="1:16" s="136" customFormat="1">
      <c r="A67" s="100"/>
      <c r="B67" s="120"/>
      <c r="C67" s="153"/>
      <c r="D67" s="153"/>
      <c r="E67" s="153"/>
      <c r="F67" s="153"/>
      <c r="G67" s="153"/>
      <c r="H67" s="153"/>
      <c r="I67" s="153"/>
      <c r="J67" s="154"/>
      <c r="K67" s="152"/>
      <c r="L67" s="152"/>
      <c r="M67" s="152"/>
      <c r="N67" s="152"/>
      <c r="O67" s="152"/>
      <c r="P67" s="152"/>
    </row>
    <row r="68" spans="1:16" s="136" customFormat="1">
      <c r="A68" s="100"/>
      <c r="B68" s="120"/>
      <c r="C68" s="153"/>
      <c r="D68" s="153"/>
      <c r="E68" s="153"/>
      <c r="F68" s="153"/>
      <c r="G68" s="153"/>
      <c r="H68" s="153"/>
      <c r="I68" s="153"/>
      <c r="J68" s="154"/>
      <c r="K68" s="152"/>
      <c r="L68" s="152"/>
      <c r="M68" s="152"/>
      <c r="N68" s="152"/>
      <c r="O68" s="152"/>
      <c r="P68" s="152"/>
    </row>
    <row r="69" spans="1:16" s="136" customFormat="1">
      <c r="A69" s="100"/>
      <c r="B69" s="120"/>
      <c r="C69" s="153"/>
      <c r="D69" s="153"/>
      <c r="E69" s="153"/>
      <c r="F69" s="153"/>
      <c r="G69" s="153"/>
      <c r="H69" s="153"/>
      <c r="I69" s="153"/>
      <c r="J69" s="154"/>
      <c r="K69" s="152"/>
      <c r="L69" s="152"/>
      <c r="M69" s="152"/>
      <c r="N69" s="152"/>
      <c r="O69" s="152"/>
      <c r="P69" s="152"/>
    </row>
    <row r="70" spans="1:16" s="136" customFormat="1">
      <c r="A70" s="100"/>
      <c r="B70" s="120"/>
      <c r="C70" s="153"/>
      <c r="D70" s="153"/>
      <c r="E70" s="153"/>
      <c r="F70" s="153"/>
      <c r="G70" s="153"/>
      <c r="H70" s="153"/>
      <c r="I70" s="153"/>
      <c r="J70" s="154"/>
      <c r="K70" s="152"/>
      <c r="L70" s="152"/>
      <c r="M70" s="152"/>
      <c r="N70" s="152"/>
      <c r="O70" s="152"/>
      <c r="P70" s="152"/>
    </row>
    <row r="71" spans="1:16" s="136" customFormat="1">
      <c r="A71" s="100"/>
      <c r="B71" s="120"/>
      <c r="C71" s="153"/>
      <c r="D71" s="153"/>
      <c r="E71" s="153"/>
      <c r="F71" s="153"/>
      <c r="G71" s="153"/>
      <c r="H71" s="153"/>
      <c r="I71" s="153"/>
      <c r="J71" s="154"/>
      <c r="K71" s="152"/>
      <c r="L71" s="152"/>
      <c r="M71" s="152"/>
      <c r="N71" s="152"/>
      <c r="O71" s="152"/>
      <c r="P71" s="152"/>
    </row>
    <row r="72" spans="1:16" s="136" customFormat="1">
      <c r="A72" s="100"/>
      <c r="B72" s="120"/>
      <c r="C72" s="153"/>
      <c r="D72" s="153"/>
      <c r="E72" s="153"/>
      <c r="F72" s="153"/>
      <c r="G72" s="153"/>
      <c r="H72" s="153"/>
      <c r="I72" s="153"/>
      <c r="J72" s="154"/>
      <c r="K72" s="152"/>
      <c r="L72" s="152"/>
      <c r="M72" s="152"/>
      <c r="N72" s="152"/>
      <c r="O72" s="152"/>
      <c r="P72" s="152"/>
    </row>
    <row r="73" spans="1:16" s="136" customFormat="1">
      <c r="A73" s="100"/>
      <c r="B73" s="120"/>
      <c r="C73" s="153"/>
      <c r="D73" s="153"/>
      <c r="E73" s="153"/>
      <c r="F73" s="153"/>
      <c r="G73" s="153"/>
      <c r="H73" s="153"/>
      <c r="I73" s="153"/>
      <c r="J73" s="154"/>
      <c r="K73" s="152"/>
      <c r="L73" s="152"/>
      <c r="M73" s="152"/>
      <c r="N73" s="152"/>
      <c r="O73" s="152"/>
      <c r="P73" s="152"/>
    </row>
    <row r="74" spans="1:16" s="136" customFormat="1">
      <c r="A74" s="100"/>
      <c r="B74" s="120"/>
      <c r="C74" s="153"/>
      <c r="D74" s="153"/>
      <c r="E74" s="153"/>
      <c r="F74" s="153"/>
      <c r="G74" s="153"/>
      <c r="H74" s="153"/>
      <c r="I74" s="153"/>
      <c r="J74" s="154"/>
      <c r="K74" s="152"/>
      <c r="L74" s="152"/>
      <c r="M74" s="152"/>
      <c r="N74" s="152"/>
      <c r="O74" s="152"/>
      <c r="P74" s="152"/>
    </row>
    <row r="75" spans="1:16" s="136" customFormat="1">
      <c r="A75" s="100"/>
      <c r="B75" s="120"/>
      <c r="C75" s="153"/>
      <c r="D75" s="153"/>
      <c r="E75" s="153"/>
      <c r="F75" s="153"/>
      <c r="G75" s="153"/>
      <c r="H75" s="153"/>
      <c r="I75" s="153"/>
      <c r="J75" s="154"/>
      <c r="K75" s="152"/>
      <c r="L75" s="152"/>
      <c r="M75" s="152"/>
      <c r="N75" s="152"/>
      <c r="O75" s="152"/>
      <c r="P75" s="152"/>
    </row>
    <row r="76" spans="1:16" s="136" customFormat="1">
      <c r="A76" s="100"/>
      <c r="B76" s="120"/>
      <c r="C76" s="153"/>
      <c r="D76" s="153"/>
      <c r="E76" s="153"/>
      <c r="F76" s="153"/>
      <c r="G76" s="153"/>
      <c r="H76" s="153"/>
      <c r="I76" s="153"/>
      <c r="J76" s="154"/>
      <c r="K76" s="152"/>
      <c r="L76" s="152"/>
      <c r="M76" s="152"/>
      <c r="N76" s="152"/>
      <c r="O76" s="152"/>
      <c r="P76" s="152"/>
    </row>
    <row r="77" spans="1:16" s="136" customFormat="1">
      <c r="A77" s="100"/>
      <c r="B77" s="120"/>
      <c r="C77" s="153"/>
      <c r="D77" s="153"/>
      <c r="E77" s="153"/>
      <c r="F77" s="153"/>
      <c r="G77" s="153"/>
      <c r="H77" s="153"/>
      <c r="I77" s="153"/>
      <c r="J77" s="154"/>
      <c r="K77" s="152"/>
      <c r="L77" s="152"/>
      <c r="M77" s="152"/>
      <c r="N77" s="152"/>
      <c r="O77" s="152"/>
      <c r="P77" s="152"/>
    </row>
    <row r="78" spans="1:16" s="136" customFormat="1">
      <c r="A78" s="100"/>
      <c r="B78" s="120"/>
      <c r="C78" s="153"/>
      <c r="D78" s="153"/>
      <c r="E78" s="153"/>
      <c r="F78" s="153"/>
      <c r="G78" s="153"/>
      <c r="H78" s="153"/>
      <c r="I78" s="153"/>
      <c r="J78" s="154"/>
      <c r="K78" s="152"/>
      <c r="L78" s="152"/>
      <c r="M78" s="152"/>
      <c r="N78" s="152"/>
      <c r="O78" s="152"/>
      <c r="P78" s="152"/>
    </row>
    <row r="79" spans="1:16" s="136" customFormat="1">
      <c r="A79" s="100"/>
      <c r="B79" s="120"/>
      <c r="C79" s="153"/>
      <c r="D79" s="153"/>
      <c r="E79" s="153"/>
      <c r="F79" s="153"/>
      <c r="G79" s="153"/>
      <c r="H79" s="153"/>
      <c r="I79" s="153"/>
      <c r="J79" s="154"/>
      <c r="K79" s="152"/>
      <c r="L79" s="152"/>
      <c r="M79" s="152"/>
      <c r="N79" s="152"/>
      <c r="O79" s="152"/>
      <c r="P79" s="152"/>
    </row>
    <row r="80" spans="1:16" s="136" customFormat="1">
      <c r="A80" s="100"/>
      <c r="B80" s="120"/>
      <c r="C80" s="153"/>
      <c r="D80" s="153"/>
      <c r="E80" s="153"/>
      <c r="F80" s="153"/>
      <c r="G80" s="153"/>
      <c r="H80" s="153"/>
      <c r="I80" s="153"/>
      <c r="J80" s="154"/>
      <c r="K80" s="152"/>
      <c r="L80" s="152"/>
      <c r="M80" s="152"/>
      <c r="N80" s="152"/>
      <c r="O80" s="152"/>
      <c r="P80" s="152"/>
    </row>
    <row r="81" spans="1:16" s="136" customFormat="1">
      <c r="A81" s="100"/>
      <c r="B81" s="120"/>
      <c r="C81" s="153"/>
      <c r="D81" s="153"/>
      <c r="E81" s="153"/>
      <c r="F81" s="153"/>
      <c r="G81" s="153"/>
      <c r="H81" s="153"/>
      <c r="I81" s="153"/>
      <c r="J81" s="154"/>
      <c r="K81" s="152"/>
      <c r="L81" s="152"/>
      <c r="M81" s="152"/>
      <c r="N81" s="152"/>
      <c r="O81" s="152"/>
      <c r="P81" s="152"/>
    </row>
    <row r="82" spans="1:16" s="136" customFormat="1">
      <c r="A82" s="100"/>
      <c r="B82" s="120"/>
      <c r="C82" s="153"/>
      <c r="D82" s="153"/>
      <c r="E82" s="153"/>
      <c r="F82" s="153"/>
      <c r="G82" s="153"/>
      <c r="H82" s="153"/>
      <c r="I82" s="153"/>
      <c r="J82" s="154"/>
      <c r="K82" s="152"/>
      <c r="L82" s="152"/>
      <c r="M82" s="152"/>
      <c r="N82" s="152"/>
      <c r="O82" s="152"/>
      <c r="P82" s="152"/>
    </row>
    <row r="83" spans="1:16" s="136" customFormat="1">
      <c r="A83" s="100"/>
      <c r="B83" s="120"/>
      <c r="C83" s="153"/>
      <c r="D83" s="153"/>
      <c r="E83" s="153"/>
      <c r="F83" s="153"/>
      <c r="G83" s="153"/>
      <c r="H83" s="153"/>
      <c r="I83" s="153"/>
      <c r="J83" s="154"/>
      <c r="K83" s="152"/>
      <c r="L83" s="152"/>
      <c r="M83" s="152"/>
      <c r="N83" s="152"/>
      <c r="O83" s="152"/>
      <c r="P83" s="152"/>
    </row>
    <row r="84" spans="1:16" s="136" customFormat="1">
      <c r="A84" s="100"/>
      <c r="B84" s="120"/>
      <c r="C84" s="153"/>
      <c r="D84" s="153"/>
      <c r="E84" s="153"/>
      <c r="F84" s="153"/>
      <c r="G84" s="153"/>
      <c r="H84" s="153"/>
      <c r="I84" s="153"/>
      <c r="J84" s="154"/>
      <c r="K84" s="152"/>
      <c r="L84" s="152"/>
      <c r="M84" s="152"/>
      <c r="N84" s="152"/>
      <c r="O84" s="152"/>
      <c r="P84" s="152"/>
    </row>
    <row r="85" spans="1:16" s="136" customFormat="1">
      <c r="A85" s="100"/>
      <c r="B85" s="120"/>
      <c r="C85" s="153"/>
      <c r="D85" s="153"/>
      <c r="E85" s="153"/>
      <c r="F85" s="153"/>
      <c r="G85" s="153"/>
      <c r="H85" s="153"/>
      <c r="I85" s="153"/>
      <c r="J85" s="154"/>
      <c r="K85" s="152"/>
      <c r="L85" s="152"/>
      <c r="M85" s="152"/>
      <c r="N85" s="152"/>
      <c r="O85" s="152"/>
      <c r="P85" s="152"/>
    </row>
    <row r="86" spans="1:16" s="136" customFormat="1">
      <c r="A86" s="100"/>
      <c r="B86" s="120"/>
      <c r="C86" s="153"/>
      <c r="D86" s="153"/>
      <c r="E86" s="153"/>
      <c r="F86" s="153"/>
      <c r="G86" s="153"/>
      <c r="H86" s="153"/>
      <c r="I86" s="153"/>
      <c r="J86" s="154"/>
      <c r="K86" s="152"/>
      <c r="L86" s="152"/>
      <c r="M86" s="152"/>
      <c r="N86" s="152"/>
      <c r="O86" s="152"/>
      <c r="P86" s="152"/>
    </row>
    <row r="87" spans="1:16" s="136" customFormat="1">
      <c r="A87" s="100"/>
      <c r="B87" s="120"/>
      <c r="C87" s="153"/>
      <c r="D87" s="153"/>
      <c r="E87" s="153"/>
      <c r="F87" s="153"/>
      <c r="G87" s="153"/>
      <c r="H87" s="153"/>
      <c r="I87" s="153"/>
      <c r="J87" s="154"/>
      <c r="K87" s="152"/>
      <c r="L87" s="152"/>
      <c r="M87" s="152"/>
      <c r="N87" s="152"/>
      <c r="O87" s="152"/>
      <c r="P87" s="152"/>
    </row>
    <row r="88" spans="1:16" s="136" customFormat="1">
      <c r="A88" s="100"/>
      <c r="B88" s="120"/>
      <c r="C88" s="153"/>
      <c r="D88" s="153"/>
      <c r="E88" s="153"/>
      <c r="F88" s="153"/>
      <c r="G88" s="153"/>
      <c r="H88" s="153"/>
      <c r="I88" s="153"/>
      <c r="J88" s="154"/>
      <c r="K88" s="152"/>
      <c r="L88" s="152"/>
      <c r="M88" s="152"/>
      <c r="N88" s="152"/>
      <c r="O88" s="152"/>
      <c r="P88" s="152"/>
    </row>
    <row r="89" spans="1:16" s="136" customFormat="1">
      <c r="A89" s="100"/>
      <c r="B89" s="120"/>
      <c r="C89" s="153"/>
      <c r="D89" s="153"/>
      <c r="E89" s="153"/>
      <c r="F89" s="153"/>
      <c r="G89" s="153"/>
      <c r="H89" s="153"/>
      <c r="I89" s="153"/>
      <c r="J89" s="154"/>
      <c r="K89" s="152"/>
      <c r="L89" s="152"/>
      <c r="M89" s="152"/>
      <c r="N89" s="152"/>
      <c r="O89" s="152"/>
      <c r="P89" s="152"/>
    </row>
    <row r="90" spans="1:16" s="136" customFormat="1">
      <c r="A90" s="100"/>
      <c r="B90" s="120"/>
      <c r="C90" s="153"/>
      <c r="D90" s="153"/>
      <c r="E90" s="153"/>
      <c r="F90" s="153"/>
      <c r="G90" s="153"/>
      <c r="H90" s="153"/>
      <c r="I90" s="153"/>
      <c r="J90" s="154"/>
      <c r="K90" s="152"/>
      <c r="L90" s="152"/>
      <c r="M90" s="152"/>
      <c r="N90" s="152"/>
      <c r="O90" s="152"/>
      <c r="P90" s="152"/>
    </row>
    <row r="91" spans="1:16" s="136" customFormat="1">
      <c r="A91" s="100"/>
      <c r="B91" s="120"/>
      <c r="C91" s="153"/>
      <c r="D91" s="153"/>
      <c r="E91" s="153"/>
      <c r="F91" s="153"/>
      <c r="G91" s="153"/>
      <c r="H91" s="153"/>
      <c r="I91" s="153"/>
      <c r="J91" s="154"/>
      <c r="K91" s="152"/>
      <c r="L91" s="152"/>
      <c r="M91" s="152"/>
      <c r="N91" s="152"/>
      <c r="O91" s="152"/>
      <c r="P91" s="152"/>
    </row>
  </sheetData>
  <mergeCells count="3">
    <mergeCell ref="B2:P2"/>
    <mergeCell ref="A3:X3"/>
    <mergeCell ref="A13:B13"/>
  </mergeCells>
  <dataValidations count="20">
    <dataValidation type="list" allowBlank="1" showErrorMessage="1" sqref="P65543:P131074 JL65543:JL131074 TH65543:TH131074 ADD65543:ADD131074 AMZ65543:AMZ131074 AWV65543:AWV131074 BGR65543:BGR131074 BQN65543:BQN131074 CAJ65543:CAJ131074 CKF65543:CKF131074 CUB65543:CUB131074 DDX65543:DDX131074 DNT65543:DNT131074 DXP65543:DXP131074 EHL65543:EHL131074 ERH65543:ERH131074 FBD65543:FBD131074 FKZ65543:FKZ131074 FUV65543:FUV131074 GER65543:GER131074 GON65543:GON131074 GYJ65543:GYJ131074 HIF65543:HIF131074 HSB65543:HSB131074 IBX65543:IBX131074 ILT65543:ILT131074 IVP65543:IVP131074 JFL65543:JFL131074 JPH65543:JPH131074 JZD65543:JZD131074 KIZ65543:KIZ131074 KSV65543:KSV131074 LCR65543:LCR131074 LMN65543:LMN131074 LWJ65543:LWJ131074 MGF65543:MGF131074 MQB65543:MQB131074 MZX65543:MZX131074 NJT65543:NJT131074 NTP65543:NTP131074 ODL65543:ODL131074 ONH65543:ONH131074 OXD65543:OXD131074 PGZ65543:PGZ131074 PQV65543:PQV131074 QAR65543:QAR131074 QKN65543:QKN131074 QUJ65543:QUJ131074 REF65543:REF131074 ROB65543:ROB131074 RXX65543:RXX131074 SHT65543:SHT131074 SRP65543:SRP131074 TBL65543:TBL131074 TLH65543:TLH131074 TVD65543:TVD131074 UEZ65543:UEZ131074 UOV65543:UOV131074 UYR65543:UYR131074 VIN65543:VIN131074 VSJ65543:VSJ131074 WCF65543:WCF131074 WMB65543:WMB131074 WVX65543:WVX131074 P131079:P196610 JL131079:JL196610 TH131079:TH196610 ADD131079:ADD196610 AMZ131079:AMZ196610 AWV131079:AWV196610 BGR131079:BGR196610 BQN131079:BQN196610 CAJ131079:CAJ196610 CKF131079:CKF196610 CUB131079:CUB196610 DDX131079:DDX196610 DNT131079:DNT196610 DXP131079:DXP196610 EHL131079:EHL196610 ERH131079:ERH196610 FBD131079:FBD196610 FKZ131079:FKZ196610 FUV131079:FUV196610 GER131079:GER196610 GON131079:GON196610 GYJ131079:GYJ196610 HIF131079:HIF196610 HSB131079:HSB196610 IBX131079:IBX196610 ILT131079:ILT196610 IVP131079:IVP196610 JFL131079:JFL196610 JPH131079:JPH196610 JZD131079:JZD196610 KIZ131079:KIZ196610 KSV131079:KSV196610 LCR131079:LCR196610 LMN131079:LMN196610 LWJ131079:LWJ196610 MGF131079:MGF196610 MQB131079:MQB196610 MZX131079:MZX196610 NJT131079:NJT196610 NTP131079:NTP196610 ODL131079:ODL196610 ONH131079:ONH196610 OXD131079:OXD196610 PGZ131079:PGZ196610 PQV131079:PQV196610 QAR131079:QAR196610 QKN131079:QKN196610 QUJ131079:QUJ196610 REF131079:REF196610 ROB131079:ROB196610 RXX131079:RXX196610 SHT131079:SHT196610 SRP131079:SRP196610 TBL131079:TBL196610 TLH131079:TLH196610 TVD131079:TVD196610 UEZ131079:UEZ196610 UOV131079:UOV196610 UYR131079:UYR196610 VIN131079:VIN196610 VSJ131079:VSJ196610 WCF131079:WCF196610 WMB131079:WMB196610 WVX131079:WVX196610 P196615:P262146 JL196615:JL262146 TH196615:TH262146 ADD196615:ADD262146 AMZ196615:AMZ262146 AWV196615:AWV262146 BGR196615:BGR262146 BQN196615:BQN262146 CAJ196615:CAJ262146 CKF196615:CKF262146 CUB196615:CUB262146 DDX196615:DDX262146 DNT196615:DNT262146 DXP196615:DXP262146 EHL196615:EHL262146 ERH196615:ERH262146 FBD196615:FBD262146 FKZ196615:FKZ262146 FUV196615:FUV262146 GER196615:GER262146 GON196615:GON262146 GYJ196615:GYJ262146 HIF196615:HIF262146 HSB196615:HSB262146 IBX196615:IBX262146 ILT196615:ILT262146 IVP196615:IVP262146 JFL196615:JFL262146 JPH196615:JPH262146 JZD196615:JZD262146 KIZ196615:KIZ262146 KSV196615:KSV262146 LCR196615:LCR262146 LMN196615:LMN262146 LWJ196615:LWJ262146 MGF196615:MGF262146 MQB196615:MQB262146 MZX196615:MZX262146 NJT196615:NJT262146 NTP196615:NTP262146 ODL196615:ODL262146 ONH196615:ONH262146 OXD196615:OXD262146 PGZ196615:PGZ262146 PQV196615:PQV262146 QAR196615:QAR262146 QKN196615:QKN262146 QUJ196615:QUJ262146 REF196615:REF262146 ROB196615:ROB262146 RXX196615:RXX262146 SHT196615:SHT262146 SRP196615:SRP262146 TBL196615:TBL262146 TLH196615:TLH262146 TVD196615:TVD262146 UEZ196615:UEZ262146 UOV196615:UOV262146 UYR196615:UYR262146 VIN196615:VIN262146 VSJ196615:VSJ262146 WCF196615:WCF262146 WMB196615:WMB262146 WVX196615:WVX262146 P262151:P327682 JL262151:JL327682 TH262151:TH327682 ADD262151:ADD327682 AMZ262151:AMZ327682 AWV262151:AWV327682 BGR262151:BGR327682 BQN262151:BQN327682 CAJ262151:CAJ327682 CKF262151:CKF327682 CUB262151:CUB327682 DDX262151:DDX327682 DNT262151:DNT327682 DXP262151:DXP327682 EHL262151:EHL327682 ERH262151:ERH327682 FBD262151:FBD327682 FKZ262151:FKZ327682 FUV262151:FUV327682 GER262151:GER327682 GON262151:GON327682 GYJ262151:GYJ327682 HIF262151:HIF327682 HSB262151:HSB327682 IBX262151:IBX327682 ILT262151:ILT327682 IVP262151:IVP327682 JFL262151:JFL327682 JPH262151:JPH327682 JZD262151:JZD327682 KIZ262151:KIZ327682 KSV262151:KSV327682 LCR262151:LCR327682 LMN262151:LMN327682 LWJ262151:LWJ327682 MGF262151:MGF327682 MQB262151:MQB327682 MZX262151:MZX327682 NJT262151:NJT327682 NTP262151:NTP327682 ODL262151:ODL327682 ONH262151:ONH327682 OXD262151:OXD327682 PGZ262151:PGZ327682 PQV262151:PQV327682 QAR262151:QAR327682 QKN262151:QKN327682 QUJ262151:QUJ327682 REF262151:REF327682 ROB262151:ROB327682 RXX262151:RXX327682 SHT262151:SHT327682 SRP262151:SRP327682 TBL262151:TBL327682 TLH262151:TLH327682 TVD262151:TVD327682 UEZ262151:UEZ327682 UOV262151:UOV327682 UYR262151:UYR327682 VIN262151:VIN327682 VSJ262151:VSJ327682 WCF262151:WCF327682 WMB262151:WMB327682 WVX262151:WVX327682 P327687:P393218 JL327687:JL393218 TH327687:TH393218 ADD327687:ADD393218 AMZ327687:AMZ393218 AWV327687:AWV393218 BGR327687:BGR393218 BQN327687:BQN393218 CAJ327687:CAJ393218 CKF327687:CKF393218 CUB327687:CUB393218 DDX327687:DDX393218 DNT327687:DNT393218 DXP327687:DXP393218 EHL327687:EHL393218 ERH327687:ERH393218 FBD327687:FBD393218 FKZ327687:FKZ393218 FUV327687:FUV393218 GER327687:GER393218 GON327687:GON393218 GYJ327687:GYJ393218 HIF327687:HIF393218 HSB327687:HSB393218 IBX327687:IBX393218 ILT327687:ILT393218 IVP327687:IVP393218 JFL327687:JFL393218 JPH327687:JPH393218 JZD327687:JZD393218 KIZ327687:KIZ393218 KSV327687:KSV393218 LCR327687:LCR393218 LMN327687:LMN393218 LWJ327687:LWJ393218 MGF327687:MGF393218 MQB327687:MQB393218 MZX327687:MZX393218 NJT327687:NJT393218 NTP327687:NTP393218 ODL327687:ODL393218 ONH327687:ONH393218 OXD327687:OXD393218 PGZ327687:PGZ393218 PQV327687:PQV393218 QAR327687:QAR393218 QKN327687:QKN393218 QUJ327687:QUJ393218 REF327687:REF393218 ROB327687:ROB393218 RXX327687:RXX393218 SHT327687:SHT393218 SRP327687:SRP393218 TBL327687:TBL393218 TLH327687:TLH393218 TVD327687:TVD393218 UEZ327687:UEZ393218 UOV327687:UOV393218 UYR327687:UYR393218 VIN327687:VIN393218 VSJ327687:VSJ393218 WCF327687:WCF393218 WMB327687:WMB393218 WVX327687:WVX393218 P393223:P458754 JL393223:JL458754 TH393223:TH458754 ADD393223:ADD458754 AMZ393223:AMZ458754 AWV393223:AWV458754 BGR393223:BGR458754 BQN393223:BQN458754 CAJ393223:CAJ458754 CKF393223:CKF458754 CUB393223:CUB458754 DDX393223:DDX458754 DNT393223:DNT458754 DXP393223:DXP458754 EHL393223:EHL458754 ERH393223:ERH458754 FBD393223:FBD458754 FKZ393223:FKZ458754 FUV393223:FUV458754 GER393223:GER458754 GON393223:GON458754 GYJ393223:GYJ458754 HIF393223:HIF458754 HSB393223:HSB458754 IBX393223:IBX458754 ILT393223:ILT458754 IVP393223:IVP458754 JFL393223:JFL458754 JPH393223:JPH458754 JZD393223:JZD458754 KIZ393223:KIZ458754 KSV393223:KSV458754 LCR393223:LCR458754 LMN393223:LMN458754 LWJ393223:LWJ458754 MGF393223:MGF458754 MQB393223:MQB458754 MZX393223:MZX458754 NJT393223:NJT458754 NTP393223:NTP458754 ODL393223:ODL458754 ONH393223:ONH458754 OXD393223:OXD458754 PGZ393223:PGZ458754 PQV393223:PQV458754 QAR393223:QAR458754 QKN393223:QKN458754 QUJ393223:QUJ458754 REF393223:REF458754 ROB393223:ROB458754 RXX393223:RXX458754 SHT393223:SHT458754 SRP393223:SRP458754 TBL393223:TBL458754 TLH393223:TLH458754 TVD393223:TVD458754 UEZ393223:UEZ458754 UOV393223:UOV458754 UYR393223:UYR458754 VIN393223:VIN458754 VSJ393223:VSJ458754 WCF393223:WCF458754 WMB393223:WMB458754 WVX393223:WVX458754 P458759:P524290 JL458759:JL524290 TH458759:TH524290 ADD458759:ADD524290 AMZ458759:AMZ524290 AWV458759:AWV524290 BGR458759:BGR524290 BQN458759:BQN524290 CAJ458759:CAJ524290 CKF458759:CKF524290 CUB458759:CUB524290 DDX458759:DDX524290 DNT458759:DNT524290 DXP458759:DXP524290 EHL458759:EHL524290 ERH458759:ERH524290 FBD458759:FBD524290 FKZ458759:FKZ524290 FUV458759:FUV524290 GER458759:GER524290 GON458759:GON524290 GYJ458759:GYJ524290 HIF458759:HIF524290 HSB458759:HSB524290 IBX458759:IBX524290 ILT458759:ILT524290 IVP458759:IVP524290 JFL458759:JFL524290 JPH458759:JPH524290 JZD458759:JZD524290 KIZ458759:KIZ524290 KSV458759:KSV524290 LCR458759:LCR524290 LMN458759:LMN524290 LWJ458759:LWJ524290 MGF458759:MGF524290 MQB458759:MQB524290 MZX458759:MZX524290 NJT458759:NJT524290 NTP458759:NTP524290 ODL458759:ODL524290 ONH458759:ONH524290 OXD458759:OXD524290 PGZ458759:PGZ524290 PQV458759:PQV524290 QAR458759:QAR524290 QKN458759:QKN524290 QUJ458759:QUJ524290 REF458759:REF524290 ROB458759:ROB524290 RXX458759:RXX524290 SHT458759:SHT524290 SRP458759:SRP524290 TBL458759:TBL524290 TLH458759:TLH524290 TVD458759:TVD524290 UEZ458759:UEZ524290 UOV458759:UOV524290 UYR458759:UYR524290 VIN458759:VIN524290 VSJ458759:VSJ524290 WCF458759:WCF524290 WMB458759:WMB524290 WVX458759:WVX524290 P524295:P589826 JL524295:JL589826 TH524295:TH589826 ADD524295:ADD589826 AMZ524295:AMZ589826 AWV524295:AWV589826 BGR524295:BGR589826 BQN524295:BQN589826 CAJ524295:CAJ589826 CKF524295:CKF589826 CUB524295:CUB589826 DDX524295:DDX589826 DNT524295:DNT589826 DXP524295:DXP589826 EHL524295:EHL589826 ERH524295:ERH589826 FBD524295:FBD589826 FKZ524295:FKZ589826 FUV524295:FUV589826 GER524295:GER589826 GON524295:GON589826 GYJ524295:GYJ589826 HIF524295:HIF589826 HSB524295:HSB589826 IBX524295:IBX589826 ILT524295:ILT589826 IVP524295:IVP589826 JFL524295:JFL589826 JPH524295:JPH589826 JZD524295:JZD589826 KIZ524295:KIZ589826 KSV524295:KSV589826 LCR524295:LCR589826 LMN524295:LMN589826 LWJ524295:LWJ589826 MGF524295:MGF589826 MQB524295:MQB589826 MZX524295:MZX589826 NJT524295:NJT589826 NTP524295:NTP589826 ODL524295:ODL589826 ONH524295:ONH589826 OXD524295:OXD589826 PGZ524295:PGZ589826 PQV524295:PQV589826 QAR524295:QAR589826 QKN524295:QKN589826 QUJ524295:QUJ589826 REF524295:REF589826 ROB524295:ROB589826 RXX524295:RXX589826 SHT524295:SHT589826 SRP524295:SRP589826 TBL524295:TBL589826 TLH524295:TLH589826 TVD524295:TVD589826 UEZ524295:UEZ589826 UOV524295:UOV589826 UYR524295:UYR589826 VIN524295:VIN589826 VSJ524295:VSJ589826 WCF524295:WCF589826 WMB524295:WMB589826 WVX524295:WVX589826 P589831:P655362 JL589831:JL655362 TH589831:TH655362 ADD589831:ADD655362 AMZ589831:AMZ655362 AWV589831:AWV655362 BGR589831:BGR655362 BQN589831:BQN655362 CAJ589831:CAJ655362 CKF589831:CKF655362 CUB589831:CUB655362 DDX589831:DDX655362 DNT589831:DNT655362 DXP589831:DXP655362 EHL589831:EHL655362 ERH589831:ERH655362 FBD589831:FBD655362 FKZ589831:FKZ655362 FUV589831:FUV655362 GER589831:GER655362 GON589831:GON655362 GYJ589831:GYJ655362 HIF589831:HIF655362 HSB589831:HSB655362 IBX589831:IBX655362 ILT589831:ILT655362 IVP589831:IVP655362 JFL589831:JFL655362 JPH589831:JPH655362 JZD589831:JZD655362 KIZ589831:KIZ655362 KSV589831:KSV655362 LCR589831:LCR655362 LMN589831:LMN655362 LWJ589831:LWJ655362 MGF589831:MGF655362 MQB589831:MQB655362 MZX589831:MZX655362 NJT589831:NJT655362 NTP589831:NTP655362 ODL589831:ODL655362 ONH589831:ONH655362 OXD589831:OXD655362 PGZ589831:PGZ655362 PQV589831:PQV655362 QAR589831:QAR655362 QKN589831:QKN655362 QUJ589831:QUJ655362 REF589831:REF655362 ROB589831:ROB655362 RXX589831:RXX655362 SHT589831:SHT655362 SRP589831:SRP655362 TBL589831:TBL655362 TLH589831:TLH655362 TVD589831:TVD655362 UEZ589831:UEZ655362 UOV589831:UOV655362 UYR589831:UYR655362 VIN589831:VIN655362 VSJ589831:VSJ655362 WCF589831:WCF655362 WMB589831:WMB655362 WVX589831:WVX655362 P655367:P720898 JL655367:JL720898 TH655367:TH720898 ADD655367:ADD720898 AMZ655367:AMZ720898 AWV655367:AWV720898 BGR655367:BGR720898 BQN655367:BQN720898 CAJ655367:CAJ720898 CKF655367:CKF720898 CUB655367:CUB720898 DDX655367:DDX720898 DNT655367:DNT720898 DXP655367:DXP720898 EHL655367:EHL720898 ERH655367:ERH720898 FBD655367:FBD720898 FKZ655367:FKZ720898 FUV655367:FUV720898 GER655367:GER720898 GON655367:GON720898 GYJ655367:GYJ720898 HIF655367:HIF720898 HSB655367:HSB720898 IBX655367:IBX720898 ILT655367:ILT720898 IVP655367:IVP720898 JFL655367:JFL720898 JPH655367:JPH720898 JZD655367:JZD720898 KIZ655367:KIZ720898 KSV655367:KSV720898 LCR655367:LCR720898 LMN655367:LMN720898 LWJ655367:LWJ720898 MGF655367:MGF720898 MQB655367:MQB720898 MZX655367:MZX720898 NJT655367:NJT720898 NTP655367:NTP720898 ODL655367:ODL720898 ONH655367:ONH720898 OXD655367:OXD720898 PGZ655367:PGZ720898 PQV655367:PQV720898 QAR655367:QAR720898 QKN655367:QKN720898 QUJ655367:QUJ720898 REF655367:REF720898 ROB655367:ROB720898 RXX655367:RXX720898 SHT655367:SHT720898 SRP655367:SRP720898 TBL655367:TBL720898 TLH655367:TLH720898 TVD655367:TVD720898 UEZ655367:UEZ720898 UOV655367:UOV720898 UYR655367:UYR720898 VIN655367:VIN720898 VSJ655367:VSJ720898 WCF655367:WCF720898 WMB655367:WMB720898 WVX655367:WVX720898 P720903:P786434 JL720903:JL786434 TH720903:TH786434 ADD720903:ADD786434 AMZ720903:AMZ786434 AWV720903:AWV786434 BGR720903:BGR786434 BQN720903:BQN786434 CAJ720903:CAJ786434 CKF720903:CKF786434 CUB720903:CUB786434 DDX720903:DDX786434 DNT720903:DNT786434 DXP720903:DXP786434 EHL720903:EHL786434 ERH720903:ERH786434 FBD720903:FBD786434 FKZ720903:FKZ786434 FUV720903:FUV786434 GER720903:GER786434 GON720903:GON786434 GYJ720903:GYJ786434 HIF720903:HIF786434 HSB720903:HSB786434 IBX720903:IBX786434 ILT720903:ILT786434 IVP720903:IVP786434 JFL720903:JFL786434 JPH720903:JPH786434 JZD720903:JZD786434 KIZ720903:KIZ786434 KSV720903:KSV786434 LCR720903:LCR786434 LMN720903:LMN786434 LWJ720903:LWJ786434 MGF720903:MGF786434 MQB720903:MQB786434 MZX720903:MZX786434 NJT720903:NJT786434 NTP720903:NTP786434 ODL720903:ODL786434 ONH720903:ONH786434 OXD720903:OXD786434 PGZ720903:PGZ786434 PQV720903:PQV786434 QAR720903:QAR786434 QKN720903:QKN786434 QUJ720903:QUJ786434 REF720903:REF786434 ROB720903:ROB786434 RXX720903:RXX786434 SHT720903:SHT786434 SRP720903:SRP786434 TBL720903:TBL786434 TLH720903:TLH786434 TVD720903:TVD786434 UEZ720903:UEZ786434 UOV720903:UOV786434 UYR720903:UYR786434 VIN720903:VIN786434 VSJ720903:VSJ786434 WCF720903:WCF786434 WMB720903:WMB786434 WVX720903:WVX786434 P786439:P851970 JL786439:JL851970 TH786439:TH851970 ADD786439:ADD851970 AMZ786439:AMZ851970 AWV786439:AWV851970 BGR786439:BGR851970 BQN786439:BQN851970 CAJ786439:CAJ851970 CKF786439:CKF851970 CUB786439:CUB851970 DDX786439:DDX851970 DNT786439:DNT851970 DXP786439:DXP851970 EHL786439:EHL851970 ERH786439:ERH851970 FBD786439:FBD851970 FKZ786439:FKZ851970 FUV786439:FUV851970 GER786439:GER851970 GON786439:GON851970 GYJ786439:GYJ851970 HIF786439:HIF851970 HSB786439:HSB851970 IBX786439:IBX851970 ILT786439:ILT851970 IVP786439:IVP851970 JFL786439:JFL851970 JPH786439:JPH851970 JZD786439:JZD851970 KIZ786439:KIZ851970 KSV786439:KSV851970 LCR786439:LCR851970 LMN786439:LMN851970 LWJ786439:LWJ851970 MGF786439:MGF851970 MQB786439:MQB851970 MZX786439:MZX851970 NJT786439:NJT851970 NTP786439:NTP851970 ODL786439:ODL851970 ONH786439:ONH851970 OXD786439:OXD851970 PGZ786439:PGZ851970 PQV786439:PQV851970 QAR786439:QAR851970 QKN786439:QKN851970 QUJ786439:QUJ851970 REF786439:REF851970 ROB786439:ROB851970 RXX786439:RXX851970 SHT786439:SHT851970 SRP786439:SRP851970 TBL786439:TBL851970 TLH786439:TLH851970 TVD786439:TVD851970 UEZ786439:UEZ851970 UOV786439:UOV851970 UYR786439:UYR851970 VIN786439:VIN851970 VSJ786439:VSJ851970 WCF786439:WCF851970 WMB786439:WMB851970 WVX786439:WVX851970 P851975:P917506 JL851975:JL917506 TH851975:TH917506 ADD851975:ADD917506 AMZ851975:AMZ917506 AWV851975:AWV917506 BGR851975:BGR917506 BQN851975:BQN917506 CAJ851975:CAJ917506 CKF851975:CKF917506 CUB851975:CUB917506 DDX851975:DDX917506 DNT851975:DNT917506 DXP851975:DXP917506 EHL851975:EHL917506 ERH851975:ERH917506 FBD851975:FBD917506 FKZ851975:FKZ917506 FUV851975:FUV917506 GER851975:GER917506 GON851975:GON917506 GYJ851975:GYJ917506 HIF851975:HIF917506 HSB851975:HSB917506 IBX851975:IBX917506 ILT851975:ILT917506 IVP851975:IVP917506 JFL851975:JFL917506 JPH851975:JPH917506 JZD851975:JZD917506 KIZ851975:KIZ917506 KSV851975:KSV917506 LCR851975:LCR917506 LMN851975:LMN917506 LWJ851975:LWJ917506 MGF851975:MGF917506 MQB851975:MQB917506 MZX851975:MZX917506 NJT851975:NJT917506 NTP851975:NTP917506 ODL851975:ODL917506 ONH851975:ONH917506 OXD851975:OXD917506 PGZ851975:PGZ917506 PQV851975:PQV917506 QAR851975:QAR917506 QKN851975:QKN917506 QUJ851975:QUJ917506 REF851975:REF917506 ROB851975:ROB917506 RXX851975:RXX917506 SHT851975:SHT917506 SRP851975:SRP917506 TBL851975:TBL917506 TLH851975:TLH917506 TVD851975:TVD917506 UEZ851975:UEZ917506 UOV851975:UOV917506 UYR851975:UYR917506 VIN851975:VIN917506 VSJ851975:VSJ917506 WCF851975:WCF917506 WMB851975:WMB917506 WVX851975:WVX917506 P917511:P983042 JL917511:JL983042 TH917511:TH983042 ADD917511:ADD983042 AMZ917511:AMZ983042 AWV917511:AWV983042 BGR917511:BGR983042 BQN917511:BQN983042 CAJ917511:CAJ983042 CKF917511:CKF983042 CUB917511:CUB983042 DDX917511:DDX983042 DNT917511:DNT983042 DXP917511:DXP983042 EHL917511:EHL983042 ERH917511:ERH983042 FBD917511:FBD983042 FKZ917511:FKZ983042 FUV917511:FUV983042 GER917511:GER983042 GON917511:GON983042 GYJ917511:GYJ983042 HIF917511:HIF983042 HSB917511:HSB983042 IBX917511:IBX983042 ILT917511:ILT983042 IVP917511:IVP983042 JFL917511:JFL983042 JPH917511:JPH983042 JZD917511:JZD983042 KIZ917511:KIZ983042 KSV917511:KSV983042 LCR917511:LCR983042 LMN917511:LMN983042 LWJ917511:LWJ983042 MGF917511:MGF983042 MQB917511:MQB983042 MZX917511:MZX983042 NJT917511:NJT983042 NTP917511:NTP983042 ODL917511:ODL983042 ONH917511:ONH983042 OXD917511:OXD983042 PGZ917511:PGZ983042 PQV917511:PQV983042 QAR917511:QAR983042 QKN917511:QKN983042 QUJ917511:QUJ983042 REF917511:REF983042 ROB917511:ROB983042 RXX917511:RXX983042 SHT917511:SHT983042 SRP917511:SRP983042 TBL917511:TBL983042 TLH917511:TLH983042 TVD917511:TVD983042 UEZ917511:UEZ983042 UOV917511:UOV983042 UYR917511:UYR983042 VIN917511:VIN983042 VSJ917511:VSJ983042 WCF917511:WCF983042 WMB917511:WMB983042 WVX917511:WVX983042 P983047:P1048576 JL983047:JL1048576 TH983047:TH1048576 ADD983047:ADD1048576 AMZ983047:AMZ1048576 AWV983047:AWV1048576 BGR983047:BGR1048576 BQN983047:BQN1048576 CAJ983047:CAJ1048576 CKF983047:CKF1048576 CUB983047:CUB1048576 DDX983047:DDX1048576 DNT983047:DNT1048576 DXP983047:DXP1048576 EHL983047:EHL1048576 ERH983047:ERH1048576 FBD983047:FBD1048576 FKZ983047:FKZ1048576 FUV983047:FUV1048576 GER983047:GER1048576 GON983047:GON1048576 GYJ983047:GYJ1048576 HIF983047:HIF1048576 HSB983047:HSB1048576 IBX983047:IBX1048576 ILT983047:ILT1048576 IVP983047:IVP1048576 JFL983047:JFL1048576 JPH983047:JPH1048576 JZD983047:JZD1048576 KIZ983047:KIZ1048576 KSV983047:KSV1048576 LCR983047:LCR1048576 LMN983047:LMN1048576 LWJ983047:LWJ1048576 MGF983047:MGF1048576 MQB983047:MQB1048576 MZX983047:MZX1048576 NJT983047:NJT1048576 NTP983047:NTP1048576 ODL983047:ODL1048576 ONH983047:ONH1048576 OXD983047:OXD1048576 PGZ983047:PGZ1048576 PQV983047:PQV1048576 QAR983047:QAR1048576 QKN983047:QKN1048576 QUJ983047:QUJ1048576 REF983047:REF1048576 ROB983047:ROB1048576 RXX983047:RXX1048576 SHT983047:SHT1048576 SRP983047:SRP1048576 TBL983047:TBL1048576 TLH983047:TLH1048576 TVD983047:TVD1048576 UEZ983047:UEZ1048576 UOV983047:UOV1048576 UYR983047:UYR1048576 VIN983047:VIN1048576 VSJ983047:VSJ1048576 WCF983047:WCF1048576 WMB983047:WMB1048576 WVX983047:WVX1048576 WVX5:WVX65538 JL5:JL65538 TH5:TH65538 ADD5:ADD65538 AMZ5:AMZ65538 AWV5:AWV65538 BGR5:BGR65538 BQN5:BQN65538 CAJ5:CAJ65538 CKF5:CKF65538 CUB5:CUB65538 DDX5:DDX65538 DNT5:DNT65538 DXP5:DXP65538 EHL5:EHL65538 ERH5:ERH65538 FBD5:FBD65538 FKZ5:FKZ65538 FUV5:FUV65538 GER5:GER65538 GON5:GON65538 GYJ5:GYJ65538 HIF5:HIF65538 HSB5:HSB65538 IBX5:IBX65538 ILT5:ILT65538 IVP5:IVP65538 JFL5:JFL65538 JPH5:JPH65538 JZD5:JZD65538 KIZ5:KIZ65538 KSV5:KSV65538 LCR5:LCR65538 LMN5:LMN65538 LWJ5:LWJ65538 MGF5:MGF65538 MQB5:MQB65538 MZX5:MZX65538 NJT5:NJT65538 NTP5:NTP65538 ODL5:ODL65538 ONH5:ONH65538 OXD5:OXD65538 PGZ5:PGZ65538 PQV5:PQV65538 QAR5:QAR65538 QKN5:QKN65538 QUJ5:QUJ65538 REF5:REF65538 ROB5:ROB65538 RXX5:RXX65538 SHT5:SHT65538 SRP5:SRP65538 TBL5:TBL65538 TLH5:TLH65538 TVD5:TVD65538 UEZ5:UEZ65538 UOV5:UOV65538 UYR5:UYR65538 VIN5:VIN65538 VSJ5:VSJ65538 WCF5:WCF65538 WMB5:WMB65538 P5:P65538" xr:uid="{A09CB81E-4CBC-4CA9-A77E-FCB243C13D41}">
      <formula1>"200,400"</formula1>
    </dataValidation>
    <dataValidation type="list" allowBlank="1" showErrorMessage="1" sqref="O65543:O131074 JK65543:JK131074 TG65543:TG131074 ADC65543:ADC131074 AMY65543:AMY131074 AWU65543:AWU131074 BGQ65543:BGQ131074 BQM65543:BQM131074 CAI65543:CAI131074 CKE65543:CKE131074 CUA65543:CUA131074 DDW65543:DDW131074 DNS65543:DNS131074 DXO65543:DXO131074 EHK65543:EHK131074 ERG65543:ERG131074 FBC65543:FBC131074 FKY65543:FKY131074 FUU65543:FUU131074 GEQ65543:GEQ131074 GOM65543:GOM131074 GYI65543:GYI131074 HIE65543:HIE131074 HSA65543:HSA131074 IBW65543:IBW131074 ILS65543:ILS131074 IVO65543:IVO131074 JFK65543:JFK131074 JPG65543:JPG131074 JZC65543:JZC131074 KIY65543:KIY131074 KSU65543:KSU131074 LCQ65543:LCQ131074 LMM65543:LMM131074 LWI65543:LWI131074 MGE65543:MGE131074 MQA65543:MQA131074 MZW65543:MZW131074 NJS65543:NJS131074 NTO65543:NTO131074 ODK65543:ODK131074 ONG65543:ONG131074 OXC65543:OXC131074 PGY65543:PGY131074 PQU65543:PQU131074 QAQ65543:QAQ131074 QKM65543:QKM131074 QUI65543:QUI131074 REE65543:REE131074 ROA65543:ROA131074 RXW65543:RXW131074 SHS65543:SHS131074 SRO65543:SRO131074 TBK65543:TBK131074 TLG65543:TLG131074 TVC65543:TVC131074 UEY65543:UEY131074 UOU65543:UOU131074 UYQ65543:UYQ131074 VIM65543:VIM131074 VSI65543:VSI131074 WCE65543:WCE131074 WMA65543:WMA131074 WVW65543:WVW131074 O131079:O196610 JK131079:JK196610 TG131079:TG196610 ADC131079:ADC196610 AMY131079:AMY196610 AWU131079:AWU196610 BGQ131079:BGQ196610 BQM131079:BQM196610 CAI131079:CAI196610 CKE131079:CKE196610 CUA131079:CUA196610 DDW131079:DDW196610 DNS131079:DNS196610 DXO131079:DXO196610 EHK131079:EHK196610 ERG131079:ERG196610 FBC131079:FBC196610 FKY131079:FKY196610 FUU131079:FUU196610 GEQ131079:GEQ196610 GOM131079:GOM196610 GYI131079:GYI196610 HIE131079:HIE196610 HSA131079:HSA196610 IBW131079:IBW196610 ILS131079:ILS196610 IVO131079:IVO196610 JFK131079:JFK196610 JPG131079:JPG196610 JZC131079:JZC196610 KIY131079:KIY196610 KSU131079:KSU196610 LCQ131079:LCQ196610 LMM131079:LMM196610 LWI131079:LWI196610 MGE131079:MGE196610 MQA131079:MQA196610 MZW131079:MZW196610 NJS131079:NJS196610 NTO131079:NTO196610 ODK131079:ODK196610 ONG131079:ONG196610 OXC131079:OXC196610 PGY131079:PGY196610 PQU131079:PQU196610 QAQ131079:QAQ196610 QKM131079:QKM196610 QUI131079:QUI196610 REE131079:REE196610 ROA131079:ROA196610 RXW131079:RXW196610 SHS131079:SHS196610 SRO131079:SRO196610 TBK131079:TBK196610 TLG131079:TLG196610 TVC131079:TVC196610 UEY131079:UEY196610 UOU131079:UOU196610 UYQ131079:UYQ196610 VIM131079:VIM196610 VSI131079:VSI196610 WCE131079:WCE196610 WMA131079:WMA196610 WVW131079:WVW196610 O196615:O262146 JK196615:JK262146 TG196615:TG262146 ADC196615:ADC262146 AMY196615:AMY262146 AWU196615:AWU262146 BGQ196615:BGQ262146 BQM196615:BQM262146 CAI196615:CAI262146 CKE196615:CKE262146 CUA196615:CUA262146 DDW196615:DDW262146 DNS196615:DNS262146 DXO196615:DXO262146 EHK196615:EHK262146 ERG196615:ERG262146 FBC196615:FBC262146 FKY196615:FKY262146 FUU196615:FUU262146 GEQ196615:GEQ262146 GOM196615:GOM262146 GYI196615:GYI262146 HIE196615:HIE262146 HSA196615:HSA262146 IBW196615:IBW262146 ILS196615:ILS262146 IVO196615:IVO262146 JFK196615:JFK262146 JPG196615:JPG262146 JZC196615:JZC262146 KIY196615:KIY262146 KSU196615:KSU262146 LCQ196615:LCQ262146 LMM196615:LMM262146 LWI196615:LWI262146 MGE196615:MGE262146 MQA196615:MQA262146 MZW196615:MZW262146 NJS196615:NJS262146 NTO196615:NTO262146 ODK196615:ODK262146 ONG196615:ONG262146 OXC196615:OXC262146 PGY196615:PGY262146 PQU196615:PQU262146 QAQ196615:QAQ262146 QKM196615:QKM262146 QUI196615:QUI262146 REE196615:REE262146 ROA196615:ROA262146 RXW196615:RXW262146 SHS196615:SHS262146 SRO196615:SRO262146 TBK196615:TBK262146 TLG196615:TLG262146 TVC196615:TVC262146 UEY196615:UEY262146 UOU196615:UOU262146 UYQ196615:UYQ262146 VIM196615:VIM262146 VSI196615:VSI262146 WCE196615:WCE262146 WMA196615:WMA262146 WVW196615:WVW262146 O262151:O327682 JK262151:JK327682 TG262151:TG327682 ADC262151:ADC327682 AMY262151:AMY327682 AWU262151:AWU327682 BGQ262151:BGQ327682 BQM262151:BQM327682 CAI262151:CAI327682 CKE262151:CKE327682 CUA262151:CUA327682 DDW262151:DDW327682 DNS262151:DNS327682 DXO262151:DXO327682 EHK262151:EHK327682 ERG262151:ERG327682 FBC262151:FBC327682 FKY262151:FKY327682 FUU262151:FUU327682 GEQ262151:GEQ327682 GOM262151:GOM327682 GYI262151:GYI327682 HIE262151:HIE327682 HSA262151:HSA327682 IBW262151:IBW327682 ILS262151:ILS327682 IVO262151:IVO327682 JFK262151:JFK327682 JPG262151:JPG327682 JZC262151:JZC327682 KIY262151:KIY327682 KSU262151:KSU327682 LCQ262151:LCQ327682 LMM262151:LMM327682 LWI262151:LWI327682 MGE262151:MGE327682 MQA262151:MQA327682 MZW262151:MZW327682 NJS262151:NJS327682 NTO262151:NTO327682 ODK262151:ODK327682 ONG262151:ONG327682 OXC262151:OXC327682 PGY262151:PGY327682 PQU262151:PQU327682 QAQ262151:QAQ327682 QKM262151:QKM327682 QUI262151:QUI327682 REE262151:REE327682 ROA262151:ROA327682 RXW262151:RXW327682 SHS262151:SHS327682 SRO262151:SRO327682 TBK262151:TBK327682 TLG262151:TLG327682 TVC262151:TVC327682 UEY262151:UEY327682 UOU262151:UOU327682 UYQ262151:UYQ327682 VIM262151:VIM327682 VSI262151:VSI327682 WCE262151:WCE327682 WMA262151:WMA327682 WVW262151:WVW327682 O327687:O393218 JK327687:JK393218 TG327687:TG393218 ADC327687:ADC393218 AMY327687:AMY393218 AWU327687:AWU393218 BGQ327687:BGQ393218 BQM327687:BQM393218 CAI327687:CAI393218 CKE327687:CKE393218 CUA327687:CUA393218 DDW327687:DDW393218 DNS327687:DNS393218 DXO327687:DXO393218 EHK327687:EHK393218 ERG327687:ERG393218 FBC327687:FBC393218 FKY327687:FKY393218 FUU327687:FUU393218 GEQ327687:GEQ393218 GOM327687:GOM393218 GYI327687:GYI393218 HIE327687:HIE393218 HSA327687:HSA393218 IBW327687:IBW393218 ILS327687:ILS393218 IVO327687:IVO393218 JFK327687:JFK393218 JPG327687:JPG393218 JZC327687:JZC393218 KIY327687:KIY393218 KSU327687:KSU393218 LCQ327687:LCQ393218 LMM327687:LMM393218 LWI327687:LWI393218 MGE327687:MGE393218 MQA327687:MQA393218 MZW327687:MZW393218 NJS327687:NJS393218 NTO327687:NTO393218 ODK327687:ODK393218 ONG327687:ONG393218 OXC327687:OXC393218 PGY327687:PGY393218 PQU327687:PQU393218 QAQ327687:QAQ393218 QKM327687:QKM393218 QUI327687:QUI393218 REE327687:REE393218 ROA327687:ROA393218 RXW327687:RXW393218 SHS327687:SHS393218 SRO327687:SRO393218 TBK327687:TBK393218 TLG327687:TLG393218 TVC327687:TVC393218 UEY327687:UEY393218 UOU327687:UOU393218 UYQ327687:UYQ393218 VIM327687:VIM393218 VSI327687:VSI393218 WCE327687:WCE393218 WMA327687:WMA393218 WVW327687:WVW393218 O393223:O458754 JK393223:JK458754 TG393223:TG458754 ADC393223:ADC458754 AMY393223:AMY458754 AWU393223:AWU458754 BGQ393223:BGQ458754 BQM393223:BQM458754 CAI393223:CAI458754 CKE393223:CKE458754 CUA393223:CUA458754 DDW393223:DDW458754 DNS393223:DNS458754 DXO393223:DXO458754 EHK393223:EHK458754 ERG393223:ERG458754 FBC393223:FBC458754 FKY393223:FKY458754 FUU393223:FUU458754 GEQ393223:GEQ458754 GOM393223:GOM458754 GYI393223:GYI458754 HIE393223:HIE458754 HSA393223:HSA458754 IBW393223:IBW458754 ILS393223:ILS458754 IVO393223:IVO458754 JFK393223:JFK458754 JPG393223:JPG458754 JZC393223:JZC458754 KIY393223:KIY458754 KSU393223:KSU458754 LCQ393223:LCQ458754 LMM393223:LMM458754 LWI393223:LWI458754 MGE393223:MGE458754 MQA393223:MQA458754 MZW393223:MZW458754 NJS393223:NJS458754 NTO393223:NTO458754 ODK393223:ODK458754 ONG393223:ONG458754 OXC393223:OXC458754 PGY393223:PGY458754 PQU393223:PQU458754 QAQ393223:QAQ458754 QKM393223:QKM458754 QUI393223:QUI458754 REE393223:REE458754 ROA393223:ROA458754 RXW393223:RXW458754 SHS393223:SHS458754 SRO393223:SRO458754 TBK393223:TBK458754 TLG393223:TLG458754 TVC393223:TVC458754 UEY393223:UEY458754 UOU393223:UOU458754 UYQ393223:UYQ458754 VIM393223:VIM458754 VSI393223:VSI458754 WCE393223:WCE458754 WMA393223:WMA458754 WVW393223:WVW458754 O458759:O524290 JK458759:JK524290 TG458759:TG524290 ADC458759:ADC524290 AMY458759:AMY524290 AWU458759:AWU524290 BGQ458759:BGQ524290 BQM458759:BQM524290 CAI458759:CAI524290 CKE458759:CKE524290 CUA458759:CUA524290 DDW458759:DDW524290 DNS458759:DNS524290 DXO458759:DXO524290 EHK458759:EHK524290 ERG458759:ERG524290 FBC458759:FBC524290 FKY458759:FKY524290 FUU458759:FUU524290 GEQ458759:GEQ524290 GOM458759:GOM524290 GYI458759:GYI524290 HIE458759:HIE524290 HSA458759:HSA524290 IBW458759:IBW524290 ILS458759:ILS524290 IVO458759:IVO524290 JFK458759:JFK524290 JPG458759:JPG524290 JZC458759:JZC524290 KIY458759:KIY524290 KSU458759:KSU524290 LCQ458759:LCQ524290 LMM458759:LMM524290 LWI458759:LWI524290 MGE458759:MGE524290 MQA458759:MQA524290 MZW458759:MZW524290 NJS458759:NJS524290 NTO458759:NTO524290 ODK458759:ODK524290 ONG458759:ONG524290 OXC458759:OXC524290 PGY458759:PGY524290 PQU458759:PQU524290 QAQ458759:QAQ524290 QKM458759:QKM524290 QUI458759:QUI524290 REE458759:REE524290 ROA458759:ROA524290 RXW458759:RXW524290 SHS458759:SHS524290 SRO458759:SRO524290 TBK458759:TBK524290 TLG458759:TLG524290 TVC458759:TVC524290 UEY458759:UEY524290 UOU458759:UOU524290 UYQ458759:UYQ524290 VIM458759:VIM524290 VSI458759:VSI524290 WCE458759:WCE524290 WMA458759:WMA524290 WVW458759:WVW524290 O524295:O589826 JK524295:JK589826 TG524295:TG589826 ADC524295:ADC589826 AMY524295:AMY589826 AWU524295:AWU589826 BGQ524295:BGQ589826 BQM524295:BQM589826 CAI524295:CAI589826 CKE524295:CKE589826 CUA524295:CUA589826 DDW524295:DDW589826 DNS524295:DNS589826 DXO524295:DXO589826 EHK524295:EHK589826 ERG524295:ERG589826 FBC524295:FBC589826 FKY524295:FKY589826 FUU524295:FUU589826 GEQ524295:GEQ589826 GOM524295:GOM589826 GYI524295:GYI589826 HIE524295:HIE589826 HSA524295:HSA589826 IBW524295:IBW589826 ILS524295:ILS589826 IVO524295:IVO589826 JFK524295:JFK589826 JPG524295:JPG589826 JZC524295:JZC589826 KIY524295:KIY589826 KSU524295:KSU589826 LCQ524295:LCQ589826 LMM524295:LMM589826 LWI524295:LWI589826 MGE524295:MGE589826 MQA524295:MQA589826 MZW524295:MZW589826 NJS524295:NJS589826 NTO524295:NTO589826 ODK524295:ODK589826 ONG524295:ONG589826 OXC524295:OXC589826 PGY524295:PGY589826 PQU524295:PQU589826 QAQ524295:QAQ589826 QKM524295:QKM589826 QUI524295:QUI589826 REE524295:REE589826 ROA524295:ROA589826 RXW524295:RXW589826 SHS524295:SHS589826 SRO524295:SRO589826 TBK524295:TBK589826 TLG524295:TLG589826 TVC524295:TVC589826 UEY524295:UEY589826 UOU524295:UOU589826 UYQ524295:UYQ589826 VIM524295:VIM589826 VSI524295:VSI589826 WCE524295:WCE589826 WMA524295:WMA589826 WVW524295:WVW589826 O589831:O655362 JK589831:JK655362 TG589831:TG655362 ADC589831:ADC655362 AMY589831:AMY655362 AWU589831:AWU655362 BGQ589831:BGQ655362 BQM589831:BQM655362 CAI589831:CAI655362 CKE589831:CKE655362 CUA589831:CUA655362 DDW589831:DDW655362 DNS589831:DNS655362 DXO589831:DXO655362 EHK589831:EHK655362 ERG589831:ERG655362 FBC589831:FBC655362 FKY589831:FKY655362 FUU589831:FUU655362 GEQ589831:GEQ655362 GOM589831:GOM655362 GYI589831:GYI655362 HIE589831:HIE655362 HSA589831:HSA655362 IBW589831:IBW655362 ILS589831:ILS655362 IVO589831:IVO655362 JFK589831:JFK655362 JPG589831:JPG655362 JZC589831:JZC655362 KIY589831:KIY655362 KSU589831:KSU655362 LCQ589831:LCQ655362 LMM589831:LMM655362 LWI589831:LWI655362 MGE589831:MGE655362 MQA589831:MQA655362 MZW589831:MZW655362 NJS589831:NJS655362 NTO589831:NTO655362 ODK589831:ODK655362 ONG589831:ONG655362 OXC589831:OXC655362 PGY589831:PGY655362 PQU589831:PQU655362 QAQ589831:QAQ655362 QKM589831:QKM655362 QUI589831:QUI655362 REE589831:REE655362 ROA589831:ROA655362 RXW589831:RXW655362 SHS589831:SHS655362 SRO589831:SRO655362 TBK589831:TBK655362 TLG589831:TLG655362 TVC589831:TVC655362 UEY589831:UEY655362 UOU589831:UOU655362 UYQ589831:UYQ655362 VIM589831:VIM655362 VSI589831:VSI655362 WCE589831:WCE655362 WMA589831:WMA655362 WVW589831:WVW655362 O655367:O720898 JK655367:JK720898 TG655367:TG720898 ADC655367:ADC720898 AMY655367:AMY720898 AWU655367:AWU720898 BGQ655367:BGQ720898 BQM655367:BQM720898 CAI655367:CAI720898 CKE655367:CKE720898 CUA655367:CUA720898 DDW655367:DDW720898 DNS655367:DNS720898 DXO655367:DXO720898 EHK655367:EHK720898 ERG655367:ERG720898 FBC655367:FBC720898 FKY655367:FKY720898 FUU655367:FUU720898 GEQ655367:GEQ720898 GOM655367:GOM720898 GYI655367:GYI720898 HIE655367:HIE720898 HSA655367:HSA720898 IBW655367:IBW720898 ILS655367:ILS720898 IVO655367:IVO720898 JFK655367:JFK720898 JPG655367:JPG720898 JZC655367:JZC720898 KIY655367:KIY720898 KSU655367:KSU720898 LCQ655367:LCQ720898 LMM655367:LMM720898 LWI655367:LWI720898 MGE655367:MGE720898 MQA655367:MQA720898 MZW655367:MZW720898 NJS655367:NJS720898 NTO655367:NTO720898 ODK655367:ODK720898 ONG655367:ONG720898 OXC655367:OXC720898 PGY655367:PGY720898 PQU655367:PQU720898 QAQ655367:QAQ720898 QKM655367:QKM720898 QUI655367:QUI720898 REE655367:REE720898 ROA655367:ROA720898 RXW655367:RXW720898 SHS655367:SHS720898 SRO655367:SRO720898 TBK655367:TBK720898 TLG655367:TLG720898 TVC655367:TVC720898 UEY655367:UEY720898 UOU655367:UOU720898 UYQ655367:UYQ720898 VIM655367:VIM720898 VSI655367:VSI720898 WCE655367:WCE720898 WMA655367:WMA720898 WVW655367:WVW720898 O720903:O786434 JK720903:JK786434 TG720903:TG786434 ADC720903:ADC786434 AMY720903:AMY786434 AWU720903:AWU786434 BGQ720903:BGQ786434 BQM720903:BQM786434 CAI720903:CAI786434 CKE720903:CKE786434 CUA720903:CUA786434 DDW720903:DDW786434 DNS720903:DNS786434 DXO720903:DXO786434 EHK720903:EHK786434 ERG720903:ERG786434 FBC720903:FBC786434 FKY720903:FKY786434 FUU720903:FUU786434 GEQ720903:GEQ786434 GOM720903:GOM786434 GYI720903:GYI786434 HIE720903:HIE786434 HSA720903:HSA786434 IBW720903:IBW786434 ILS720903:ILS786434 IVO720903:IVO786434 JFK720903:JFK786434 JPG720903:JPG786434 JZC720903:JZC786434 KIY720903:KIY786434 KSU720903:KSU786434 LCQ720903:LCQ786434 LMM720903:LMM786434 LWI720903:LWI786434 MGE720903:MGE786434 MQA720903:MQA786434 MZW720903:MZW786434 NJS720903:NJS786434 NTO720903:NTO786434 ODK720903:ODK786434 ONG720903:ONG786434 OXC720903:OXC786434 PGY720903:PGY786434 PQU720903:PQU786434 QAQ720903:QAQ786434 QKM720903:QKM786434 QUI720903:QUI786434 REE720903:REE786434 ROA720903:ROA786434 RXW720903:RXW786434 SHS720903:SHS786434 SRO720903:SRO786434 TBK720903:TBK786434 TLG720903:TLG786434 TVC720903:TVC786434 UEY720903:UEY786434 UOU720903:UOU786434 UYQ720903:UYQ786434 VIM720903:VIM786434 VSI720903:VSI786434 WCE720903:WCE786434 WMA720903:WMA786434 WVW720903:WVW786434 O786439:O851970 JK786439:JK851970 TG786439:TG851970 ADC786439:ADC851970 AMY786439:AMY851970 AWU786439:AWU851970 BGQ786439:BGQ851970 BQM786439:BQM851970 CAI786439:CAI851970 CKE786439:CKE851970 CUA786439:CUA851970 DDW786439:DDW851970 DNS786439:DNS851970 DXO786439:DXO851970 EHK786439:EHK851970 ERG786439:ERG851970 FBC786439:FBC851970 FKY786439:FKY851970 FUU786439:FUU851970 GEQ786439:GEQ851970 GOM786439:GOM851970 GYI786439:GYI851970 HIE786439:HIE851970 HSA786439:HSA851970 IBW786439:IBW851970 ILS786439:ILS851970 IVO786439:IVO851970 JFK786439:JFK851970 JPG786439:JPG851970 JZC786439:JZC851970 KIY786439:KIY851970 KSU786439:KSU851970 LCQ786439:LCQ851970 LMM786439:LMM851970 LWI786439:LWI851970 MGE786439:MGE851970 MQA786439:MQA851970 MZW786439:MZW851970 NJS786439:NJS851970 NTO786439:NTO851970 ODK786439:ODK851970 ONG786439:ONG851970 OXC786439:OXC851970 PGY786439:PGY851970 PQU786439:PQU851970 QAQ786439:QAQ851970 QKM786439:QKM851970 QUI786439:QUI851970 REE786439:REE851970 ROA786439:ROA851970 RXW786439:RXW851970 SHS786439:SHS851970 SRO786439:SRO851970 TBK786439:TBK851970 TLG786439:TLG851970 TVC786439:TVC851970 UEY786439:UEY851970 UOU786439:UOU851970 UYQ786439:UYQ851970 VIM786439:VIM851970 VSI786439:VSI851970 WCE786439:WCE851970 WMA786439:WMA851970 WVW786439:WVW851970 O851975:O917506 JK851975:JK917506 TG851975:TG917506 ADC851975:ADC917506 AMY851975:AMY917506 AWU851975:AWU917506 BGQ851975:BGQ917506 BQM851975:BQM917506 CAI851975:CAI917506 CKE851975:CKE917506 CUA851975:CUA917506 DDW851975:DDW917506 DNS851975:DNS917506 DXO851975:DXO917506 EHK851975:EHK917506 ERG851975:ERG917506 FBC851975:FBC917506 FKY851975:FKY917506 FUU851975:FUU917506 GEQ851975:GEQ917506 GOM851975:GOM917506 GYI851975:GYI917506 HIE851975:HIE917506 HSA851975:HSA917506 IBW851975:IBW917506 ILS851975:ILS917506 IVO851975:IVO917506 JFK851975:JFK917506 JPG851975:JPG917506 JZC851975:JZC917506 KIY851975:KIY917506 KSU851975:KSU917506 LCQ851975:LCQ917506 LMM851975:LMM917506 LWI851975:LWI917506 MGE851975:MGE917506 MQA851975:MQA917506 MZW851975:MZW917506 NJS851975:NJS917506 NTO851975:NTO917506 ODK851975:ODK917506 ONG851975:ONG917506 OXC851975:OXC917506 PGY851975:PGY917506 PQU851975:PQU917506 QAQ851975:QAQ917506 QKM851975:QKM917506 QUI851975:QUI917506 REE851975:REE917506 ROA851975:ROA917506 RXW851975:RXW917506 SHS851975:SHS917506 SRO851975:SRO917506 TBK851975:TBK917506 TLG851975:TLG917506 TVC851975:TVC917506 UEY851975:UEY917506 UOU851975:UOU917506 UYQ851975:UYQ917506 VIM851975:VIM917506 VSI851975:VSI917506 WCE851975:WCE917506 WMA851975:WMA917506 WVW851975:WVW917506 O917511:O983042 JK917511:JK983042 TG917511:TG983042 ADC917511:ADC983042 AMY917511:AMY983042 AWU917511:AWU983042 BGQ917511:BGQ983042 BQM917511:BQM983042 CAI917511:CAI983042 CKE917511:CKE983042 CUA917511:CUA983042 DDW917511:DDW983042 DNS917511:DNS983042 DXO917511:DXO983042 EHK917511:EHK983042 ERG917511:ERG983042 FBC917511:FBC983042 FKY917511:FKY983042 FUU917511:FUU983042 GEQ917511:GEQ983042 GOM917511:GOM983042 GYI917511:GYI983042 HIE917511:HIE983042 HSA917511:HSA983042 IBW917511:IBW983042 ILS917511:ILS983042 IVO917511:IVO983042 JFK917511:JFK983042 JPG917511:JPG983042 JZC917511:JZC983042 KIY917511:KIY983042 KSU917511:KSU983042 LCQ917511:LCQ983042 LMM917511:LMM983042 LWI917511:LWI983042 MGE917511:MGE983042 MQA917511:MQA983042 MZW917511:MZW983042 NJS917511:NJS983042 NTO917511:NTO983042 ODK917511:ODK983042 ONG917511:ONG983042 OXC917511:OXC983042 PGY917511:PGY983042 PQU917511:PQU983042 QAQ917511:QAQ983042 QKM917511:QKM983042 QUI917511:QUI983042 REE917511:REE983042 ROA917511:ROA983042 RXW917511:RXW983042 SHS917511:SHS983042 SRO917511:SRO983042 TBK917511:TBK983042 TLG917511:TLG983042 TVC917511:TVC983042 UEY917511:UEY983042 UOU917511:UOU983042 UYQ917511:UYQ983042 VIM917511:VIM983042 VSI917511:VSI983042 WCE917511:WCE983042 WMA917511:WMA983042 WVW917511:WVW983042 O983047:O1048576 JK983047:JK1048576 TG983047:TG1048576 ADC983047:ADC1048576 AMY983047:AMY1048576 AWU983047:AWU1048576 BGQ983047:BGQ1048576 BQM983047:BQM1048576 CAI983047:CAI1048576 CKE983047:CKE1048576 CUA983047:CUA1048576 DDW983047:DDW1048576 DNS983047:DNS1048576 DXO983047:DXO1048576 EHK983047:EHK1048576 ERG983047:ERG1048576 FBC983047:FBC1048576 FKY983047:FKY1048576 FUU983047:FUU1048576 GEQ983047:GEQ1048576 GOM983047:GOM1048576 GYI983047:GYI1048576 HIE983047:HIE1048576 HSA983047:HSA1048576 IBW983047:IBW1048576 ILS983047:ILS1048576 IVO983047:IVO1048576 JFK983047:JFK1048576 JPG983047:JPG1048576 JZC983047:JZC1048576 KIY983047:KIY1048576 KSU983047:KSU1048576 LCQ983047:LCQ1048576 LMM983047:LMM1048576 LWI983047:LWI1048576 MGE983047:MGE1048576 MQA983047:MQA1048576 MZW983047:MZW1048576 NJS983047:NJS1048576 NTO983047:NTO1048576 ODK983047:ODK1048576 ONG983047:ONG1048576 OXC983047:OXC1048576 PGY983047:PGY1048576 PQU983047:PQU1048576 QAQ983047:QAQ1048576 QKM983047:QKM1048576 QUI983047:QUI1048576 REE983047:REE1048576 ROA983047:ROA1048576 RXW983047:RXW1048576 SHS983047:SHS1048576 SRO983047:SRO1048576 TBK983047:TBK1048576 TLG983047:TLG1048576 TVC983047:TVC1048576 UEY983047:UEY1048576 UOU983047:UOU1048576 UYQ983047:UYQ1048576 VIM983047:VIM1048576 VSI983047:VSI1048576 WCE983047:WCE1048576 WMA983047:WMA1048576 WVW983047:WVW1048576 WVW5:WVW65538 JK5:JK65538 TG5:TG65538 ADC5:ADC65538 AMY5:AMY65538 AWU5:AWU65538 BGQ5:BGQ65538 BQM5:BQM65538 CAI5:CAI65538 CKE5:CKE65538 CUA5:CUA65538 DDW5:DDW65538 DNS5:DNS65538 DXO5:DXO65538 EHK5:EHK65538 ERG5:ERG65538 FBC5:FBC65538 FKY5:FKY65538 FUU5:FUU65538 GEQ5:GEQ65538 GOM5:GOM65538 GYI5:GYI65538 HIE5:HIE65538 HSA5:HSA65538 IBW5:IBW65538 ILS5:ILS65538 IVO5:IVO65538 JFK5:JFK65538 JPG5:JPG65538 JZC5:JZC65538 KIY5:KIY65538 KSU5:KSU65538 LCQ5:LCQ65538 LMM5:LMM65538 LWI5:LWI65538 MGE5:MGE65538 MQA5:MQA65538 MZW5:MZW65538 NJS5:NJS65538 NTO5:NTO65538 ODK5:ODK65538 ONG5:ONG65538 OXC5:OXC65538 PGY5:PGY65538 PQU5:PQU65538 QAQ5:QAQ65538 QKM5:QKM65538 QUI5:QUI65538 REE5:REE65538 ROA5:ROA65538 RXW5:RXW65538 SHS5:SHS65538 SRO5:SRO65538 TBK5:TBK65538 TLG5:TLG65538 TVC5:TVC65538 UEY5:UEY65538 UOU5:UOU65538 UYQ5:UYQ65538 VIM5:VIM65538 VSI5:VSI65538 WCE5:WCE65538 WMA5:WMA65538 O5:O65538" xr:uid="{58F964F6-4C5B-4FC8-9902-E52E268D8C08}">
      <formula1>"No,Yes"</formula1>
    </dataValidation>
    <dataValidation allowBlank="1" showErrorMessage="1" sqref="A65543:A131074 IW65543:IW131074 SS65543:SS131074 ACO65543:ACO131074 AMK65543:AMK131074 AWG65543:AWG131074 BGC65543:BGC131074 BPY65543:BPY131074 BZU65543:BZU131074 CJQ65543:CJQ131074 CTM65543:CTM131074 DDI65543:DDI131074 DNE65543:DNE131074 DXA65543:DXA131074 EGW65543:EGW131074 EQS65543:EQS131074 FAO65543:FAO131074 FKK65543:FKK131074 FUG65543:FUG131074 GEC65543:GEC131074 GNY65543:GNY131074 GXU65543:GXU131074 HHQ65543:HHQ131074 HRM65543:HRM131074 IBI65543:IBI131074 ILE65543:ILE131074 IVA65543:IVA131074 JEW65543:JEW131074 JOS65543:JOS131074 JYO65543:JYO131074 KIK65543:KIK131074 KSG65543:KSG131074 LCC65543:LCC131074 LLY65543:LLY131074 LVU65543:LVU131074 MFQ65543:MFQ131074 MPM65543:MPM131074 MZI65543:MZI131074 NJE65543:NJE131074 NTA65543:NTA131074 OCW65543:OCW131074 OMS65543:OMS131074 OWO65543:OWO131074 PGK65543:PGK131074 PQG65543:PQG131074 QAC65543:QAC131074 QJY65543:QJY131074 QTU65543:QTU131074 RDQ65543:RDQ131074 RNM65543:RNM131074 RXI65543:RXI131074 SHE65543:SHE131074 SRA65543:SRA131074 TAW65543:TAW131074 TKS65543:TKS131074 TUO65543:TUO131074 UEK65543:UEK131074 UOG65543:UOG131074 UYC65543:UYC131074 VHY65543:VHY131074 VRU65543:VRU131074 WBQ65543:WBQ131074 WLM65543:WLM131074 WVI65543:WVI131074 A131079:A196610 IW131079:IW196610 SS131079:SS196610 ACO131079:ACO196610 AMK131079:AMK196610 AWG131079:AWG196610 BGC131079:BGC196610 BPY131079:BPY196610 BZU131079:BZU196610 CJQ131079:CJQ196610 CTM131079:CTM196610 DDI131079:DDI196610 DNE131079:DNE196610 DXA131079:DXA196610 EGW131079:EGW196610 EQS131079:EQS196610 FAO131079:FAO196610 FKK131079:FKK196610 FUG131079:FUG196610 GEC131079:GEC196610 GNY131079:GNY196610 GXU131079:GXU196610 HHQ131079:HHQ196610 HRM131079:HRM196610 IBI131079:IBI196610 ILE131079:ILE196610 IVA131079:IVA196610 JEW131079:JEW196610 JOS131079:JOS196610 JYO131079:JYO196610 KIK131079:KIK196610 KSG131079:KSG196610 LCC131079:LCC196610 LLY131079:LLY196610 LVU131079:LVU196610 MFQ131079:MFQ196610 MPM131079:MPM196610 MZI131079:MZI196610 NJE131079:NJE196610 NTA131079:NTA196610 OCW131079:OCW196610 OMS131079:OMS196610 OWO131079:OWO196610 PGK131079:PGK196610 PQG131079:PQG196610 QAC131079:QAC196610 QJY131079:QJY196610 QTU131079:QTU196610 RDQ131079:RDQ196610 RNM131079:RNM196610 RXI131079:RXI196610 SHE131079:SHE196610 SRA131079:SRA196610 TAW131079:TAW196610 TKS131079:TKS196610 TUO131079:TUO196610 UEK131079:UEK196610 UOG131079:UOG196610 UYC131079:UYC196610 VHY131079:VHY196610 VRU131079:VRU196610 WBQ131079:WBQ196610 WLM131079:WLM196610 WVI131079:WVI196610 A196615:A262146 IW196615:IW262146 SS196615:SS262146 ACO196615:ACO262146 AMK196615:AMK262146 AWG196615:AWG262146 BGC196615:BGC262146 BPY196615:BPY262146 BZU196615:BZU262146 CJQ196615:CJQ262146 CTM196615:CTM262146 DDI196615:DDI262146 DNE196615:DNE262146 DXA196615:DXA262146 EGW196615:EGW262146 EQS196615:EQS262146 FAO196615:FAO262146 FKK196615:FKK262146 FUG196615:FUG262146 GEC196615:GEC262146 GNY196615:GNY262146 GXU196615:GXU262146 HHQ196615:HHQ262146 HRM196615:HRM262146 IBI196615:IBI262146 ILE196615:ILE262146 IVA196615:IVA262146 JEW196615:JEW262146 JOS196615:JOS262146 JYO196615:JYO262146 KIK196615:KIK262146 KSG196615:KSG262146 LCC196615:LCC262146 LLY196615:LLY262146 LVU196615:LVU262146 MFQ196615:MFQ262146 MPM196615:MPM262146 MZI196615:MZI262146 NJE196615:NJE262146 NTA196615:NTA262146 OCW196615:OCW262146 OMS196615:OMS262146 OWO196615:OWO262146 PGK196615:PGK262146 PQG196615:PQG262146 QAC196615:QAC262146 QJY196615:QJY262146 QTU196615:QTU262146 RDQ196615:RDQ262146 RNM196615:RNM262146 RXI196615:RXI262146 SHE196615:SHE262146 SRA196615:SRA262146 TAW196615:TAW262146 TKS196615:TKS262146 TUO196615:TUO262146 UEK196615:UEK262146 UOG196615:UOG262146 UYC196615:UYC262146 VHY196615:VHY262146 VRU196615:VRU262146 WBQ196615:WBQ262146 WLM196615:WLM262146 WVI196615:WVI262146 A262151:A327682 IW262151:IW327682 SS262151:SS327682 ACO262151:ACO327682 AMK262151:AMK327682 AWG262151:AWG327682 BGC262151:BGC327682 BPY262151:BPY327682 BZU262151:BZU327682 CJQ262151:CJQ327682 CTM262151:CTM327682 DDI262151:DDI327682 DNE262151:DNE327682 DXA262151:DXA327682 EGW262151:EGW327682 EQS262151:EQS327682 FAO262151:FAO327682 FKK262151:FKK327682 FUG262151:FUG327682 GEC262151:GEC327682 GNY262151:GNY327682 GXU262151:GXU327682 HHQ262151:HHQ327682 HRM262151:HRM327682 IBI262151:IBI327682 ILE262151:ILE327682 IVA262151:IVA327682 JEW262151:JEW327682 JOS262151:JOS327682 JYO262151:JYO327682 KIK262151:KIK327682 KSG262151:KSG327682 LCC262151:LCC327682 LLY262151:LLY327682 LVU262151:LVU327682 MFQ262151:MFQ327682 MPM262151:MPM327682 MZI262151:MZI327682 NJE262151:NJE327682 NTA262151:NTA327682 OCW262151:OCW327682 OMS262151:OMS327682 OWO262151:OWO327682 PGK262151:PGK327682 PQG262151:PQG327682 QAC262151:QAC327682 QJY262151:QJY327682 QTU262151:QTU327682 RDQ262151:RDQ327682 RNM262151:RNM327682 RXI262151:RXI327682 SHE262151:SHE327682 SRA262151:SRA327682 TAW262151:TAW327682 TKS262151:TKS327682 TUO262151:TUO327682 UEK262151:UEK327682 UOG262151:UOG327682 UYC262151:UYC327682 VHY262151:VHY327682 VRU262151:VRU327682 WBQ262151:WBQ327682 WLM262151:WLM327682 WVI262151:WVI327682 A327687:A393218 IW327687:IW393218 SS327687:SS393218 ACO327687:ACO393218 AMK327687:AMK393218 AWG327687:AWG393218 BGC327687:BGC393218 BPY327687:BPY393218 BZU327687:BZU393218 CJQ327687:CJQ393218 CTM327687:CTM393218 DDI327687:DDI393218 DNE327687:DNE393218 DXA327687:DXA393218 EGW327687:EGW393218 EQS327687:EQS393218 FAO327687:FAO393218 FKK327687:FKK393218 FUG327687:FUG393218 GEC327687:GEC393218 GNY327687:GNY393218 GXU327687:GXU393218 HHQ327687:HHQ393218 HRM327687:HRM393218 IBI327687:IBI393218 ILE327687:ILE393218 IVA327687:IVA393218 JEW327687:JEW393218 JOS327687:JOS393218 JYO327687:JYO393218 KIK327687:KIK393218 KSG327687:KSG393218 LCC327687:LCC393218 LLY327687:LLY393218 LVU327687:LVU393218 MFQ327687:MFQ393218 MPM327687:MPM393218 MZI327687:MZI393218 NJE327687:NJE393218 NTA327687:NTA393218 OCW327687:OCW393218 OMS327687:OMS393218 OWO327687:OWO393218 PGK327687:PGK393218 PQG327687:PQG393218 QAC327687:QAC393218 QJY327687:QJY393218 QTU327687:QTU393218 RDQ327687:RDQ393218 RNM327687:RNM393218 RXI327687:RXI393218 SHE327687:SHE393218 SRA327687:SRA393218 TAW327687:TAW393218 TKS327687:TKS393218 TUO327687:TUO393218 UEK327687:UEK393218 UOG327687:UOG393218 UYC327687:UYC393218 VHY327687:VHY393218 VRU327687:VRU393218 WBQ327687:WBQ393218 WLM327687:WLM393218 WVI327687:WVI393218 A393223:A458754 IW393223:IW458754 SS393223:SS458754 ACO393223:ACO458754 AMK393223:AMK458754 AWG393223:AWG458754 BGC393223:BGC458754 BPY393223:BPY458754 BZU393223:BZU458754 CJQ393223:CJQ458754 CTM393223:CTM458754 DDI393223:DDI458754 DNE393223:DNE458754 DXA393223:DXA458754 EGW393223:EGW458754 EQS393223:EQS458754 FAO393223:FAO458754 FKK393223:FKK458754 FUG393223:FUG458754 GEC393223:GEC458754 GNY393223:GNY458754 GXU393223:GXU458754 HHQ393223:HHQ458754 HRM393223:HRM458754 IBI393223:IBI458754 ILE393223:ILE458754 IVA393223:IVA458754 JEW393223:JEW458754 JOS393223:JOS458754 JYO393223:JYO458754 KIK393223:KIK458754 KSG393223:KSG458754 LCC393223:LCC458754 LLY393223:LLY458754 LVU393223:LVU458754 MFQ393223:MFQ458754 MPM393223:MPM458754 MZI393223:MZI458754 NJE393223:NJE458754 NTA393223:NTA458754 OCW393223:OCW458754 OMS393223:OMS458754 OWO393223:OWO458754 PGK393223:PGK458754 PQG393223:PQG458754 QAC393223:QAC458754 QJY393223:QJY458754 QTU393223:QTU458754 RDQ393223:RDQ458754 RNM393223:RNM458754 RXI393223:RXI458754 SHE393223:SHE458754 SRA393223:SRA458754 TAW393223:TAW458754 TKS393223:TKS458754 TUO393223:TUO458754 UEK393223:UEK458754 UOG393223:UOG458754 UYC393223:UYC458754 VHY393223:VHY458754 VRU393223:VRU458754 WBQ393223:WBQ458754 WLM393223:WLM458754 WVI393223:WVI458754 A458759:A524290 IW458759:IW524290 SS458759:SS524290 ACO458759:ACO524290 AMK458759:AMK524290 AWG458759:AWG524290 BGC458759:BGC524290 BPY458759:BPY524290 BZU458759:BZU524290 CJQ458759:CJQ524290 CTM458759:CTM524290 DDI458759:DDI524290 DNE458759:DNE524290 DXA458759:DXA524290 EGW458759:EGW524290 EQS458759:EQS524290 FAO458759:FAO524290 FKK458759:FKK524290 FUG458759:FUG524290 GEC458759:GEC524290 GNY458759:GNY524290 GXU458759:GXU524290 HHQ458759:HHQ524290 HRM458759:HRM524290 IBI458759:IBI524290 ILE458759:ILE524290 IVA458759:IVA524290 JEW458759:JEW524290 JOS458759:JOS524290 JYO458759:JYO524290 KIK458759:KIK524290 KSG458759:KSG524290 LCC458759:LCC524290 LLY458759:LLY524290 LVU458759:LVU524290 MFQ458759:MFQ524290 MPM458759:MPM524290 MZI458759:MZI524290 NJE458759:NJE524290 NTA458759:NTA524290 OCW458759:OCW524290 OMS458759:OMS524290 OWO458759:OWO524290 PGK458759:PGK524290 PQG458759:PQG524290 QAC458759:QAC524290 QJY458759:QJY524290 QTU458759:QTU524290 RDQ458759:RDQ524290 RNM458759:RNM524290 RXI458759:RXI524290 SHE458759:SHE524290 SRA458759:SRA524290 TAW458759:TAW524290 TKS458759:TKS524290 TUO458759:TUO524290 UEK458759:UEK524290 UOG458759:UOG524290 UYC458759:UYC524290 VHY458759:VHY524290 VRU458759:VRU524290 WBQ458759:WBQ524290 WLM458759:WLM524290 WVI458759:WVI524290 A524295:A589826 IW524295:IW589826 SS524295:SS589826 ACO524295:ACO589826 AMK524295:AMK589826 AWG524295:AWG589826 BGC524295:BGC589826 BPY524295:BPY589826 BZU524295:BZU589826 CJQ524295:CJQ589826 CTM524295:CTM589826 DDI524295:DDI589826 DNE524295:DNE589826 DXA524295:DXA589826 EGW524295:EGW589826 EQS524295:EQS589826 FAO524295:FAO589826 FKK524295:FKK589826 FUG524295:FUG589826 GEC524295:GEC589826 GNY524295:GNY589826 GXU524295:GXU589826 HHQ524295:HHQ589826 HRM524295:HRM589826 IBI524295:IBI589826 ILE524295:ILE589826 IVA524295:IVA589826 JEW524295:JEW589826 JOS524295:JOS589826 JYO524295:JYO589826 KIK524295:KIK589826 KSG524295:KSG589826 LCC524295:LCC589826 LLY524295:LLY589826 LVU524295:LVU589826 MFQ524295:MFQ589826 MPM524295:MPM589826 MZI524295:MZI589826 NJE524295:NJE589826 NTA524295:NTA589826 OCW524295:OCW589826 OMS524295:OMS589826 OWO524295:OWO589826 PGK524295:PGK589826 PQG524295:PQG589826 QAC524295:QAC589826 QJY524295:QJY589826 QTU524295:QTU589826 RDQ524295:RDQ589826 RNM524295:RNM589826 RXI524295:RXI589826 SHE524295:SHE589826 SRA524295:SRA589826 TAW524295:TAW589826 TKS524295:TKS589826 TUO524295:TUO589826 UEK524295:UEK589826 UOG524295:UOG589826 UYC524295:UYC589826 VHY524295:VHY589826 VRU524295:VRU589826 WBQ524295:WBQ589826 WLM524295:WLM589826 WVI524295:WVI589826 A589831:A655362 IW589831:IW655362 SS589831:SS655362 ACO589831:ACO655362 AMK589831:AMK655362 AWG589831:AWG655362 BGC589831:BGC655362 BPY589831:BPY655362 BZU589831:BZU655362 CJQ589831:CJQ655362 CTM589831:CTM655362 DDI589831:DDI655362 DNE589831:DNE655362 DXA589831:DXA655362 EGW589831:EGW655362 EQS589831:EQS655362 FAO589831:FAO655362 FKK589831:FKK655362 FUG589831:FUG655362 GEC589831:GEC655362 GNY589831:GNY655362 GXU589831:GXU655362 HHQ589831:HHQ655362 HRM589831:HRM655362 IBI589831:IBI655362 ILE589831:ILE655362 IVA589831:IVA655362 JEW589831:JEW655362 JOS589831:JOS655362 JYO589831:JYO655362 KIK589831:KIK655362 KSG589831:KSG655362 LCC589831:LCC655362 LLY589831:LLY655362 LVU589831:LVU655362 MFQ589831:MFQ655362 MPM589831:MPM655362 MZI589831:MZI655362 NJE589831:NJE655362 NTA589831:NTA655362 OCW589831:OCW655362 OMS589831:OMS655362 OWO589831:OWO655362 PGK589831:PGK655362 PQG589831:PQG655362 QAC589831:QAC655362 QJY589831:QJY655362 QTU589831:QTU655362 RDQ589831:RDQ655362 RNM589831:RNM655362 RXI589831:RXI655362 SHE589831:SHE655362 SRA589831:SRA655362 TAW589831:TAW655362 TKS589831:TKS655362 TUO589831:TUO655362 UEK589831:UEK655362 UOG589831:UOG655362 UYC589831:UYC655362 VHY589831:VHY655362 VRU589831:VRU655362 WBQ589831:WBQ655362 WLM589831:WLM655362 WVI589831:WVI655362 A655367:A720898 IW655367:IW720898 SS655367:SS720898 ACO655367:ACO720898 AMK655367:AMK720898 AWG655367:AWG720898 BGC655367:BGC720898 BPY655367:BPY720898 BZU655367:BZU720898 CJQ655367:CJQ720898 CTM655367:CTM720898 DDI655367:DDI720898 DNE655367:DNE720898 DXA655367:DXA720898 EGW655367:EGW720898 EQS655367:EQS720898 FAO655367:FAO720898 FKK655367:FKK720898 FUG655367:FUG720898 GEC655367:GEC720898 GNY655367:GNY720898 GXU655367:GXU720898 HHQ655367:HHQ720898 HRM655367:HRM720898 IBI655367:IBI720898 ILE655367:ILE720898 IVA655367:IVA720898 JEW655367:JEW720898 JOS655367:JOS720898 JYO655367:JYO720898 KIK655367:KIK720898 KSG655367:KSG720898 LCC655367:LCC720898 LLY655367:LLY720898 LVU655367:LVU720898 MFQ655367:MFQ720898 MPM655367:MPM720898 MZI655367:MZI720898 NJE655367:NJE720898 NTA655367:NTA720898 OCW655367:OCW720898 OMS655367:OMS720898 OWO655367:OWO720898 PGK655367:PGK720898 PQG655367:PQG720898 QAC655367:QAC720898 QJY655367:QJY720898 QTU655367:QTU720898 RDQ655367:RDQ720898 RNM655367:RNM720898 RXI655367:RXI720898 SHE655367:SHE720898 SRA655367:SRA720898 TAW655367:TAW720898 TKS655367:TKS720898 TUO655367:TUO720898 UEK655367:UEK720898 UOG655367:UOG720898 UYC655367:UYC720898 VHY655367:VHY720898 VRU655367:VRU720898 WBQ655367:WBQ720898 WLM655367:WLM720898 WVI655367:WVI720898 A720903:A786434 IW720903:IW786434 SS720903:SS786434 ACO720903:ACO786434 AMK720903:AMK786434 AWG720903:AWG786434 BGC720903:BGC786434 BPY720903:BPY786434 BZU720903:BZU786434 CJQ720903:CJQ786434 CTM720903:CTM786434 DDI720903:DDI786434 DNE720903:DNE786434 DXA720903:DXA786434 EGW720903:EGW786434 EQS720903:EQS786434 FAO720903:FAO786434 FKK720903:FKK786434 FUG720903:FUG786434 GEC720903:GEC786434 GNY720903:GNY786434 GXU720903:GXU786434 HHQ720903:HHQ786434 HRM720903:HRM786434 IBI720903:IBI786434 ILE720903:ILE786434 IVA720903:IVA786434 JEW720903:JEW786434 JOS720903:JOS786434 JYO720903:JYO786434 KIK720903:KIK786434 KSG720903:KSG786434 LCC720903:LCC786434 LLY720903:LLY786434 LVU720903:LVU786434 MFQ720903:MFQ786434 MPM720903:MPM786434 MZI720903:MZI786434 NJE720903:NJE786434 NTA720903:NTA786434 OCW720903:OCW786434 OMS720903:OMS786434 OWO720903:OWO786434 PGK720903:PGK786434 PQG720903:PQG786434 QAC720903:QAC786434 QJY720903:QJY786434 QTU720903:QTU786434 RDQ720903:RDQ786434 RNM720903:RNM786434 RXI720903:RXI786434 SHE720903:SHE786434 SRA720903:SRA786434 TAW720903:TAW786434 TKS720903:TKS786434 TUO720903:TUO786434 UEK720903:UEK786434 UOG720903:UOG786434 UYC720903:UYC786434 VHY720903:VHY786434 VRU720903:VRU786434 WBQ720903:WBQ786434 WLM720903:WLM786434 WVI720903:WVI786434 A786439:A851970 IW786439:IW851970 SS786439:SS851970 ACO786439:ACO851970 AMK786439:AMK851970 AWG786439:AWG851970 BGC786439:BGC851970 BPY786439:BPY851970 BZU786439:BZU851970 CJQ786439:CJQ851970 CTM786439:CTM851970 DDI786439:DDI851970 DNE786439:DNE851970 DXA786439:DXA851970 EGW786439:EGW851970 EQS786439:EQS851970 FAO786439:FAO851970 FKK786439:FKK851970 FUG786439:FUG851970 GEC786439:GEC851970 GNY786439:GNY851970 GXU786439:GXU851970 HHQ786439:HHQ851970 HRM786439:HRM851970 IBI786439:IBI851970 ILE786439:ILE851970 IVA786439:IVA851970 JEW786439:JEW851970 JOS786439:JOS851970 JYO786439:JYO851970 KIK786439:KIK851970 KSG786439:KSG851970 LCC786439:LCC851970 LLY786439:LLY851970 LVU786439:LVU851970 MFQ786439:MFQ851970 MPM786439:MPM851970 MZI786439:MZI851970 NJE786439:NJE851970 NTA786439:NTA851970 OCW786439:OCW851970 OMS786439:OMS851970 OWO786439:OWO851970 PGK786439:PGK851970 PQG786439:PQG851970 QAC786439:QAC851970 QJY786439:QJY851970 QTU786439:QTU851970 RDQ786439:RDQ851970 RNM786439:RNM851970 RXI786439:RXI851970 SHE786439:SHE851970 SRA786439:SRA851970 TAW786439:TAW851970 TKS786439:TKS851970 TUO786439:TUO851970 UEK786439:UEK851970 UOG786439:UOG851970 UYC786439:UYC851970 VHY786439:VHY851970 VRU786439:VRU851970 WBQ786439:WBQ851970 WLM786439:WLM851970 WVI786439:WVI851970 A851975:A917506 IW851975:IW917506 SS851975:SS917506 ACO851975:ACO917506 AMK851975:AMK917506 AWG851975:AWG917506 BGC851975:BGC917506 BPY851975:BPY917506 BZU851975:BZU917506 CJQ851975:CJQ917506 CTM851975:CTM917506 DDI851975:DDI917506 DNE851975:DNE917506 DXA851975:DXA917506 EGW851975:EGW917506 EQS851975:EQS917506 FAO851975:FAO917506 FKK851975:FKK917506 FUG851975:FUG917506 GEC851975:GEC917506 GNY851975:GNY917506 GXU851975:GXU917506 HHQ851975:HHQ917506 HRM851975:HRM917506 IBI851975:IBI917506 ILE851975:ILE917506 IVA851975:IVA917506 JEW851975:JEW917506 JOS851975:JOS917506 JYO851975:JYO917506 KIK851975:KIK917506 KSG851975:KSG917506 LCC851975:LCC917506 LLY851975:LLY917506 LVU851975:LVU917506 MFQ851975:MFQ917506 MPM851975:MPM917506 MZI851975:MZI917506 NJE851975:NJE917506 NTA851975:NTA917506 OCW851975:OCW917506 OMS851975:OMS917506 OWO851975:OWO917506 PGK851975:PGK917506 PQG851975:PQG917506 QAC851975:QAC917506 QJY851975:QJY917506 QTU851975:QTU917506 RDQ851975:RDQ917506 RNM851975:RNM917506 RXI851975:RXI917506 SHE851975:SHE917506 SRA851975:SRA917506 TAW851975:TAW917506 TKS851975:TKS917506 TUO851975:TUO917506 UEK851975:UEK917506 UOG851975:UOG917506 UYC851975:UYC917506 VHY851975:VHY917506 VRU851975:VRU917506 WBQ851975:WBQ917506 WLM851975:WLM917506 WVI851975:WVI917506 A917511:A983042 IW917511:IW983042 SS917511:SS983042 ACO917511:ACO983042 AMK917511:AMK983042 AWG917511:AWG983042 BGC917511:BGC983042 BPY917511:BPY983042 BZU917511:BZU983042 CJQ917511:CJQ983042 CTM917511:CTM983042 DDI917511:DDI983042 DNE917511:DNE983042 DXA917511:DXA983042 EGW917511:EGW983042 EQS917511:EQS983042 FAO917511:FAO983042 FKK917511:FKK983042 FUG917511:FUG983042 GEC917511:GEC983042 GNY917511:GNY983042 GXU917511:GXU983042 HHQ917511:HHQ983042 HRM917511:HRM983042 IBI917511:IBI983042 ILE917511:ILE983042 IVA917511:IVA983042 JEW917511:JEW983042 JOS917511:JOS983042 JYO917511:JYO983042 KIK917511:KIK983042 KSG917511:KSG983042 LCC917511:LCC983042 LLY917511:LLY983042 LVU917511:LVU983042 MFQ917511:MFQ983042 MPM917511:MPM983042 MZI917511:MZI983042 NJE917511:NJE983042 NTA917511:NTA983042 OCW917511:OCW983042 OMS917511:OMS983042 OWO917511:OWO983042 PGK917511:PGK983042 PQG917511:PQG983042 QAC917511:QAC983042 QJY917511:QJY983042 QTU917511:QTU983042 RDQ917511:RDQ983042 RNM917511:RNM983042 RXI917511:RXI983042 SHE917511:SHE983042 SRA917511:SRA983042 TAW917511:TAW983042 TKS917511:TKS983042 TUO917511:TUO983042 UEK917511:UEK983042 UOG917511:UOG983042 UYC917511:UYC983042 VHY917511:VHY983042 VRU917511:VRU983042 WBQ917511:WBQ983042 WLM917511:WLM983042 WVI917511:WVI983042 A983047:A1048576 IW983047:IW1048576 SS983047:SS1048576 ACO983047:ACO1048576 AMK983047:AMK1048576 AWG983047:AWG1048576 BGC983047:BGC1048576 BPY983047:BPY1048576 BZU983047:BZU1048576 CJQ983047:CJQ1048576 CTM983047:CTM1048576 DDI983047:DDI1048576 DNE983047:DNE1048576 DXA983047:DXA1048576 EGW983047:EGW1048576 EQS983047:EQS1048576 FAO983047:FAO1048576 FKK983047:FKK1048576 FUG983047:FUG1048576 GEC983047:GEC1048576 GNY983047:GNY1048576 GXU983047:GXU1048576 HHQ983047:HHQ1048576 HRM983047:HRM1048576 IBI983047:IBI1048576 ILE983047:ILE1048576 IVA983047:IVA1048576 JEW983047:JEW1048576 JOS983047:JOS1048576 JYO983047:JYO1048576 KIK983047:KIK1048576 KSG983047:KSG1048576 LCC983047:LCC1048576 LLY983047:LLY1048576 LVU983047:LVU1048576 MFQ983047:MFQ1048576 MPM983047:MPM1048576 MZI983047:MZI1048576 NJE983047:NJE1048576 NTA983047:NTA1048576 OCW983047:OCW1048576 OMS983047:OMS1048576 OWO983047:OWO1048576 PGK983047:PGK1048576 PQG983047:PQG1048576 QAC983047:QAC1048576 QJY983047:QJY1048576 QTU983047:QTU1048576 RDQ983047:RDQ1048576 RNM983047:RNM1048576 RXI983047:RXI1048576 SHE983047:SHE1048576 SRA983047:SRA1048576 TAW983047:TAW1048576 TKS983047:TKS1048576 TUO983047:TUO1048576 UEK983047:UEK1048576 UOG983047:UOG1048576 UYC983047:UYC1048576 VHY983047:VHY1048576 VRU983047:VRU1048576 WBQ983047:WBQ1048576 WLM983047:WLM1048576 WVI983047:WVI1048576 C65543:N131074 IY65543:JJ131074 SU65543:TF131074 ACQ65543:ADB131074 AMM65543:AMX131074 AWI65543:AWT131074 BGE65543:BGP131074 BQA65543:BQL131074 BZW65543:CAH131074 CJS65543:CKD131074 CTO65543:CTZ131074 DDK65543:DDV131074 DNG65543:DNR131074 DXC65543:DXN131074 EGY65543:EHJ131074 EQU65543:ERF131074 FAQ65543:FBB131074 FKM65543:FKX131074 FUI65543:FUT131074 GEE65543:GEP131074 GOA65543:GOL131074 GXW65543:GYH131074 HHS65543:HID131074 HRO65543:HRZ131074 IBK65543:IBV131074 ILG65543:ILR131074 IVC65543:IVN131074 JEY65543:JFJ131074 JOU65543:JPF131074 JYQ65543:JZB131074 KIM65543:KIX131074 KSI65543:KST131074 LCE65543:LCP131074 LMA65543:LML131074 LVW65543:LWH131074 MFS65543:MGD131074 MPO65543:MPZ131074 MZK65543:MZV131074 NJG65543:NJR131074 NTC65543:NTN131074 OCY65543:ODJ131074 OMU65543:ONF131074 OWQ65543:OXB131074 PGM65543:PGX131074 PQI65543:PQT131074 QAE65543:QAP131074 QKA65543:QKL131074 QTW65543:QUH131074 RDS65543:RED131074 RNO65543:RNZ131074 RXK65543:RXV131074 SHG65543:SHR131074 SRC65543:SRN131074 TAY65543:TBJ131074 TKU65543:TLF131074 TUQ65543:TVB131074 UEM65543:UEX131074 UOI65543:UOT131074 UYE65543:UYP131074 VIA65543:VIL131074 VRW65543:VSH131074 WBS65543:WCD131074 WLO65543:WLZ131074 WVK65543:WVV131074 C131079:N196610 IY131079:JJ196610 SU131079:TF196610 ACQ131079:ADB196610 AMM131079:AMX196610 AWI131079:AWT196610 BGE131079:BGP196610 BQA131079:BQL196610 BZW131079:CAH196610 CJS131079:CKD196610 CTO131079:CTZ196610 DDK131079:DDV196610 DNG131079:DNR196610 DXC131079:DXN196610 EGY131079:EHJ196610 EQU131079:ERF196610 FAQ131079:FBB196610 FKM131079:FKX196610 FUI131079:FUT196610 GEE131079:GEP196610 GOA131079:GOL196610 GXW131079:GYH196610 HHS131079:HID196610 HRO131079:HRZ196610 IBK131079:IBV196610 ILG131079:ILR196610 IVC131079:IVN196610 JEY131079:JFJ196610 JOU131079:JPF196610 JYQ131079:JZB196610 KIM131079:KIX196610 KSI131079:KST196610 LCE131079:LCP196610 LMA131079:LML196610 LVW131079:LWH196610 MFS131079:MGD196610 MPO131079:MPZ196610 MZK131079:MZV196610 NJG131079:NJR196610 NTC131079:NTN196610 OCY131079:ODJ196610 OMU131079:ONF196610 OWQ131079:OXB196610 PGM131079:PGX196610 PQI131079:PQT196610 QAE131079:QAP196610 QKA131079:QKL196610 QTW131079:QUH196610 RDS131079:RED196610 RNO131079:RNZ196610 RXK131079:RXV196610 SHG131079:SHR196610 SRC131079:SRN196610 TAY131079:TBJ196610 TKU131079:TLF196610 TUQ131079:TVB196610 UEM131079:UEX196610 UOI131079:UOT196610 UYE131079:UYP196610 VIA131079:VIL196610 VRW131079:VSH196610 WBS131079:WCD196610 WLO131079:WLZ196610 WVK131079:WVV196610 C196615:N262146 IY196615:JJ262146 SU196615:TF262146 ACQ196615:ADB262146 AMM196615:AMX262146 AWI196615:AWT262146 BGE196615:BGP262146 BQA196615:BQL262146 BZW196615:CAH262146 CJS196615:CKD262146 CTO196615:CTZ262146 DDK196615:DDV262146 DNG196615:DNR262146 DXC196615:DXN262146 EGY196615:EHJ262146 EQU196615:ERF262146 FAQ196615:FBB262146 FKM196615:FKX262146 FUI196615:FUT262146 GEE196615:GEP262146 GOA196615:GOL262146 GXW196615:GYH262146 HHS196615:HID262146 HRO196615:HRZ262146 IBK196615:IBV262146 ILG196615:ILR262146 IVC196615:IVN262146 JEY196615:JFJ262146 JOU196615:JPF262146 JYQ196615:JZB262146 KIM196615:KIX262146 KSI196615:KST262146 LCE196615:LCP262146 LMA196615:LML262146 LVW196615:LWH262146 MFS196615:MGD262146 MPO196615:MPZ262146 MZK196615:MZV262146 NJG196615:NJR262146 NTC196615:NTN262146 OCY196615:ODJ262146 OMU196615:ONF262146 OWQ196615:OXB262146 PGM196615:PGX262146 PQI196615:PQT262146 QAE196615:QAP262146 QKA196615:QKL262146 QTW196615:QUH262146 RDS196615:RED262146 RNO196615:RNZ262146 RXK196615:RXV262146 SHG196615:SHR262146 SRC196615:SRN262146 TAY196615:TBJ262146 TKU196615:TLF262146 TUQ196615:TVB262146 UEM196615:UEX262146 UOI196615:UOT262146 UYE196615:UYP262146 VIA196615:VIL262146 VRW196615:VSH262146 WBS196615:WCD262146 WLO196615:WLZ262146 WVK196615:WVV262146 C262151:N327682 IY262151:JJ327682 SU262151:TF327682 ACQ262151:ADB327682 AMM262151:AMX327682 AWI262151:AWT327682 BGE262151:BGP327682 BQA262151:BQL327682 BZW262151:CAH327682 CJS262151:CKD327682 CTO262151:CTZ327682 DDK262151:DDV327682 DNG262151:DNR327682 DXC262151:DXN327682 EGY262151:EHJ327682 EQU262151:ERF327682 FAQ262151:FBB327682 FKM262151:FKX327682 FUI262151:FUT327682 GEE262151:GEP327682 GOA262151:GOL327682 GXW262151:GYH327682 HHS262151:HID327682 HRO262151:HRZ327682 IBK262151:IBV327682 ILG262151:ILR327682 IVC262151:IVN327682 JEY262151:JFJ327682 JOU262151:JPF327682 JYQ262151:JZB327682 KIM262151:KIX327682 KSI262151:KST327682 LCE262151:LCP327682 LMA262151:LML327682 LVW262151:LWH327682 MFS262151:MGD327682 MPO262151:MPZ327682 MZK262151:MZV327682 NJG262151:NJR327682 NTC262151:NTN327682 OCY262151:ODJ327682 OMU262151:ONF327682 OWQ262151:OXB327682 PGM262151:PGX327682 PQI262151:PQT327682 QAE262151:QAP327682 QKA262151:QKL327682 QTW262151:QUH327682 RDS262151:RED327682 RNO262151:RNZ327682 RXK262151:RXV327682 SHG262151:SHR327682 SRC262151:SRN327682 TAY262151:TBJ327682 TKU262151:TLF327682 TUQ262151:TVB327682 UEM262151:UEX327682 UOI262151:UOT327682 UYE262151:UYP327682 VIA262151:VIL327682 VRW262151:VSH327682 WBS262151:WCD327682 WLO262151:WLZ327682 WVK262151:WVV327682 C327687:N393218 IY327687:JJ393218 SU327687:TF393218 ACQ327687:ADB393218 AMM327687:AMX393218 AWI327687:AWT393218 BGE327687:BGP393218 BQA327687:BQL393218 BZW327687:CAH393218 CJS327687:CKD393218 CTO327687:CTZ393218 DDK327687:DDV393218 DNG327687:DNR393218 DXC327687:DXN393218 EGY327687:EHJ393218 EQU327687:ERF393218 FAQ327687:FBB393218 FKM327687:FKX393218 FUI327687:FUT393218 GEE327687:GEP393218 GOA327687:GOL393218 GXW327687:GYH393218 HHS327687:HID393218 HRO327687:HRZ393218 IBK327687:IBV393218 ILG327687:ILR393218 IVC327687:IVN393218 JEY327687:JFJ393218 JOU327687:JPF393218 JYQ327687:JZB393218 KIM327687:KIX393218 KSI327687:KST393218 LCE327687:LCP393218 LMA327687:LML393218 LVW327687:LWH393218 MFS327687:MGD393218 MPO327687:MPZ393218 MZK327687:MZV393218 NJG327687:NJR393218 NTC327687:NTN393218 OCY327687:ODJ393218 OMU327687:ONF393218 OWQ327687:OXB393218 PGM327687:PGX393218 PQI327687:PQT393218 QAE327687:QAP393218 QKA327687:QKL393218 QTW327687:QUH393218 RDS327687:RED393218 RNO327687:RNZ393218 RXK327687:RXV393218 SHG327687:SHR393218 SRC327687:SRN393218 TAY327687:TBJ393218 TKU327687:TLF393218 TUQ327687:TVB393218 UEM327687:UEX393218 UOI327687:UOT393218 UYE327687:UYP393218 VIA327687:VIL393218 VRW327687:VSH393218 WBS327687:WCD393218 WLO327687:WLZ393218 WVK327687:WVV393218 C393223:N458754 IY393223:JJ458754 SU393223:TF458754 ACQ393223:ADB458754 AMM393223:AMX458754 AWI393223:AWT458754 BGE393223:BGP458754 BQA393223:BQL458754 BZW393223:CAH458754 CJS393223:CKD458754 CTO393223:CTZ458754 DDK393223:DDV458754 DNG393223:DNR458754 DXC393223:DXN458754 EGY393223:EHJ458754 EQU393223:ERF458754 FAQ393223:FBB458754 FKM393223:FKX458754 FUI393223:FUT458754 GEE393223:GEP458754 GOA393223:GOL458754 GXW393223:GYH458754 HHS393223:HID458754 HRO393223:HRZ458754 IBK393223:IBV458754 ILG393223:ILR458754 IVC393223:IVN458754 JEY393223:JFJ458754 JOU393223:JPF458754 JYQ393223:JZB458754 KIM393223:KIX458754 KSI393223:KST458754 LCE393223:LCP458754 LMA393223:LML458754 LVW393223:LWH458754 MFS393223:MGD458754 MPO393223:MPZ458754 MZK393223:MZV458754 NJG393223:NJR458754 NTC393223:NTN458754 OCY393223:ODJ458754 OMU393223:ONF458754 OWQ393223:OXB458754 PGM393223:PGX458754 PQI393223:PQT458754 QAE393223:QAP458754 QKA393223:QKL458754 QTW393223:QUH458754 RDS393223:RED458754 RNO393223:RNZ458754 RXK393223:RXV458754 SHG393223:SHR458754 SRC393223:SRN458754 TAY393223:TBJ458754 TKU393223:TLF458754 TUQ393223:TVB458754 UEM393223:UEX458754 UOI393223:UOT458754 UYE393223:UYP458754 VIA393223:VIL458754 VRW393223:VSH458754 WBS393223:WCD458754 WLO393223:WLZ458754 WVK393223:WVV458754 C458759:N524290 IY458759:JJ524290 SU458759:TF524290 ACQ458759:ADB524290 AMM458759:AMX524290 AWI458759:AWT524290 BGE458759:BGP524290 BQA458759:BQL524290 BZW458759:CAH524290 CJS458759:CKD524290 CTO458759:CTZ524290 DDK458759:DDV524290 DNG458759:DNR524290 DXC458759:DXN524290 EGY458759:EHJ524290 EQU458759:ERF524290 FAQ458759:FBB524290 FKM458759:FKX524290 FUI458759:FUT524290 GEE458759:GEP524290 GOA458759:GOL524290 GXW458759:GYH524290 HHS458759:HID524290 HRO458759:HRZ524290 IBK458759:IBV524290 ILG458759:ILR524290 IVC458759:IVN524290 JEY458759:JFJ524290 JOU458759:JPF524290 JYQ458759:JZB524290 KIM458759:KIX524290 KSI458759:KST524290 LCE458759:LCP524290 LMA458759:LML524290 LVW458759:LWH524290 MFS458759:MGD524290 MPO458759:MPZ524290 MZK458759:MZV524290 NJG458759:NJR524290 NTC458759:NTN524290 OCY458759:ODJ524290 OMU458759:ONF524290 OWQ458759:OXB524290 PGM458759:PGX524290 PQI458759:PQT524290 QAE458759:QAP524290 QKA458759:QKL524290 QTW458759:QUH524290 RDS458759:RED524290 RNO458759:RNZ524290 RXK458759:RXV524290 SHG458759:SHR524290 SRC458759:SRN524290 TAY458759:TBJ524290 TKU458759:TLF524290 TUQ458759:TVB524290 UEM458759:UEX524290 UOI458759:UOT524290 UYE458759:UYP524290 VIA458759:VIL524290 VRW458759:VSH524290 WBS458759:WCD524290 WLO458759:WLZ524290 WVK458759:WVV524290 C524295:N589826 IY524295:JJ589826 SU524295:TF589826 ACQ524295:ADB589826 AMM524295:AMX589826 AWI524295:AWT589826 BGE524295:BGP589826 BQA524295:BQL589826 BZW524295:CAH589826 CJS524295:CKD589826 CTO524295:CTZ589826 DDK524295:DDV589826 DNG524295:DNR589826 DXC524295:DXN589826 EGY524295:EHJ589826 EQU524295:ERF589826 FAQ524295:FBB589826 FKM524295:FKX589826 FUI524295:FUT589826 GEE524295:GEP589826 GOA524295:GOL589826 GXW524295:GYH589826 HHS524295:HID589826 HRO524295:HRZ589826 IBK524295:IBV589826 ILG524295:ILR589826 IVC524295:IVN589826 JEY524295:JFJ589826 JOU524295:JPF589826 JYQ524295:JZB589826 KIM524295:KIX589826 KSI524295:KST589826 LCE524295:LCP589826 LMA524295:LML589826 LVW524295:LWH589826 MFS524295:MGD589826 MPO524295:MPZ589826 MZK524295:MZV589826 NJG524295:NJR589826 NTC524295:NTN589826 OCY524295:ODJ589826 OMU524295:ONF589826 OWQ524295:OXB589826 PGM524295:PGX589826 PQI524295:PQT589826 QAE524295:QAP589826 QKA524295:QKL589826 QTW524295:QUH589826 RDS524295:RED589826 RNO524295:RNZ589826 RXK524295:RXV589826 SHG524295:SHR589826 SRC524295:SRN589826 TAY524295:TBJ589826 TKU524295:TLF589826 TUQ524295:TVB589826 UEM524295:UEX589826 UOI524295:UOT589826 UYE524295:UYP589826 VIA524295:VIL589826 VRW524295:VSH589826 WBS524295:WCD589826 WLO524295:WLZ589826 WVK524295:WVV589826 C589831:N655362 IY589831:JJ655362 SU589831:TF655362 ACQ589831:ADB655362 AMM589831:AMX655362 AWI589831:AWT655362 BGE589831:BGP655362 BQA589831:BQL655362 BZW589831:CAH655362 CJS589831:CKD655362 CTO589831:CTZ655362 DDK589831:DDV655362 DNG589831:DNR655362 DXC589831:DXN655362 EGY589831:EHJ655362 EQU589831:ERF655362 FAQ589831:FBB655362 FKM589831:FKX655362 FUI589831:FUT655362 GEE589831:GEP655362 GOA589831:GOL655362 GXW589831:GYH655362 HHS589831:HID655362 HRO589831:HRZ655362 IBK589831:IBV655362 ILG589831:ILR655362 IVC589831:IVN655362 JEY589831:JFJ655362 JOU589831:JPF655362 JYQ589831:JZB655362 KIM589831:KIX655362 KSI589831:KST655362 LCE589831:LCP655362 LMA589831:LML655362 LVW589831:LWH655362 MFS589831:MGD655362 MPO589831:MPZ655362 MZK589831:MZV655362 NJG589831:NJR655362 NTC589831:NTN655362 OCY589831:ODJ655362 OMU589831:ONF655362 OWQ589831:OXB655362 PGM589831:PGX655362 PQI589831:PQT655362 QAE589831:QAP655362 QKA589831:QKL655362 QTW589831:QUH655362 RDS589831:RED655362 RNO589831:RNZ655362 RXK589831:RXV655362 SHG589831:SHR655362 SRC589831:SRN655362 TAY589831:TBJ655362 TKU589831:TLF655362 TUQ589831:TVB655362 UEM589831:UEX655362 UOI589831:UOT655362 UYE589831:UYP655362 VIA589831:VIL655362 VRW589831:VSH655362 WBS589831:WCD655362 WLO589831:WLZ655362 WVK589831:WVV655362 C655367:N720898 IY655367:JJ720898 SU655367:TF720898 ACQ655367:ADB720898 AMM655367:AMX720898 AWI655367:AWT720898 BGE655367:BGP720898 BQA655367:BQL720898 BZW655367:CAH720898 CJS655367:CKD720898 CTO655367:CTZ720898 DDK655367:DDV720898 DNG655367:DNR720898 DXC655367:DXN720898 EGY655367:EHJ720898 EQU655367:ERF720898 FAQ655367:FBB720898 FKM655367:FKX720898 FUI655367:FUT720898 GEE655367:GEP720898 GOA655367:GOL720898 GXW655367:GYH720898 HHS655367:HID720898 HRO655367:HRZ720898 IBK655367:IBV720898 ILG655367:ILR720898 IVC655367:IVN720898 JEY655367:JFJ720898 JOU655367:JPF720898 JYQ655367:JZB720898 KIM655367:KIX720898 KSI655367:KST720898 LCE655367:LCP720898 LMA655367:LML720898 LVW655367:LWH720898 MFS655367:MGD720898 MPO655367:MPZ720898 MZK655367:MZV720898 NJG655367:NJR720898 NTC655367:NTN720898 OCY655367:ODJ720898 OMU655367:ONF720898 OWQ655367:OXB720898 PGM655367:PGX720898 PQI655367:PQT720898 QAE655367:QAP720898 QKA655367:QKL720898 QTW655367:QUH720898 RDS655367:RED720898 RNO655367:RNZ720898 RXK655367:RXV720898 SHG655367:SHR720898 SRC655367:SRN720898 TAY655367:TBJ720898 TKU655367:TLF720898 TUQ655367:TVB720898 UEM655367:UEX720898 UOI655367:UOT720898 UYE655367:UYP720898 VIA655367:VIL720898 VRW655367:VSH720898 WBS655367:WCD720898 WLO655367:WLZ720898 WVK655367:WVV720898 C720903:N786434 IY720903:JJ786434 SU720903:TF786434 ACQ720903:ADB786434 AMM720903:AMX786434 AWI720903:AWT786434 BGE720903:BGP786434 BQA720903:BQL786434 BZW720903:CAH786434 CJS720903:CKD786434 CTO720903:CTZ786434 DDK720903:DDV786434 DNG720903:DNR786434 DXC720903:DXN786434 EGY720903:EHJ786434 EQU720903:ERF786434 FAQ720903:FBB786434 FKM720903:FKX786434 FUI720903:FUT786434 GEE720903:GEP786434 GOA720903:GOL786434 GXW720903:GYH786434 HHS720903:HID786434 HRO720903:HRZ786434 IBK720903:IBV786434 ILG720903:ILR786434 IVC720903:IVN786434 JEY720903:JFJ786434 JOU720903:JPF786434 JYQ720903:JZB786434 KIM720903:KIX786434 KSI720903:KST786434 LCE720903:LCP786434 LMA720903:LML786434 LVW720903:LWH786434 MFS720903:MGD786434 MPO720903:MPZ786434 MZK720903:MZV786434 NJG720903:NJR786434 NTC720903:NTN786434 OCY720903:ODJ786434 OMU720903:ONF786434 OWQ720903:OXB786434 PGM720903:PGX786434 PQI720903:PQT786434 QAE720903:QAP786434 QKA720903:QKL786434 QTW720903:QUH786434 RDS720903:RED786434 RNO720903:RNZ786434 RXK720903:RXV786434 SHG720903:SHR786434 SRC720903:SRN786434 TAY720903:TBJ786434 TKU720903:TLF786434 TUQ720903:TVB786434 UEM720903:UEX786434 UOI720903:UOT786434 UYE720903:UYP786434 VIA720903:VIL786434 VRW720903:VSH786434 WBS720903:WCD786434 WLO720903:WLZ786434 WVK720903:WVV786434 C786439:N851970 IY786439:JJ851970 SU786439:TF851970 ACQ786439:ADB851970 AMM786439:AMX851970 AWI786439:AWT851970 BGE786439:BGP851970 BQA786439:BQL851970 BZW786439:CAH851970 CJS786439:CKD851970 CTO786439:CTZ851970 DDK786439:DDV851970 DNG786439:DNR851970 DXC786439:DXN851970 EGY786439:EHJ851970 EQU786439:ERF851970 FAQ786439:FBB851970 FKM786439:FKX851970 FUI786439:FUT851970 GEE786439:GEP851970 GOA786439:GOL851970 GXW786439:GYH851970 HHS786439:HID851970 HRO786439:HRZ851970 IBK786439:IBV851970 ILG786439:ILR851970 IVC786439:IVN851970 JEY786439:JFJ851970 JOU786439:JPF851970 JYQ786439:JZB851970 KIM786439:KIX851970 KSI786439:KST851970 LCE786439:LCP851970 LMA786439:LML851970 LVW786439:LWH851970 MFS786439:MGD851970 MPO786439:MPZ851970 MZK786439:MZV851970 NJG786439:NJR851970 NTC786439:NTN851970 OCY786439:ODJ851970 OMU786439:ONF851970 OWQ786439:OXB851970 PGM786439:PGX851970 PQI786439:PQT851970 QAE786439:QAP851970 QKA786439:QKL851970 QTW786439:QUH851970 RDS786439:RED851970 RNO786439:RNZ851970 RXK786439:RXV851970 SHG786439:SHR851970 SRC786439:SRN851970 TAY786439:TBJ851970 TKU786439:TLF851970 TUQ786439:TVB851970 UEM786439:UEX851970 UOI786439:UOT851970 UYE786439:UYP851970 VIA786439:VIL851970 VRW786439:VSH851970 WBS786439:WCD851970 WLO786439:WLZ851970 WVK786439:WVV851970 C851975:N917506 IY851975:JJ917506 SU851975:TF917506 ACQ851975:ADB917506 AMM851975:AMX917506 AWI851975:AWT917506 BGE851975:BGP917506 BQA851975:BQL917506 BZW851975:CAH917506 CJS851975:CKD917506 CTO851975:CTZ917506 DDK851975:DDV917506 DNG851975:DNR917506 DXC851975:DXN917506 EGY851975:EHJ917506 EQU851975:ERF917506 FAQ851975:FBB917506 FKM851975:FKX917506 FUI851975:FUT917506 GEE851975:GEP917506 GOA851975:GOL917506 GXW851975:GYH917506 HHS851975:HID917506 HRO851975:HRZ917506 IBK851975:IBV917506 ILG851975:ILR917506 IVC851975:IVN917506 JEY851975:JFJ917506 JOU851975:JPF917506 JYQ851975:JZB917506 KIM851975:KIX917506 KSI851975:KST917506 LCE851975:LCP917506 LMA851975:LML917506 LVW851975:LWH917506 MFS851975:MGD917506 MPO851975:MPZ917506 MZK851975:MZV917506 NJG851975:NJR917506 NTC851975:NTN917506 OCY851975:ODJ917506 OMU851975:ONF917506 OWQ851975:OXB917506 PGM851975:PGX917506 PQI851975:PQT917506 QAE851975:QAP917506 QKA851975:QKL917506 QTW851975:QUH917506 RDS851975:RED917506 RNO851975:RNZ917506 RXK851975:RXV917506 SHG851975:SHR917506 SRC851975:SRN917506 TAY851975:TBJ917506 TKU851975:TLF917506 TUQ851975:TVB917506 UEM851975:UEX917506 UOI851975:UOT917506 UYE851975:UYP917506 VIA851975:VIL917506 VRW851975:VSH917506 WBS851975:WCD917506 WLO851975:WLZ917506 WVK851975:WVV917506 C917511:N983042 IY917511:JJ983042 SU917511:TF983042 ACQ917511:ADB983042 AMM917511:AMX983042 AWI917511:AWT983042 BGE917511:BGP983042 BQA917511:BQL983042 BZW917511:CAH983042 CJS917511:CKD983042 CTO917511:CTZ983042 DDK917511:DDV983042 DNG917511:DNR983042 DXC917511:DXN983042 EGY917511:EHJ983042 EQU917511:ERF983042 FAQ917511:FBB983042 FKM917511:FKX983042 FUI917511:FUT983042 GEE917511:GEP983042 GOA917511:GOL983042 GXW917511:GYH983042 HHS917511:HID983042 HRO917511:HRZ983042 IBK917511:IBV983042 ILG917511:ILR983042 IVC917511:IVN983042 JEY917511:JFJ983042 JOU917511:JPF983042 JYQ917511:JZB983042 KIM917511:KIX983042 KSI917511:KST983042 LCE917511:LCP983042 LMA917511:LML983042 LVW917511:LWH983042 MFS917511:MGD983042 MPO917511:MPZ983042 MZK917511:MZV983042 NJG917511:NJR983042 NTC917511:NTN983042 OCY917511:ODJ983042 OMU917511:ONF983042 OWQ917511:OXB983042 PGM917511:PGX983042 PQI917511:PQT983042 QAE917511:QAP983042 QKA917511:QKL983042 QTW917511:QUH983042 RDS917511:RED983042 RNO917511:RNZ983042 RXK917511:RXV983042 SHG917511:SHR983042 SRC917511:SRN983042 TAY917511:TBJ983042 TKU917511:TLF983042 TUQ917511:TVB983042 UEM917511:UEX983042 UOI917511:UOT983042 UYE917511:UYP983042 VIA917511:VIL983042 VRW917511:VSH983042 WBS917511:WCD983042 WLO917511:WLZ983042 WVK917511:WVV983042 C983047:N1048576 IY983047:JJ1048576 SU983047:TF1048576 ACQ983047:ADB1048576 AMM983047:AMX1048576 AWI983047:AWT1048576 BGE983047:BGP1048576 BQA983047:BQL1048576 BZW983047:CAH1048576 CJS983047:CKD1048576 CTO983047:CTZ1048576 DDK983047:DDV1048576 DNG983047:DNR1048576 DXC983047:DXN1048576 EGY983047:EHJ1048576 EQU983047:ERF1048576 FAQ983047:FBB1048576 FKM983047:FKX1048576 FUI983047:FUT1048576 GEE983047:GEP1048576 GOA983047:GOL1048576 GXW983047:GYH1048576 HHS983047:HID1048576 HRO983047:HRZ1048576 IBK983047:IBV1048576 ILG983047:ILR1048576 IVC983047:IVN1048576 JEY983047:JFJ1048576 JOU983047:JPF1048576 JYQ983047:JZB1048576 KIM983047:KIX1048576 KSI983047:KST1048576 LCE983047:LCP1048576 LMA983047:LML1048576 LVW983047:LWH1048576 MFS983047:MGD1048576 MPO983047:MPZ1048576 MZK983047:MZV1048576 NJG983047:NJR1048576 NTC983047:NTN1048576 OCY983047:ODJ1048576 OMU983047:ONF1048576 OWQ983047:OXB1048576 PGM983047:PGX1048576 PQI983047:PQT1048576 QAE983047:QAP1048576 QKA983047:QKL1048576 QTW983047:QUH1048576 RDS983047:RED1048576 RNO983047:RNZ1048576 RXK983047:RXV1048576 SHG983047:SHR1048576 SRC983047:SRN1048576 TAY983047:TBJ1048576 TKU983047:TLF1048576 TUQ983047:TVB1048576 UEM983047:UEX1048576 UOI983047:UOT1048576 UYE983047:UYP1048576 VIA983047:VIL1048576 VRW983047:VSH1048576 WBS983047:WCD1048576 WLO983047:WLZ1048576 WVK983047:WVV1048576 WVK5:WVV65538 IW5:IW65538 SS5:SS65538 ACO5:ACO65538 AMK5:AMK65538 AWG5:AWG65538 BGC5:BGC65538 BPY5:BPY65538 BZU5:BZU65538 CJQ5:CJQ65538 CTM5:CTM65538 DDI5:DDI65538 DNE5:DNE65538 DXA5:DXA65538 EGW5:EGW65538 EQS5:EQS65538 FAO5:FAO65538 FKK5:FKK65538 FUG5:FUG65538 GEC5:GEC65538 GNY5:GNY65538 GXU5:GXU65538 HHQ5:HHQ65538 HRM5:HRM65538 IBI5:IBI65538 ILE5:ILE65538 IVA5:IVA65538 JEW5:JEW65538 JOS5:JOS65538 JYO5:JYO65538 KIK5:KIK65538 KSG5:KSG65538 LCC5:LCC65538 LLY5:LLY65538 LVU5:LVU65538 MFQ5:MFQ65538 MPM5:MPM65538 MZI5:MZI65538 NJE5:NJE65538 NTA5:NTA65538 OCW5:OCW65538 OMS5:OMS65538 OWO5:OWO65538 PGK5:PGK65538 PQG5:PQG65538 QAC5:QAC65538 QJY5:QJY65538 QTU5:QTU65538 RDQ5:RDQ65538 RNM5:RNM65538 RXI5:RXI65538 SHE5:SHE65538 SRA5:SRA65538 TAW5:TAW65538 TKS5:TKS65538 TUO5:TUO65538 UEK5:UEK65538 UOG5:UOG65538 UYC5:UYC65538 VHY5:VHY65538 VRU5:VRU65538 WBQ5:WBQ65538 WLM5:WLM65538 WVI5:WVI65538 A5:A65538 IY5:JJ65538 SU5:TF65538 ACQ5:ADB65538 AMM5:AMX65538 AWI5:AWT65538 BGE5:BGP65538 BQA5:BQL65538 BZW5:CAH65538 CJS5:CKD65538 CTO5:CTZ65538 DDK5:DDV65538 DNG5:DNR65538 DXC5:DXN65538 EGY5:EHJ65538 EQU5:ERF65538 FAQ5:FBB65538 FKM5:FKX65538 FUI5:FUT65538 GEE5:GEP65538 GOA5:GOL65538 GXW5:GYH65538 HHS5:HID65538 HRO5:HRZ65538 IBK5:IBV65538 ILG5:ILR65538 IVC5:IVN65538 JEY5:JFJ65538 JOU5:JPF65538 JYQ5:JZB65538 KIM5:KIX65538 KSI5:KST65538 LCE5:LCP65538 LMA5:LML65538 LVW5:LWH65538 MFS5:MGD65538 MPO5:MPZ65538 MZK5:MZV65538 NJG5:NJR65538 NTC5:NTN65538 OCY5:ODJ65538 OMU5:ONF65538 OWQ5:OXB65538 PGM5:PGX65538 PQI5:PQT65538 QAE5:QAP65538 QKA5:QKL65538 QTW5:QUH65538 RDS5:RED65538 RNO5:RNZ65538 RXK5:RXV65538 SHG5:SHR65538 SRC5:SRN65538 TAY5:TBJ65538 TKU5:TLF65538 TUQ5:TVB65538 UEM5:UEX65538 UOI5:UOT65538 UYE5:UYP65538 VIA5:VIL65538 VRW5:VSH65538 WBS5:WCD65538 WLO5:WLZ65538 C5:N65538" xr:uid="{702BAF07-2E2E-47D9-A1A6-8B5281B29E65}"/>
    <dataValidation type="list" allowBlank="1" showErrorMessage="1" sqref="B65543:B131074 IX65543:IX131074 ST65543:ST131074 ACP65543:ACP131074 AML65543:AML131074 AWH65543:AWH131074 BGD65543:BGD131074 BPZ65543:BPZ131074 BZV65543:BZV131074 CJR65543:CJR131074 CTN65543:CTN131074 DDJ65543:DDJ131074 DNF65543:DNF131074 DXB65543:DXB131074 EGX65543:EGX131074 EQT65543:EQT131074 FAP65543:FAP131074 FKL65543:FKL131074 FUH65543:FUH131074 GED65543:GED131074 GNZ65543:GNZ131074 GXV65543:GXV131074 HHR65543:HHR131074 HRN65543:HRN131074 IBJ65543:IBJ131074 ILF65543:ILF131074 IVB65543:IVB131074 JEX65543:JEX131074 JOT65543:JOT131074 JYP65543:JYP131074 KIL65543:KIL131074 KSH65543:KSH131074 LCD65543:LCD131074 LLZ65543:LLZ131074 LVV65543:LVV131074 MFR65543:MFR131074 MPN65543:MPN131074 MZJ65543:MZJ131074 NJF65543:NJF131074 NTB65543:NTB131074 OCX65543:OCX131074 OMT65543:OMT131074 OWP65543:OWP131074 PGL65543:PGL131074 PQH65543:PQH131074 QAD65543:QAD131074 QJZ65543:QJZ131074 QTV65543:QTV131074 RDR65543:RDR131074 RNN65543:RNN131074 RXJ65543:RXJ131074 SHF65543:SHF131074 SRB65543:SRB131074 TAX65543:TAX131074 TKT65543:TKT131074 TUP65543:TUP131074 UEL65543:UEL131074 UOH65543:UOH131074 UYD65543:UYD131074 VHZ65543:VHZ131074 VRV65543:VRV131074 WBR65543:WBR131074 WLN65543:WLN131074 WVJ65543:WVJ131074 B131079:B196610 IX131079:IX196610 ST131079:ST196610 ACP131079:ACP196610 AML131079:AML196610 AWH131079:AWH196610 BGD131079:BGD196610 BPZ131079:BPZ196610 BZV131079:BZV196610 CJR131079:CJR196610 CTN131079:CTN196610 DDJ131079:DDJ196610 DNF131079:DNF196610 DXB131079:DXB196610 EGX131079:EGX196610 EQT131079:EQT196610 FAP131079:FAP196610 FKL131079:FKL196610 FUH131079:FUH196610 GED131079:GED196610 GNZ131079:GNZ196610 GXV131079:GXV196610 HHR131079:HHR196610 HRN131079:HRN196610 IBJ131079:IBJ196610 ILF131079:ILF196610 IVB131079:IVB196610 JEX131079:JEX196610 JOT131079:JOT196610 JYP131079:JYP196610 KIL131079:KIL196610 KSH131079:KSH196610 LCD131079:LCD196610 LLZ131079:LLZ196610 LVV131079:LVV196610 MFR131079:MFR196610 MPN131079:MPN196610 MZJ131079:MZJ196610 NJF131079:NJF196610 NTB131079:NTB196610 OCX131079:OCX196610 OMT131079:OMT196610 OWP131079:OWP196610 PGL131079:PGL196610 PQH131079:PQH196610 QAD131079:QAD196610 QJZ131079:QJZ196610 QTV131079:QTV196610 RDR131079:RDR196610 RNN131079:RNN196610 RXJ131079:RXJ196610 SHF131079:SHF196610 SRB131079:SRB196610 TAX131079:TAX196610 TKT131079:TKT196610 TUP131079:TUP196610 UEL131079:UEL196610 UOH131079:UOH196610 UYD131079:UYD196610 VHZ131079:VHZ196610 VRV131079:VRV196610 WBR131079:WBR196610 WLN131079:WLN196610 WVJ131079:WVJ196610 B196615:B262146 IX196615:IX262146 ST196615:ST262146 ACP196615:ACP262146 AML196615:AML262146 AWH196615:AWH262146 BGD196615:BGD262146 BPZ196615:BPZ262146 BZV196615:BZV262146 CJR196615:CJR262146 CTN196615:CTN262146 DDJ196615:DDJ262146 DNF196615:DNF262146 DXB196615:DXB262146 EGX196615:EGX262146 EQT196615:EQT262146 FAP196615:FAP262146 FKL196615:FKL262146 FUH196615:FUH262146 GED196615:GED262146 GNZ196615:GNZ262146 GXV196615:GXV262146 HHR196615:HHR262146 HRN196615:HRN262146 IBJ196615:IBJ262146 ILF196615:ILF262146 IVB196615:IVB262146 JEX196615:JEX262146 JOT196615:JOT262146 JYP196615:JYP262146 KIL196615:KIL262146 KSH196615:KSH262146 LCD196615:LCD262146 LLZ196615:LLZ262146 LVV196615:LVV262146 MFR196615:MFR262146 MPN196615:MPN262146 MZJ196615:MZJ262146 NJF196615:NJF262146 NTB196615:NTB262146 OCX196615:OCX262146 OMT196615:OMT262146 OWP196615:OWP262146 PGL196615:PGL262146 PQH196615:PQH262146 QAD196615:QAD262146 QJZ196615:QJZ262146 QTV196615:QTV262146 RDR196615:RDR262146 RNN196615:RNN262146 RXJ196615:RXJ262146 SHF196615:SHF262146 SRB196615:SRB262146 TAX196615:TAX262146 TKT196615:TKT262146 TUP196615:TUP262146 UEL196615:UEL262146 UOH196615:UOH262146 UYD196615:UYD262146 VHZ196615:VHZ262146 VRV196615:VRV262146 WBR196615:WBR262146 WLN196615:WLN262146 WVJ196615:WVJ262146 B262151:B327682 IX262151:IX327682 ST262151:ST327682 ACP262151:ACP327682 AML262151:AML327682 AWH262151:AWH327682 BGD262151:BGD327682 BPZ262151:BPZ327682 BZV262151:BZV327682 CJR262151:CJR327682 CTN262151:CTN327682 DDJ262151:DDJ327682 DNF262151:DNF327682 DXB262151:DXB327682 EGX262151:EGX327682 EQT262151:EQT327682 FAP262151:FAP327682 FKL262151:FKL327682 FUH262151:FUH327682 GED262151:GED327682 GNZ262151:GNZ327682 GXV262151:GXV327682 HHR262151:HHR327682 HRN262151:HRN327682 IBJ262151:IBJ327682 ILF262151:ILF327682 IVB262151:IVB327682 JEX262151:JEX327682 JOT262151:JOT327682 JYP262151:JYP327682 KIL262151:KIL327682 KSH262151:KSH327682 LCD262151:LCD327682 LLZ262151:LLZ327682 LVV262151:LVV327682 MFR262151:MFR327682 MPN262151:MPN327682 MZJ262151:MZJ327682 NJF262151:NJF327682 NTB262151:NTB327682 OCX262151:OCX327682 OMT262151:OMT327682 OWP262151:OWP327682 PGL262151:PGL327682 PQH262151:PQH327682 QAD262151:QAD327682 QJZ262151:QJZ327682 QTV262151:QTV327682 RDR262151:RDR327682 RNN262151:RNN327682 RXJ262151:RXJ327682 SHF262151:SHF327682 SRB262151:SRB327682 TAX262151:TAX327682 TKT262151:TKT327682 TUP262151:TUP327682 UEL262151:UEL327682 UOH262151:UOH327682 UYD262151:UYD327682 VHZ262151:VHZ327682 VRV262151:VRV327682 WBR262151:WBR327682 WLN262151:WLN327682 WVJ262151:WVJ327682 B327687:B393218 IX327687:IX393218 ST327687:ST393218 ACP327687:ACP393218 AML327687:AML393218 AWH327687:AWH393218 BGD327687:BGD393218 BPZ327687:BPZ393218 BZV327687:BZV393218 CJR327687:CJR393218 CTN327687:CTN393218 DDJ327687:DDJ393218 DNF327687:DNF393218 DXB327687:DXB393218 EGX327687:EGX393218 EQT327687:EQT393218 FAP327687:FAP393218 FKL327687:FKL393218 FUH327687:FUH393218 GED327687:GED393218 GNZ327687:GNZ393218 GXV327687:GXV393218 HHR327687:HHR393218 HRN327687:HRN393218 IBJ327687:IBJ393218 ILF327687:ILF393218 IVB327687:IVB393218 JEX327687:JEX393218 JOT327687:JOT393218 JYP327687:JYP393218 KIL327687:KIL393218 KSH327687:KSH393218 LCD327687:LCD393218 LLZ327687:LLZ393218 LVV327687:LVV393218 MFR327687:MFR393218 MPN327687:MPN393218 MZJ327687:MZJ393218 NJF327687:NJF393218 NTB327687:NTB393218 OCX327687:OCX393218 OMT327687:OMT393218 OWP327687:OWP393218 PGL327687:PGL393218 PQH327687:PQH393218 QAD327687:QAD393218 QJZ327687:QJZ393218 QTV327687:QTV393218 RDR327687:RDR393218 RNN327687:RNN393218 RXJ327687:RXJ393218 SHF327687:SHF393218 SRB327687:SRB393218 TAX327687:TAX393218 TKT327687:TKT393218 TUP327687:TUP393218 UEL327687:UEL393218 UOH327687:UOH393218 UYD327687:UYD393218 VHZ327687:VHZ393218 VRV327687:VRV393218 WBR327687:WBR393218 WLN327687:WLN393218 WVJ327687:WVJ393218 B393223:B458754 IX393223:IX458754 ST393223:ST458754 ACP393223:ACP458754 AML393223:AML458754 AWH393223:AWH458754 BGD393223:BGD458754 BPZ393223:BPZ458754 BZV393223:BZV458754 CJR393223:CJR458754 CTN393223:CTN458754 DDJ393223:DDJ458754 DNF393223:DNF458754 DXB393223:DXB458754 EGX393223:EGX458754 EQT393223:EQT458754 FAP393223:FAP458754 FKL393223:FKL458754 FUH393223:FUH458754 GED393223:GED458754 GNZ393223:GNZ458754 GXV393223:GXV458754 HHR393223:HHR458754 HRN393223:HRN458754 IBJ393223:IBJ458754 ILF393223:ILF458754 IVB393223:IVB458754 JEX393223:JEX458754 JOT393223:JOT458754 JYP393223:JYP458754 KIL393223:KIL458754 KSH393223:KSH458754 LCD393223:LCD458754 LLZ393223:LLZ458754 LVV393223:LVV458754 MFR393223:MFR458754 MPN393223:MPN458754 MZJ393223:MZJ458754 NJF393223:NJF458754 NTB393223:NTB458754 OCX393223:OCX458754 OMT393223:OMT458754 OWP393223:OWP458754 PGL393223:PGL458754 PQH393223:PQH458754 QAD393223:QAD458754 QJZ393223:QJZ458754 QTV393223:QTV458754 RDR393223:RDR458754 RNN393223:RNN458754 RXJ393223:RXJ458754 SHF393223:SHF458754 SRB393223:SRB458754 TAX393223:TAX458754 TKT393223:TKT458754 TUP393223:TUP458754 UEL393223:UEL458754 UOH393223:UOH458754 UYD393223:UYD458754 VHZ393223:VHZ458754 VRV393223:VRV458754 WBR393223:WBR458754 WLN393223:WLN458754 WVJ393223:WVJ458754 B458759:B524290 IX458759:IX524290 ST458759:ST524290 ACP458759:ACP524290 AML458759:AML524290 AWH458759:AWH524290 BGD458759:BGD524290 BPZ458759:BPZ524290 BZV458759:BZV524290 CJR458759:CJR524290 CTN458759:CTN524290 DDJ458759:DDJ524290 DNF458759:DNF524290 DXB458759:DXB524290 EGX458759:EGX524290 EQT458759:EQT524290 FAP458759:FAP524290 FKL458759:FKL524290 FUH458759:FUH524290 GED458759:GED524290 GNZ458759:GNZ524290 GXV458759:GXV524290 HHR458759:HHR524290 HRN458759:HRN524290 IBJ458759:IBJ524290 ILF458759:ILF524290 IVB458759:IVB524290 JEX458759:JEX524290 JOT458759:JOT524290 JYP458759:JYP524290 KIL458759:KIL524290 KSH458759:KSH524290 LCD458759:LCD524290 LLZ458759:LLZ524290 LVV458759:LVV524290 MFR458759:MFR524290 MPN458759:MPN524290 MZJ458759:MZJ524290 NJF458759:NJF524290 NTB458759:NTB524290 OCX458759:OCX524290 OMT458759:OMT524290 OWP458759:OWP524290 PGL458759:PGL524290 PQH458759:PQH524290 QAD458759:QAD524290 QJZ458759:QJZ524290 QTV458759:QTV524290 RDR458759:RDR524290 RNN458759:RNN524290 RXJ458759:RXJ524290 SHF458759:SHF524290 SRB458759:SRB524290 TAX458759:TAX524290 TKT458759:TKT524290 TUP458759:TUP524290 UEL458759:UEL524290 UOH458759:UOH524290 UYD458759:UYD524290 VHZ458759:VHZ524290 VRV458759:VRV524290 WBR458759:WBR524290 WLN458759:WLN524290 WVJ458759:WVJ524290 B524295:B589826 IX524295:IX589826 ST524295:ST589826 ACP524295:ACP589826 AML524295:AML589826 AWH524295:AWH589826 BGD524295:BGD589826 BPZ524295:BPZ589826 BZV524295:BZV589826 CJR524295:CJR589826 CTN524295:CTN589826 DDJ524295:DDJ589826 DNF524295:DNF589826 DXB524295:DXB589826 EGX524295:EGX589826 EQT524295:EQT589826 FAP524295:FAP589826 FKL524295:FKL589826 FUH524295:FUH589826 GED524295:GED589826 GNZ524295:GNZ589826 GXV524295:GXV589826 HHR524295:HHR589826 HRN524295:HRN589826 IBJ524295:IBJ589826 ILF524295:ILF589826 IVB524295:IVB589826 JEX524295:JEX589826 JOT524295:JOT589826 JYP524295:JYP589826 KIL524295:KIL589826 KSH524295:KSH589826 LCD524295:LCD589826 LLZ524295:LLZ589826 LVV524295:LVV589826 MFR524295:MFR589826 MPN524295:MPN589826 MZJ524295:MZJ589826 NJF524295:NJF589826 NTB524295:NTB589826 OCX524295:OCX589826 OMT524295:OMT589826 OWP524295:OWP589826 PGL524295:PGL589826 PQH524295:PQH589826 QAD524295:QAD589826 QJZ524295:QJZ589826 QTV524295:QTV589826 RDR524295:RDR589826 RNN524295:RNN589826 RXJ524295:RXJ589826 SHF524295:SHF589826 SRB524295:SRB589826 TAX524295:TAX589826 TKT524295:TKT589826 TUP524295:TUP589826 UEL524295:UEL589826 UOH524295:UOH589826 UYD524295:UYD589826 VHZ524295:VHZ589826 VRV524295:VRV589826 WBR524295:WBR589826 WLN524295:WLN589826 WVJ524295:WVJ589826 B589831:B655362 IX589831:IX655362 ST589831:ST655362 ACP589831:ACP655362 AML589831:AML655362 AWH589831:AWH655362 BGD589831:BGD655362 BPZ589831:BPZ655362 BZV589831:BZV655362 CJR589831:CJR655362 CTN589831:CTN655362 DDJ589831:DDJ655362 DNF589831:DNF655362 DXB589831:DXB655362 EGX589831:EGX655362 EQT589831:EQT655362 FAP589831:FAP655362 FKL589831:FKL655362 FUH589831:FUH655362 GED589831:GED655362 GNZ589831:GNZ655362 GXV589831:GXV655362 HHR589831:HHR655362 HRN589831:HRN655362 IBJ589831:IBJ655362 ILF589831:ILF655362 IVB589831:IVB655362 JEX589831:JEX655362 JOT589831:JOT655362 JYP589831:JYP655362 KIL589831:KIL655362 KSH589831:KSH655362 LCD589831:LCD655362 LLZ589831:LLZ655362 LVV589831:LVV655362 MFR589831:MFR655362 MPN589831:MPN655362 MZJ589831:MZJ655362 NJF589831:NJF655362 NTB589831:NTB655362 OCX589831:OCX655362 OMT589831:OMT655362 OWP589831:OWP655362 PGL589831:PGL655362 PQH589831:PQH655362 QAD589831:QAD655362 QJZ589831:QJZ655362 QTV589831:QTV655362 RDR589831:RDR655362 RNN589831:RNN655362 RXJ589831:RXJ655362 SHF589831:SHF655362 SRB589831:SRB655362 TAX589831:TAX655362 TKT589831:TKT655362 TUP589831:TUP655362 UEL589831:UEL655362 UOH589831:UOH655362 UYD589831:UYD655362 VHZ589831:VHZ655362 VRV589831:VRV655362 WBR589831:WBR655362 WLN589831:WLN655362 WVJ589831:WVJ655362 B655367:B720898 IX655367:IX720898 ST655367:ST720898 ACP655367:ACP720898 AML655367:AML720898 AWH655367:AWH720898 BGD655367:BGD720898 BPZ655367:BPZ720898 BZV655367:BZV720898 CJR655367:CJR720898 CTN655367:CTN720898 DDJ655367:DDJ720898 DNF655367:DNF720898 DXB655367:DXB720898 EGX655367:EGX720898 EQT655367:EQT720898 FAP655367:FAP720898 FKL655367:FKL720898 FUH655367:FUH720898 GED655367:GED720898 GNZ655367:GNZ720898 GXV655367:GXV720898 HHR655367:HHR720898 HRN655367:HRN720898 IBJ655367:IBJ720898 ILF655367:ILF720898 IVB655367:IVB720898 JEX655367:JEX720898 JOT655367:JOT720898 JYP655367:JYP720898 KIL655367:KIL720898 KSH655367:KSH720898 LCD655367:LCD720898 LLZ655367:LLZ720898 LVV655367:LVV720898 MFR655367:MFR720898 MPN655367:MPN720898 MZJ655367:MZJ720898 NJF655367:NJF720898 NTB655367:NTB720898 OCX655367:OCX720898 OMT655367:OMT720898 OWP655367:OWP720898 PGL655367:PGL720898 PQH655367:PQH720898 QAD655367:QAD720898 QJZ655367:QJZ720898 QTV655367:QTV720898 RDR655367:RDR720898 RNN655367:RNN720898 RXJ655367:RXJ720898 SHF655367:SHF720898 SRB655367:SRB720898 TAX655367:TAX720898 TKT655367:TKT720898 TUP655367:TUP720898 UEL655367:UEL720898 UOH655367:UOH720898 UYD655367:UYD720898 VHZ655367:VHZ720898 VRV655367:VRV720898 WBR655367:WBR720898 WLN655367:WLN720898 WVJ655367:WVJ720898 B720903:B786434 IX720903:IX786434 ST720903:ST786434 ACP720903:ACP786434 AML720903:AML786434 AWH720903:AWH786434 BGD720903:BGD786434 BPZ720903:BPZ786434 BZV720903:BZV786434 CJR720903:CJR786434 CTN720903:CTN786434 DDJ720903:DDJ786434 DNF720903:DNF786434 DXB720903:DXB786434 EGX720903:EGX786434 EQT720903:EQT786434 FAP720903:FAP786434 FKL720903:FKL786434 FUH720903:FUH786434 GED720903:GED786434 GNZ720903:GNZ786434 GXV720903:GXV786434 HHR720903:HHR786434 HRN720903:HRN786434 IBJ720903:IBJ786434 ILF720903:ILF786434 IVB720903:IVB786434 JEX720903:JEX786434 JOT720903:JOT786434 JYP720903:JYP786434 KIL720903:KIL786434 KSH720903:KSH786434 LCD720903:LCD786434 LLZ720903:LLZ786434 LVV720903:LVV786434 MFR720903:MFR786434 MPN720903:MPN786434 MZJ720903:MZJ786434 NJF720903:NJF786434 NTB720903:NTB786434 OCX720903:OCX786434 OMT720903:OMT786434 OWP720903:OWP786434 PGL720903:PGL786434 PQH720903:PQH786434 QAD720903:QAD786434 QJZ720903:QJZ786434 QTV720903:QTV786434 RDR720903:RDR786434 RNN720903:RNN786434 RXJ720903:RXJ786434 SHF720903:SHF786434 SRB720903:SRB786434 TAX720903:TAX786434 TKT720903:TKT786434 TUP720903:TUP786434 UEL720903:UEL786434 UOH720903:UOH786434 UYD720903:UYD786434 VHZ720903:VHZ786434 VRV720903:VRV786434 WBR720903:WBR786434 WLN720903:WLN786434 WVJ720903:WVJ786434 B786439:B851970 IX786439:IX851970 ST786439:ST851970 ACP786439:ACP851970 AML786439:AML851970 AWH786439:AWH851970 BGD786439:BGD851970 BPZ786439:BPZ851970 BZV786439:BZV851970 CJR786439:CJR851970 CTN786439:CTN851970 DDJ786439:DDJ851970 DNF786439:DNF851970 DXB786439:DXB851970 EGX786439:EGX851970 EQT786439:EQT851970 FAP786439:FAP851970 FKL786439:FKL851970 FUH786439:FUH851970 GED786439:GED851970 GNZ786439:GNZ851970 GXV786439:GXV851970 HHR786439:HHR851970 HRN786439:HRN851970 IBJ786439:IBJ851970 ILF786439:ILF851970 IVB786439:IVB851970 JEX786439:JEX851970 JOT786439:JOT851970 JYP786439:JYP851970 KIL786439:KIL851970 KSH786439:KSH851970 LCD786439:LCD851970 LLZ786439:LLZ851970 LVV786439:LVV851970 MFR786439:MFR851970 MPN786439:MPN851970 MZJ786439:MZJ851970 NJF786439:NJF851970 NTB786439:NTB851970 OCX786439:OCX851970 OMT786439:OMT851970 OWP786439:OWP851970 PGL786439:PGL851970 PQH786439:PQH851970 QAD786439:QAD851970 QJZ786439:QJZ851970 QTV786439:QTV851970 RDR786439:RDR851970 RNN786439:RNN851970 RXJ786439:RXJ851970 SHF786439:SHF851970 SRB786439:SRB851970 TAX786439:TAX851970 TKT786439:TKT851970 TUP786439:TUP851970 UEL786439:UEL851970 UOH786439:UOH851970 UYD786439:UYD851970 VHZ786439:VHZ851970 VRV786439:VRV851970 WBR786439:WBR851970 WLN786439:WLN851970 WVJ786439:WVJ851970 B851975:B917506 IX851975:IX917506 ST851975:ST917506 ACP851975:ACP917506 AML851975:AML917506 AWH851975:AWH917506 BGD851975:BGD917506 BPZ851975:BPZ917506 BZV851975:BZV917506 CJR851975:CJR917506 CTN851975:CTN917506 DDJ851975:DDJ917506 DNF851975:DNF917506 DXB851975:DXB917506 EGX851975:EGX917506 EQT851975:EQT917506 FAP851975:FAP917506 FKL851975:FKL917506 FUH851975:FUH917506 GED851975:GED917506 GNZ851975:GNZ917506 GXV851975:GXV917506 HHR851975:HHR917506 HRN851975:HRN917506 IBJ851975:IBJ917506 ILF851975:ILF917506 IVB851975:IVB917506 JEX851975:JEX917506 JOT851975:JOT917506 JYP851975:JYP917506 KIL851975:KIL917506 KSH851975:KSH917506 LCD851975:LCD917506 LLZ851975:LLZ917506 LVV851975:LVV917506 MFR851975:MFR917506 MPN851975:MPN917506 MZJ851975:MZJ917506 NJF851975:NJF917506 NTB851975:NTB917506 OCX851975:OCX917506 OMT851975:OMT917506 OWP851975:OWP917506 PGL851975:PGL917506 PQH851975:PQH917506 QAD851975:QAD917506 QJZ851975:QJZ917506 QTV851975:QTV917506 RDR851975:RDR917506 RNN851975:RNN917506 RXJ851975:RXJ917506 SHF851975:SHF917506 SRB851975:SRB917506 TAX851975:TAX917506 TKT851975:TKT917506 TUP851975:TUP917506 UEL851975:UEL917506 UOH851975:UOH917506 UYD851975:UYD917506 VHZ851975:VHZ917506 VRV851975:VRV917506 WBR851975:WBR917506 WLN851975:WLN917506 WVJ851975:WVJ917506 B917511:B983042 IX917511:IX983042 ST917511:ST983042 ACP917511:ACP983042 AML917511:AML983042 AWH917511:AWH983042 BGD917511:BGD983042 BPZ917511:BPZ983042 BZV917511:BZV983042 CJR917511:CJR983042 CTN917511:CTN983042 DDJ917511:DDJ983042 DNF917511:DNF983042 DXB917511:DXB983042 EGX917511:EGX983042 EQT917511:EQT983042 FAP917511:FAP983042 FKL917511:FKL983042 FUH917511:FUH983042 GED917511:GED983042 GNZ917511:GNZ983042 GXV917511:GXV983042 HHR917511:HHR983042 HRN917511:HRN983042 IBJ917511:IBJ983042 ILF917511:ILF983042 IVB917511:IVB983042 JEX917511:JEX983042 JOT917511:JOT983042 JYP917511:JYP983042 KIL917511:KIL983042 KSH917511:KSH983042 LCD917511:LCD983042 LLZ917511:LLZ983042 LVV917511:LVV983042 MFR917511:MFR983042 MPN917511:MPN983042 MZJ917511:MZJ983042 NJF917511:NJF983042 NTB917511:NTB983042 OCX917511:OCX983042 OMT917511:OMT983042 OWP917511:OWP983042 PGL917511:PGL983042 PQH917511:PQH983042 QAD917511:QAD983042 QJZ917511:QJZ983042 QTV917511:QTV983042 RDR917511:RDR983042 RNN917511:RNN983042 RXJ917511:RXJ983042 SHF917511:SHF983042 SRB917511:SRB983042 TAX917511:TAX983042 TKT917511:TKT983042 TUP917511:TUP983042 UEL917511:UEL983042 UOH917511:UOH983042 UYD917511:UYD983042 VHZ917511:VHZ983042 VRV917511:VRV983042 WBR917511:WBR983042 WLN917511:WLN983042 WVJ917511:WVJ983042 B983047:B1048576 IX983047:IX1048576 ST983047:ST1048576 ACP983047:ACP1048576 AML983047:AML1048576 AWH983047:AWH1048576 BGD983047:BGD1048576 BPZ983047:BPZ1048576 BZV983047:BZV1048576 CJR983047:CJR1048576 CTN983047:CTN1048576 DDJ983047:DDJ1048576 DNF983047:DNF1048576 DXB983047:DXB1048576 EGX983047:EGX1048576 EQT983047:EQT1048576 FAP983047:FAP1048576 FKL983047:FKL1048576 FUH983047:FUH1048576 GED983047:GED1048576 GNZ983047:GNZ1048576 GXV983047:GXV1048576 HHR983047:HHR1048576 HRN983047:HRN1048576 IBJ983047:IBJ1048576 ILF983047:ILF1048576 IVB983047:IVB1048576 JEX983047:JEX1048576 JOT983047:JOT1048576 JYP983047:JYP1048576 KIL983047:KIL1048576 KSH983047:KSH1048576 LCD983047:LCD1048576 LLZ983047:LLZ1048576 LVV983047:LVV1048576 MFR983047:MFR1048576 MPN983047:MPN1048576 MZJ983047:MZJ1048576 NJF983047:NJF1048576 NTB983047:NTB1048576 OCX983047:OCX1048576 OMT983047:OMT1048576 OWP983047:OWP1048576 PGL983047:PGL1048576 PQH983047:PQH1048576 QAD983047:QAD1048576 QJZ983047:QJZ1048576 QTV983047:QTV1048576 RDR983047:RDR1048576 RNN983047:RNN1048576 RXJ983047:RXJ1048576 SHF983047:SHF1048576 SRB983047:SRB1048576 TAX983047:TAX1048576 TKT983047:TKT1048576 TUP983047:TUP1048576 UEL983047:UEL1048576 UOH983047:UOH1048576 UYD983047:UYD1048576 VHZ983047:VHZ1048576 VRV983047:VRV1048576 WBR983047:WBR1048576 WLN983047:WLN1048576 WVJ983047:WVJ1048576 B5:B65538 IX5:IX65538 ST5:ST65538 ACP5:ACP65538 AML5:AML65538 AWH5:AWH65538 BGD5:BGD65538 BPZ5:BPZ65538 BZV5:BZV65538 CJR5:CJR65538 CTN5:CTN65538 DDJ5:DDJ65538 DNF5:DNF65538 DXB5:DXB65538 EGX5:EGX65538 EQT5:EQT65538 FAP5:FAP65538 FKL5:FKL65538 FUH5:FUH65538 GED5:GED65538 GNZ5:GNZ65538 GXV5:GXV65538 HHR5:HHR65538 HRN5:HRN65538 IBJ5:IBJ65538 ILF5:ILF65538 IVB5:IVB65538 JEX5:JEX65538 JOT5:JOT65538 JYP5:JYP65538 KIL5:KIL65538 KSH5:KSH65538 LCD5:LCD65538 LLZ5:LLZ65538 LVV5:LVV65538 MFR5:MFR65538 MPN5:MPN65538 MZJ5:MZJ65538 NJF5:NJF65538 NTB5:NTB65538 OCX5:OCX65538 OMT5:OMT65538 OWP5:OWP65538 PGL5:PGL65538 PQH5:PQH65538 QAD5:QAD65538 QJZ5:QJZ65538 QTV5:QTV65538 RDR5:RDR65538 RNN5:RNN65538 RXJ5:RXJ65538 SHF5:SHF65538 SRB5:SRB65538 TAX5:TAX65538 TKT5:TKT65538 TUP5:TUP65538 UEL5:UEL65538 UOH5:UOH65538 UYD5:UYD65538 VHZ5:VHZ65538 VRV5:VRV65538 WBR5:WBR65538 WLN5:WLN65538 WVJ5:WVJ65538" xr:uid="{22B9DD89-3C49-459F-B544-BF5FAF837C04}">
      <formula1>LstSection</formula1>
    </dataValidation>
    <dataValidation allowBlank="1" showInputMessage="1" showErrorMessage="1" promptTitle="Minor Head of Challan" prompt="(Applicable from A.Y. 2014-15)_x000a__x000a_If Book Entry - Yes then Leave Blank._x000a__x000a_Enter 200 - For TDS payable by taxpayer_x000a__x000a_Enter 400 - For TDS regular assessment (Raised by I. T, Dept.)_x000a__x000a_              -SAG Infotech" sqref="JL4 TH4 ADD4 AMZ4 AWV4 BGR4 BQN4 CAJ4 CKF4 CUB4 DDX4 DNT4 DXP4 EHL4 ERH4 FBD4 FKZ4 FUV4 GER4 GON4 GYJ4 HIF4 HSB4 IBX4 ILT4 IVP4 JFL4 JPH4 JZD4 KIZ4 KSV4 LCR4 LMN4 LWJ4 MGF4 MQB4 MZX4 NJT4 NTP4 ODL4 ONH4 OXD4 PGZ4 PQV4 QAR4 QKN4 QUJ4 REF4 ROB4 RXX4 SHT4 SRP4 TBL4 TLH4 TVD4 UEZ4 UOV4 UYR4 VIN4 VSJ4 WCF4 WMB4 WVX4 WVX98304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P4" xr:uid="{B4D3CB90-1574-418C-AF65-90B73A686912}"/>
    <dataValidation allowBlank="1" showInputMessage="1" showErrorMessage="1" promptTitle="For Govt. Deductors" prompt="If Private Deductor then leave blank_x000a__x000a_If Govt. Deductor and NIL return then leave blank._x000a__x000a_              -SAG Infotech" sqref="JK4 TG4 ADC4 AMY4 AWU4 BGQ4 BQM4 CAI4 CKE4 CUA4 DDW4 DNS4 DXO4 EHK4 ERG4 FBC4 FKY4 FUU4 GEQ4 GOM4 GYI4 HIE4 HSA4 IBW4 ILS4 IVO4 JFK4 JPG4 JZC4 KIY4 KSU4 LCQ4 LMM4 LWI4 MGE4 MQA4 MZW4 NJS4 NTO4 ODK4 ONG4 OXC4 PGY4 PQU4 QAQ4 QKM4 QUI4 REE4 ROA4 RXW4 SHS4 SRO4 TBK4 TLG4 TVC4 UEY4 UOU4 UYQ4 VIM4 VSI4 WCE4 WMA4 WVW4 WVW983046 O65542 JK65542 TG65542 ADC65542 AMY65542 AWU65542 BGQ65542 BQM65542 CAI65542 CKE65542 CUA65542 DDW65542 DNS65542 DXO65542 EHK65542 ERG65542 FBC65542 FKY65542 FUU65542 GEQ65542 GOM65542 GYI65542 HIE65542 HSA65542 IBW65542 ILS65542 IVO65542 JFK65542 JPG65542 JZC65542 KIY65542 KSU65542 LCQ65542 LMM65542 LWI65542 MGE65542 MQA65542 MZW65542 NJS65542 NTO65542 ODK65542 ONG65542 OXC65542 PGY65542 PQU65542 QAQ65542 QKM65542 QUI65542 REE65542 ROA65542 RXW65542 SHS65542 SRO65542 TBK65542 TLG65542 TVC65542 UEY65542 UOU65542 UYQ65542 VIM65542 VSI65542 WCE65542 WMA65542 WVW65542 O131078 JK131078 TG131078 ADC131078 AMY131078 AWU131078 BGQ131078 BQM131078 CAI131078 CKE131078 CUA131078 DDW131078 DNS131078 DXO131078 EHK131078 ERG131078 FBC131078 FKY131078 FUU131078 GEQ131078 GOM131078 GYI131078 HIE131078 HSA131078 IBW131078 ILS131078 IVO131078 JFK131078 JPG131078 JZC131078 KIY131078 KSU131078 LCQ131078 LMM131078 LWI131078 MGE131078 MQA131078 MZW131078 NJS131078 NTO131078 ODK131078 ONG131078 OXC131078 PGY131078 PQU131078 QAQ131078 QKM131078 QUI131078 REE131078 ROA131078 RXW131078 SHS131078 SRO131078 TBK131078 TLG131078 TVC131078 UEY131078 UOU131078 UYQ131078 VIM131078 VSI131078 WCE131078 WMA131078 WVW131078 O196614 JK196614 TG196614 ADC196614 AMY196614 AWU196614 BGQ196614 BQM196614 CAI196614 CKE196614 CUA196614 DDW196614 DNS196614 DXO196614 EHK196614 ERG196614 FBC196614 FKY196614 FUU196614 GEQ196614 GOM196614 GYI196614 HIE196614 HSA196614 IBW196614 ILS196614 IVO196614 JFK196614 JPG196614 JZC196614 KIY196614 KSU196614 LCQ196614 LMM196614 LWI196614 MGE196614 MQA196614 MZW196614 NJS196614 NTO196614 ODK196614 ONG196614 OXC196614 PGY196614 PQU196614 QAQ196614 QKM196614 QUI196614 REE196614 ROA196614 RXW196614 SHS196614 SRO196614 TBK196614 TLG196614 TVC196614 UEY196614 UOU196614 UYQ196614 VIM196614 VSI196614 WCE196614 WMA196614 WVW196614 O262150 JK262150 TG262150 ADC262150 AMY262150 AWU262150 BGQ262150 BQM262150 CAI262150 CKE262150 CUA262150 DDW262150 DNS262150 DXO262150 EHK262150 ERG262150 FBC262150 FKY262150 FUU262150 GEQ262150 GOM262150 GYI262150 HIE262150 HSA262150 IBW262150 ILS262150 IVO262150 JFK262150 JPG262150 JZC262150 KIY262150 KSU262150 LCQ262150 LMM262150 LWI262150 MGE262150 MQA262150 MZW262150 NJS262150 NTO262150 ODK262150 ONG262150 OXC262150 PGY262150 PQU262150 QAQ262150 QKM262150 QUI262150 REE262150 ROA262150 RXW262150 SHS262150 SRO262150 TBK262150 TLG262150 TVC262150 UEY262150 UOU262150 UYQ262150 VIM262150 VSI262150 WCE262150 WMA262150 WVW262150 O327686 JK327686 TG327686 ADC327686 AMY327686 AWU327686 BGQ327686 BQM327686 CAI327686 CKE327686 CUA327686 DDW327686 DNS327686 DXO327686 EHK327686 ERG327686 FBC327686 FKY327686 FUU327686 GEQ327686 GOM327686 GYI327686 HIE327686 HSA327686 IBW327686 ILS327686 IVO327686 JFK327686 JPG327686 JZC327686 KIY327686 KSU327686 LCQ327686 LMM327686 LWI327686 MGE327686 MQA327686 MZW327686 NJS327686 NTO327686 ODK327686 ONG327686 OXC327686 PGY327686 PQU327686 QAQ327686 QKM327686 QUI327686 REE327686 ROA327686 RXW327686 SHS327686 SRO327686 TBK327686 TLG327686 TVC327686 UEY327686 UOU327686 UYQ327686 VIM327686 VSI327686 WCE327686 WMA327686 WVW327686 O393222 JK393222 TG393222 ADC393222 AMY393222 AWU393222 BGQ393222 BQM393222 CAI393222 CKE393222 CUA393222 DDW393222 DNS393222 DXO393222 EHK393222 ERG393222 FBC393222 FKY393222 FUU393222 GEQ393222 GOM393222 GYI393222 HIE393222 HSA393222 IBW393222 ILS393222 IVO393222 JFK393222 JPG393222 JZC393222 KIY393222 KSU393222 LCQ393222 LMM393222 LWI393222 MGE393222 MQA393222 MZW393222 NJS393222 NTO393222 ODK393222 ONG393222 OXC393222 PGY393222 PQU393222 QAQ393222 QKM393222 QUI393222 REE393222 ROA393222 RXW393222 SHS393222 SRO393222 TBK393222 TLG393222 TVC393222 UEY393222 UOU393222 UYQ393222 VIM393222 VSI393222 WCE393222 WMA393222 WVW393222 O458758 JK458758 TG458758 ADC458758 AMY458758 AWU458758 BGQ458758 BQM458758 CAI458758 CKE458758 CUA458758 DDW458758 DNS458758 DXO458758 EHK458758 ERG458758 FBC458758 FKY458758 FUU458758 GEQ458758 GOM458758 GYI458758 HIE458758 HSA458758 IBW458758 ILS458758 IVO458758 JFK458758 JPG458758 JZC458758 KIY458758 KSU458758 LCQ458758 LMM458758 LWI458758 MGE458758 MQA458758 MZW458758 NJS458758 NTO458758 ODK458758 ONG458758 OXC458758 PGY458758 PQU458758 QAQ458758 QKM458758 QUI458758 REE458758 ROA458758 RXW458758 SHS458758 SRO458758 TBK458758 TLG458758 TVC458758 UEY458758 UOU458758 UYQ458758 VIM458758 VSI458758 WCE458758 WMA458758 WVW458758 O524294 JK524294 TG524294 ADC524294 AMY524294 AWU524294 BGQ524294 BQM524294 CAI524294 CKE524294 CUA524294 DDW524294 DNS524294 DXO524294 EHK524294 ERG524294 FBC524294 FKY524294 FUU524294 GEQ524294 GOM524294 GYI524294 HIE524294 HSA524294 IBW524294 ILS524294 IVO524294 JFK524294 JPG524294 JZC524294 KIY524294 KSU524294 LCQ524294 LMM524294 LWI524294 MGE524294 MQA524294 MZW524294 NJS524294 NTO524294 ODK524294 ONG524294 OXC524294 PGY524294 PQU524294 QAQ524294 QKM524294 QUI524294 REE524294 ROA524294 RXW524294 SHS524294 SRO524294 TBK524294 TLG524294 TVC524294 UEY524294 UOU524294 UYQ524294 VIM524294 VSI524294 WCE524294 WMA524294 WVW524294 O589830 JK589830 TG589830 ADC589830 AMY589830 AWU589830 BGQ589830 BQM589830 CAI589830 CKE589830 CUA589830 DDW589830 DNS589830 DXO589830 EHK589830 ERG589830 FBC589830 FKY589830 FUU589830 GEQ589830 GOM589830 GYI589830 HIE589830 HSA589830 IBW589830 ILS589830 IVO589830 JFK589830 JPG589830 JZC589830 KIY589830 KSU589830 LCQ589830 LMM589830 LWI589830 MGE589830 MQA589830 MZW589830 NJS589830 NTO589830 ODK589830 ONG589830 OXC589830 PGY589830 PQU589830 QAQ589830 QKM589830 QUI589830 REE589830 ROA589830 RXW589830 SHS589830 SRO589830 TBK589830 TLG589830 TVC589830 UEY589830 UOU589830 UYQ589830 VIM589830 VSI589830 WCE589830 WMA589830 WVW589830 O655366 JK655366 TG655366 ADC655366 AMY655366 AWU655366 BGQ655366 BQM655366 CAI655366 CKE655366 CUA655366 DDW655366 DNS655366 DXO655366 EHK655366 ERG655366 FBC655366 FKY655366 FUU655366 GEQ655366 GOM655366 GYI655366 HIE655366 HSA655366 IBW655366 ILS655366 IVO655366 JFK655366 JPG655366 JZC655366 KIY655366 KSU655366 LCQ655366 LMM655366 LWI655366 MGE655366 MQA655366 MZW655366 NJS655366 NTO655366 ODK655366 ONG655366 OXC655366 PGY655366 PQU655366 QAQ655366 QKM655366 QUI655366 REE655366 ROA655366 RXW655366 SHS655366 SRO655366 TBK655366 TLG655366 TVC655366 UEY655366 UOU655366 UYQ655366 VIM655366 VSI655366 WCE655366 WMA655366 WVW655366 O720902 JK720902 TG720902 ADC720902 AMY720902 AWU720902 BGQ720902 BQM720902 CAI720902 CKE720902 CUA720902 DDW720902 DNS720902 DXO720902 EHK720902 ERG720902 FBC720902 FKY720902 FUU720902 GEQ720902 GOM720902 GYI720902 HIE720902 HSA720902 IBW720902 ILS720902 IVO720902 JFK720902 JPG720902 JZC720902 KIY720902 KSU720902 LCQ720902 LMM720902 LWI720902 MGE720902 MQA720902 MZW720902 NJS720902 NTO720902 ODK720902 ONG720902 OXC720902 PGY720902 PQU720902 QAQ720902 QKM720902 QUI720902 REE720902 ROA720902 RXW720902 SHS720902 SRO720902 TBK720902 TLG720902 TVC720902 UEY720902 UOU720902 UYQ720902 VIM720902 VSI720902 WCE720902 WMA720902 WVW720902 O786438 JK786438 TG786438 ADC786438 AMY786438 AWU786438 BGQ786438 BQM786438 CAI786438 CKE786438 CUA786438 DDW786438 DNS786438 DXO786438 EHK786438 ERG786438 FBC786438 FKY786438 FUU786438 GEQ786438 GOM786438 GYI786438 HIE786438 HSA786438 IBW786438 ILS786438 IVO786438 JFK786438 JPG786438 JZC786438 KIY786438 KSU786438 LCQ786438 LMM786438 LWI786438 MGE786438 MQA786438 MZW786438 NJS786438 NTO786438 ODK786438 ONG786438 OXC786438 PGY786438 PQU786438 QAQ786438 QKM786438 QUI786438 REE786438 ROA786438 RXW786438 SHS786438 SRO786438 TBK786438 TLG786438 TVC786438 UEY786438 UOU786438 UYQ786438 VIM786438 VSI786438 WCE786438 WMA786438 WVW786438 O851974 JK851974 TG851974 ADC851974 AMY851974 AWU851974 BGQ851974 BQM851974 CAI851974 CKE851974 CUA851974 DDW851974 DNS851974 DXO851974 EHK851974 ERG851974 FBC851974 FKY851974 FUU851974 GEQ851974 GOM851974 GYI851974 HIE851974 HSA851974 IBW851974 ILS851974 IVO851974 JFK851974 JPG851974 JZC851974 KIY851974 KSU851974 LCQ851974 LMM851974 LWI851974 MGE851974 MQA851974 MZW851974 NJS851974 NTO851974 ODK851974 ONG851974 OXC851974 PGY851974 PQU851974 QAQ851974 QKM851974 QUI851974 REE851974 ROA851974 RXW851974 SHS851974 SRO851974 TBK851974 TLG851974 TVC851974 UEY851974 UOU851974 UYQ851974 VIM851974 VSI851974 WCE851974 WMA851974 WVW851974 O917510 JK917510 TG917510 ADC917510 AMY917510 AWU917510 BGQ917510 BQM917510 CAI917510 CKE917510 CUA917510 DDW917510 DNS917510 DXO917510 EHK917510 ERG917510 FBC917510 FKY917510 FUU917510 GEQ917510 GOM917510 GYI917510 HIE917510 HSA917510 IBW917510 ILS917510 IVO917510 JFK917510 JPG917510 JZC917510 KIY917510 KSU917510 LCQ917510 LMM917510 LWI917510 MGE917510 MQA917510 MZW917510 NJS917510 NTO917510 ODK917510 ONG917510 OXC917510 PGY917510 PQU917510 QAQ917510 QKM917510 QUI917510 REE917510 ROA917510 RXW917510 SHS917510 SRO917510 TBK917510 TLG917510 TVC917510 UEY917510 UOU917510 UYQ917510 VIM917510 VSI917510 WCE917510 WMA917510 WVW917510 O983046 JK983046 TG983046 ADC983046 AMY983046 AWU983046 BGQ983046 BQM983046 CAI983046 CKE983046 CUA983046 DDW983046 DNS983046 DXO983046 EHK983046 ERG983046 FBC983046 FKY983046 FUU983046 GEQ983046 GOM983046 GYI983046 HIE983046 HSA983046 IBW983046 ILS983046 IVO983046 JFK983046 JPG983046 JZC983046 KIY983046 KSU983046 LCQ983046 LMM983046 LWI983046 MGE983046 MQA983046 MZW983046 NJS983046 NTO983046 ODK983046 ONG983046 OXC983046 PGY983046 PQU983046 QAQ983046 QKM983046 QUI983046 REE983046 ROA983046 RXW983046 SHS983046 SRO983046 TBK983046 TLG983046 TVC983046 UEY983046 UOU983046 UYQ983046 VIM983046 VSI983046 WCE983046 WMA983046 O4" xr:uid="{B0246D27-9AD0-46C7-A1CE-9D45940A6DB4}"/>
    <dataValidation allowBlank="1" showInputMessage="1" showErrorMessage="1" promptTitle="Challan no. (Mandatory)" prompt="Write the Challan number / Transfer Voucher no. given by the bank._x000a__x000a_                             - SAG Infotech" sqref="JJ4 TF4 ADB4 AMX4 AWT4 BGP4 BQL4 CAH4 CKD4 CTZ4 DDV4 DNR4 DXN4 EHJ4 ERF4 FBB4 FKX4 FUT4 GEP4 GOL4 GYH4 HID4 HRZ4 IBV4 ILR4 IVN4 JFJ4 JPF4 JZB4 KIX4 KST4 LCP4 LML4 LWH4 MGD4 MPZ4 MZV4 NJR4 NTN4 ODJ4 ONF4 OXB4 PGX4 PQT4 QAP4 QKL4 QUH4 RED4 RNZ4 RXV4 SHR4 SRN4 TBJ4 TLF4 TVB4 UEX4 UOT4 UYP4 VIL4 VSH4 WCD4 WLZ4 WVV4 WVV983046 N65542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N131078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N196614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N262150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N327686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N393222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N458758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N524294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N589830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N655366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N720902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N786438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N851974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N917510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N983046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N4" xr:uid="{96D85B31-9C22-4A75-817C-ED7B8E1F43AF}"/>
    <dataValidation allowBlank="1" showInputMessage="1" showErrorMessage="1" promptTitle="Bank Branch Code:Mandatory" prompt="Write the seven digit BSR code of your branch._x000a_You can find this code on the Challan where the bank stamps the date and the Challan Token number (CIN)._x000a__x000a_Visit the RBI website to find your Banks BSR code._x000a__x000a_                                   -SAG Infotech" sqref="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WVT98304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L4" xr:uid="{FC88C92D-821A-4A9B-9ECA-4F666836221A}"/>
    <dataValidation allowBlank="1" showInputMessage="1" showErrorMessage="1" promptTitle="Cheque No. / DD no." prompt="(Not Required from A.Y. 2014-15)_x000a__x000a_Mention the Cheque no / DD no (if any)" sqref="JG4 TC4 ACY4 AMU4 AWQ4 BGM4 BQI4 CAE4 CKA4 CTW4 DDS4 DNO4 DXK4 EHG4 ERC4 FAY4 FKU4 FUQ4 GEM4 GOI4 GYE4 HIA4 HRW4 IBS4 ILO4 IVK4 JFG4 JPC4 JYY4 KIU4 KSQ4 LCM4 LMI4 LWE4 MGA4 MPW4 MZS4 NJO4 NTK4 ODG4 ONC4 OWY4 PGU4 PQQ4 QAM4 QKI4 QUE4 REA4 RNW4 RXS4 SHO4 SRK4 TBG4 TLC4 TUY4 UEU4 UOQ4 UYM4 VII4 VSE4 WCA4 WLW4 WVS4 WVS98304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4" xr:uid="{A37B8EA0-66DF-4812-84FD-6CBF2EE0EBB8}"/>
    <dataValidation allowBlank="1" showInputMessage="1" showErrorMessage="1" promptTitle="Total Tax Deposited" prompt="i.e. Total tax deposited less Interest,Others and Penalty_x000a_Amount should be &gt; 0._x000a__x000a_Do not enter (,) comma_x000a_Only two digits after decimal_x000a_Do not use Currency symbol_x000a__x000a_e.g. 10000.20_x000a_       34000.00_x000a_ _x000a_                   - SAG Infotech" sqref="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WVR98304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J4" xr:uid="{83FC8C77-899C-4159-B43B-395658D2CF39}"/>
    <dataValidation allowBlank="1" showInputMessage="1" showErrorMessage="1" promptTitle="Challan:Others (include Penalty)" prompt="Other amounts as shown in the Challan_x000a_Includes Penalty amount_x000a__x000a_DO NOT enter comma(,) _x000a_Only two digits after decimal_x000a_Do not use Currency symbol_x000a__x000a_e.g. 10000.20_x000a_       34000.00_x000a_                                  - SAG Infotech" sqref="JE4 TA4 ACW4 AMS4 AWO4 BGK4 BQG4 CAC4 CJY4 CTU4 DDQ4 DNM4 DXI4 EHE4 ERA4 FAW4 FKS4 FUO4 GEK4 GOG4 GYC4 HHY4 HRU4 IBQ4 ILM4 IVI4 JFE4 JPA4 JYW4 KIS4 KSO4 LCK4 LMG4 LWC4 MFY4 MPU4 MZQ4 NJM4 NTI4 ODE4 ONA4 OWW4 PGS4 PQO4 QAK4 QKG4 QUC4 RDY4 RNU4 RXQ4 SHM4 SRI4 TBE4 TLA4 TUW4 UES4 UOO4 UYK4 VIG4 VSC4 WBY4 WLU4 WVQ4 WVQ98304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I4" xr:uid="{746F9E3C-1A78-4ACE-BD4D-8F1704CF9902}"/>
    <dataValidation allowBlank="1" showInputMessage="1" showErrorMessage="1" promptTitle="Challan - Interest" prompt="Amount of Interest as shown in the Challan_x000a__x000a_DO NOT enter comma(,) _x000a_Only two digits after decimal_x000a_Do not use Currency symbol_x000a__x000a_e.g. 10000.20_x000a_       34000.00_x000a_                                  - SAG Infotech" sqref="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WVO98304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G4" xr:uid="{7EAEE345-032F-4CFB-ACBB-3427D68C755B}"/>
    <dataValidation allowBlank="1" showInputMessage="1" showErrorMessage="1" promptTitle="Enter Date (Mandatory)" prompt="The date format should be dd/MM/yyyy_x000a__x000a_e.g. 12th November, 2004 should be written as 12/11/2004_x000a__x000a_                      - SAG Infotech" sqref="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WVU98304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M4" xr:uid="{65C2D524-6BD8-4B0B-B516-6DB9194F93C2}"/>
    <dataValidation allowBlank="1" showInputMessage="1" showErrorMessage="1" promptTitle="Challan - Education Cess" prompt="Amount of Education Cess as shown in the Challan._x000a__x000a_DO NOT enter comma(,) _x000a_Only two digits after decimal_x000a_Do not use Currency symbol_x000a__x000a_e.g. 10000.20_x000a_       34000.00_x000a_                                  - SAG Infotech" sqref="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WVM98304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E4" xr:uid="{8D1BD734-4C11-448A-AC38-7F7E3A42584B}"/>
    <dataValidation allowBlank="1" showInputMessage="1" showErrorMessage="1" promptTitle="Challan - Sec./Higher Edu. Cess" prompt="(Applicable from A.Y. 2008-09)_x000a__x000a_Amount of Sec. &amp; Higher Edu. Cess as shown in the Challan. _x000a__x000a_DO NOT enter comma(,) _x000a_Only two digits after decimal_x000a_Do not use Currency symbol_x000a__x000a_e.g. 10000.20_x000a_       34000.00_x000a_                                  - SAG Infotech" sqref="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WVN98304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F4" xr:uid="{EADFC578-3BC2-48B4-A961-C93C4BD22B6E}"/>
    <dataValidation allowBlank="1" showInputMessage="1" showErrorMessage="1" promptTitle="Challan - Surcharge:" prompt="Amount of Surcharge as shown in the Challan_x000a__x000a_DO NOT enter comma(,) _x000a_Only two digits after decimal_x000a_Do not use Currency symbol_x000a__x000a_e.g. 10000.20_x000a_       34000.00_x000a_                                  - SAG Infotech" sqref="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WVL98304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D4" xr:uid="{F95BB3B5-75CD-481B-9134-EC080D6EF248}"/>
    <dataValidation allowBlank="1" showInputMessage="1" showErrorMessage="1" promptTitle="Challan - Income tax" prompt="Amount of income tax as shown in the Challan_x000a__x000a_DO NOT enter comma(,) _x000a_Only two digits after decimal_x000a_Do not use Currency symbol_x000a__x000a_e.g. 10000.20_x000a_       34000.00_x000a_                                  - SAG Infotech"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WVK98304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C4" xr:uid="{17118FBB-FEE2-40F8-8CB8-5AA37464E813}"/>
    <dataValidation allowBlank="1" showInputMessage="1" showErrorMessage="1" promptTitle="Write Section code (Mandatory)" prompt="Select Section Code from the list._x000a__x000a_-SAG Infotech" sqref="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WVJ98304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B4" xr:uid="{6706F2F4-92FB-479C-BF81-E526F6432B00}"/>
    <dataValidation allowBlank="1" showInputMessage="1" showErrorMessage="1" promptTitle="Challan:Late Fee" prompt="Late Fee u/s 234E as shown in the Challan_x000a_(Applicable from A.Y. 2013-14)_x000a__x000a_DO NOT enter comma(,) _x000a_Only two digits after decimal_x000a_Do not use Currency symbol_x000a__x000a_e.g. 10000.20_x000a_       34000.00_x000a_                                  - SAG Infotech" sqref="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WVP98304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H4" xr:uid="{8F8CF526-B82C-4ABD-9F5A-11C72E375759}"/>
    <dataValidation allowBlank="1" showInputMessage="1" showErrorMessage="1" promptTitle="Challan Serial No. (Mandatory)" prompt="Enter a Numeric and Unique Number._x000a__x000a_e.g. 1,2,3,4,5_x000a__x000a_-SAG Infotech" sqref="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WVI98304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A4" xr:uid="{9B56E85E-89B0-4FC9-BF00-89E6A6E80955}"/>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3F4A-572B-4D00-9541-79B48AA1B661}">
  <dimension ref="A1:WVK39"/>
  <sheetViews>
    <sheetView topLeftCell="A16" workbookViewId="0">
      <selection activeCell="IW11" sqref="IW11"/>
    </sheetView>
  </sheetViews>
  <sheetFormatPr defaultColWidth="0" defaultRowHeight="15" zeroHeight="1"/>
  <cols>
    <col min="1" max="1" width="57" style="159" bestFit="1" customWidth="1"/>
    <col min="2" max="2" width="66.5703125" style="159" customWidth="1"/>
    <col min="3" max="3" width="1.7109375" style="159" customWidth="1"/>
    <col min="4" max="256" width="9.140625" style="159" hidden="1"/>
    <col min="257" max="257" width="57" style="159" bestFit="1" customWidth="1"/>
    <col min="258" max="258" width="66.5703125" style="159" customWidth="1"/>
    <col min="259" max="259" width="1.7109375" style="159" customWidth="1"/>
    <col min="260" max="512" width="9.140625" style="159" hidden="1"/>
    <col min="513" max="513" width="57" style="159" bestFit="1" customWidth="1"/>
    <col min="514" max="514" width="66.5703125" style="159" customWidth="1"/>
    <col min="515" max="515" width="1.7109375" style="159" customWidth="1"/>
    <col min="516" max="768" width="9.140625" style="159" hidden="1"/>
    <col min="769" max="769" width="57" style="159" bestFit="1" customWidth="1"/>
    <col min="770" max="770" width="66.5703125" style="159" customWidth="1"/>
    <col min="771" max="771" width="1.7109375" style="159" customWidth="1"/>
    <col min="772" max="1024" width="9.140625" style="159" hidden="1"/>
    <col min="1025" max="1025" width="57" style="159" bestFit="1" customWidth="1"/>
    <col min="1026" max="1026" width="66.5703125" style="159" customWidth="1"/>
    <col min="1027" max="1027" width="1.7109375" style="159" customWidth="1"/>
    <col min="1028" max="1280" width="9.140625" style="159" hidden="1"/>
    <col min="1281" max="1281" width="57" style="159" bestFit="1" customWidth="1"/>
    <col min="1282" max="1282" width="66.5703125" style="159" customWidth="1"/>
    <col min="1283" max="1283" width="1.7109375" style="159" customWidth="1"/>
    <col min="1284" max="1536" width="9.140625" style="159" hidden="1"/>
    <col min="1537" max="1537" width="57" style="159" bestFit="1" customWidth="1"/>
    <col min="1538" max="1538" width="66.5703125" style="159" customWidth="1"/>
    <col min="1539" max="1539" width="1.7109375" style="159" customWidth="1"/>
    <col min="1540" max="1792" width="9.140625" style="159" hidden="1"/>
    <col min="1793" max="1793" width="57" style="159" bestFit="1" customWidth="1"/>
    <col min="1794" max="1794" width="66.5703125" style="159" customWidth="1"/>
    <col min="1795" max="1795" width="1.7109375" style="159" customWidth="1"/>
    <col min="1796" max="2048" width="9.140625" style="159" hidden="1"/>
    <col min="2049" max="2049" width="57" style="159" bestFit="1" customWidth="1"/>
    <col min="2050" max="2050" width="66.5703125" style="159" customWidth="1"/>
    <col min="2051" max="2051" width="1.7109375" style="159" customWidth="1"/>
    <col min="2052" max="2304" width="9.140625" style="159" hidden="1"/>
    <col min="2305" max="2305" width="57" style="159" bestFit="1" customWidth="1"/>
    <col min="2306" max="2306" width="66.5703125" style="159" customWidth="1"/>
    <col min="2307" max="2307" width="1.7109375" style="159" customWidth="1"/>
    <col min="2308" max="2560" width="9.140625" style="159" hidden="1"/>
    <col min="2561" max="2561" width="57" style="159" bestFit="1" customWidth="1"/>
    <col min="2562" max="2562" width="66.5703125" style="159" customWidth="1"/>
    <col min="2563" max="2563" width="1.7109375" style="159" customWidth="1"/>
    <col min="2564" max="2816" width="9.140625" style="159" hidden="1"/>
    <col min="2817" max="2817" width="57" style="159" bestFit="1" customWidth="1"/>
    <col min="2818" max="2818" width="66.5703125" style="159" customWidth="1"/>
    <col min="2819" max="2819" width="1.7109375" style="159" customWidth="1"/>
    <col min="2820" max="3072" width="9.140625" style="159" hidden="1"/>
    <col min="3073" max="3073" width="57" style="159" bestFit="1" customWidth="1"/>
    <col min="3074" max="3074" width="66.5703125" style="159" customWidth="1"/>
    <col min="3075" max="3075" width="1.7109375" style="159" customWidth="1"/>
    <col min="3076" max="3328" width="9.140625" style="159" hidden="1"/>
    <col min="3329" max="3329" width="57" style="159" bestFit="1" customWidth="1"/>
    <col min="3330" max="3330" width="66.5703125" style="159" customWidth="1"/>
    <col min="3331" max="3331" width="1.7109375" style="159" customWidth="1"/>
    <col min="3332" max="3584" width="9.140625" style="159" hidden="1"/>
    <col min="3585" max="3585" width="57" style="159" bestFit="1" customWidth="1"/>
    <col min="3586" max="3586" width="66.5703125" style="159" customWidth="1"/>
    <col min="3587" max="3587" width="1.7109375" style="159" customWidth="1"/>
    <col min="3588" max="3840" width="9.140625" style="159" hidden="1"/>
    <col min="3841" max="3841" width="57" style="159" bestFit="1" customWidth="1"/>
    <col min="3842" max="3842" width="66.5703125" style="159" customWidth="1"/>
    <col min="3843" max="3843" width="1.7109375" style="159" customWidth="1"/>
    <col min="3844" max="4096" width="9.140625" style="159" hidden="1"/>
    <col min="4097" max="4097" width="57" style="159" bestFit="1" customWidth="1"/>
    <col min="4098" max="4098" width="66.5703125" style="159" customWidth="1"/>
    <col min="4099" max="4099" width="1.7109375" style="159" customWidth="1"/>
    <col min="4100" max="4352" width="9.140625" style="159" hidden="1"/>
    <col min="4353" max="4353" width="57" style="159" bestFit="1" customWidth="1"/>
    <col min="4354" max="4354" width="66.5703125" style="159" customWidth="1"/>
    <col min="4355" max="4355" width="1.7109375" style="159" customWidth="1"/>
    <col min="4356" max="4608" width="9.140625" style="159" hidden="1"/>
    <col min="4609" max="4609" width="57" style="159" bestFit="1" customWidth="1"/>
    <col min="4610" max="4610" width="66.5703125" style="159" customWidth="1"/>
    <col min="4611" max="4611" width="1.7109375" style="159" customWidth="1"/>
    <col min="4612" max="4864" width="9.140625" style="159" hidden="1"/>
    <col min="4865" max="4865" width="57" style="159" bestFit="1" customWidth="1"/>
    <col min="4866" max="4866" width="66.5703125" style="159" customWidth="1"/>
    <col min="4867" max="4867" width="1.7109375" style="159" customWidth="1"/>
    <col min="4868" max="5120" width="9.140625" style="159" hidden="1"/>
    <col min="5121" max="5121" width="57" style="159" bestFit="1" customWidth="1"/>
    <col min="5122" max="5122" width="66.5703125" style="159" customWidth="1"/>
    <col min="5123" max="5123" width="1.7109375" style="159" customWidth="1"/>
    <col min="5124" max="5376" width="9.140625" style="159" hidden="1"/>
    <col min="5377" max="5377" width="57" style="159" bestFit="1" customWidth="1"/>
    <col min="5378" max="5378" width="66.5703125" style="159" customWidth="1"/>
    <col min="5379" max="5379" width="1.7109375" style="159" customWidth="1"/>
    <col min="5380" max="5632" width="9.140625" style="159" hidden="1"/>
    <col min="5633" max="5633" width="57" style="159" bestFit="1" customWidth="1"/>
    <col min="5634" max="5634" width="66.5703125" style="159" customWidth="1"/>
    <col min="5635" max="5635" width="1.7109375" style="159" customWidth="1"/>
    <col min="5636" max="5888" width="9.140625" style="159" hidden="1"/>
    <col min="5889" max="5889" width="57" style="159" bestFit="1" customWidth="1"/>
    <col min="5890" max="5890" width="66.5703125" style="159" customWidth="1"/>
    <col min="5891" max="5891" width="1.7109375" style="159" customWidth="1"/>
    <col min="5892" max="6144" width="9.140625" style="159" hidden="1"/>
    <col min="6145" max="6145" width="57" style="159" bestFit="1" customWidth="1"/>
    <col min="6146" max="6146" width="66.5703125" style="159" customWidth="1"/>
    <col min="6147" max="6147" width="1.7109375" style="159" customWidth="1"/>
    <col min="6148" max="6400" width="9.140625" style="159" hidden="1"/>
    <col min="6401" max="6401" width="57" style="159" bestFit="1" customWidth="1"/>
    <col min="6402" max="6402" width="66.5703125" style="159" customWidth="1"/>
    <col min="6403" max="6403" width="1.7109375" style="159" customWidth="1"/>
    <col min="6404" max="6656" width="9.140625" style="159" hidden="1"/>
    <col min="6657" max="6657" width="57" style="159" bestFit="1" customWidth="1"/>
    <col min="6658" max="6658" width="66.5703125" style="159" customWidth="1"/>
    <col min="6659" max="6659" width="1.7109375" style="159" customWidth="1"/>
    <col min="6660" max="6912" width="9.140625" style="159" hidden="1"/>
    <col min="6913" max="6913" width="57" style="159" bestFit="1" customWidth="1"/>
    <col min="6914" max="6914" width="66.5703125" style="159" customWidth="1"/>
    <col min="6915" max="6915" width="1.7109375" style="159" customWidth="1"/>
    <col min="6916" max="7168" width="9.140625" style="159" hidden="1"/>
    <col min="7169" max="7169" width="57" style="159" bestFit="1" customWidth="1"/>
    <col min="7170" max="7170" width="66.5703125" style="159" customWidth="1"/>
    <col min="7171" max="7171" width="1.7109375" style="159" customWidth="1"/>
    <col min="7172" max="7424" width="9.140625" style="159" hidden="1"/>
    <col min="7425" max="7425" width="57" style="159" bestFit="1" customWidth="1"/>
    <col min="7426" max="7426" width="66.5703125" style="159" customWidth="1"/>
    <col min="7427" max="7427" width="1.7109375" style="159" customWidth="1"/>
    <col min="7428" max="7680" width="9.140625" style="159" hidden="1"/>
    <col min="7681" max="7681" width="57" style="159" bestFit="1" customWidth="1"/>
    <col min="7682" max="7682" width="66.5703125" style="159" customWidth="1"/>
    <col min="7683" max="7683" width="1.7109375" style="159" customWidth="1"/>
    <col min="7684" max="7936" width="9.140625" style="159" hidden="1"/>
    <col min="7937" max="7937" width="57" style="159" bestFit="1" customWidth="1"/>
    <col min="7938" max="7938" width="66.5703125" style="159" customWidth="1"/>
    <col min="7939" max="7939" width="1.7109375" style="159" customWidth="1"/>
    <col min="7940" max="8192" width="9.140625" style="159" hidden="1"/>
    <col min="8193" max="8193" width="57" style="159" bestFit="1" customWidth="1"/>
    <col min="8194" max="8194" width="66.5703125" style="159" customWidth="1"/>
    <col min="8195" max="8195" width="1.7109375" style="159" customWidth="1"/>
    <col min="8196" max="8448" width="9.140625" style="159" hidden="1"/>
    <col min="8449" max="8449" width="57" style="159" bestFit="1" customWidth="1"/>
    <col min="8450" max="8450" width="66.5703125" style="159" customWidth="1"/>
    <col min="8451" max="8451" width="1.7109375" style="159" customWidth="1"/>
    <col min="8452" max="8704" width="9.140625" style="159" hidden="1"/>
    <col min="8705" max="8705" width="57" style="159" bestFit="1" customWidth="1"/>
    <col min="8706" max="8706" width="66.5703125" style="159" customWidth="1"/>
    <col min="8707" max="8707" width="1.7109375" style="159" customWidth="1"/>
    <col min="8708" max="8960" width="9.140625" style="159" hidden="1"/>
    <col min="8961" max="8961" width="57" style="159" bestFit="1" customWidth="1"/>
    <col min="8962" max="8962" width="66.5703125" style="159" customWidth="1"/>
    <col min="8963" max="8963" width="1.7109375" style="159" customWidth="1"/>
    <col min="8964" max="9216" width="9.140625" style="159" hidden="1"/>
    <col min="9217" max="9217" width="57" style="159" bestFit="1" customWidth="1"/>
    <col min="9218" max="9218" width="66.5703125" style="159" customWidth="1"/>
    <col min="9219" max="9219" width="1.7109375" style="159" customWidth="1"/>
    <col min="9220" max="9472" width="9.140625" style="159" hidden="1"/>
    <col min="9473" max="9473" width="57" style="159" bestFit="1" customWidth="1"/>
    <col min="9474" max="9474" width="66.5703125" style="159" customWidth="1"/>
    <col min="9475" max="9475" width="1.7109375" style="159" customWidth="1"/>
    <col min="9476" max="9728" width="9.140625" style="159" hidden="1"/>
    <col min="9729" max="9729" width="57" style="159" bestFit="1" customWidth="1"/>
    <col min="9730" max="9730" width="66.5703125" style="159" customWidth="1"/>
    <col min="9731" max="9731" width="1.7109375" style="159" customWidth="1"/>
    <col min="9732" max="9984" width="9.140625" style="159" hidden="1"/>
    <col min="9985" max="9985" width="57" style="159" bestFit="1" customWidth="1"/>
    <col min="9986" max="9986" width="66.5703125" style="159" customWidth="1"/>
    <col min="9987" max="9987" width="1.7109375" style="159" customWidth="1"/>
    <col min="9988" max="10240" width="9.140625" style="159" hidden="1"/>
    <col min="10241" max="10241" width="57" style="159" bestFit="1" customWidth="1"/>
    <col min="10242" max="10242" width="66.5703125" style="159" customWidth="1"/>
    <col min="10243" max="10243" width="1.7109375" style="159" customWidth="1"/>
    <col min="10244" max="10496" width="9.140625" style="159" hidden="1"/>
    <col min="10497" max="10497" width="57" style="159" bestFit="1" customWidth="1"/>
    <col min="10498" max="10498" width="66.5703125" style="159" customWidth="1"/>
    <col min="10499" max="10499" width="1.7109375" style="159" customWidth="1"/>
    <col min="10500" max="10752" width="9.140625" style="159" hidden="1"/>
    <col min="10753" max="10753" width="57" style="159" bestFit="1" customWidth="1"/>
    <col min="10754" max="10754" width="66.5703125" style="159" customWidth="1"/>
    <col min="10755" max="10755" width="1.7109375" style="159" customWidth="1"/>
    <col min="10756" max="11008" width="9.140625" style="159" hidden="1"/>
    <col min="11009" max="11009" width="57" style="159" bestFit="1" customWidth="1"/>
    <col min="11010" max="11010" width="66.5703125" style="159" customWidth="1"/>
    <col min="11011" max="11011" width="1.7109375" style="159" customWidth="1"/>
    <col min="11012" max="11264" width="9.140625" style="159" hidden="1"/>
    <col min="11265" max="11265" width="57" style="159" bestFit="1" customWidth="1"/>
    <col min="11266" max="11266" width="66.5703125" style="159" customWidth="1"/>
    <col min="11267" max="11267" width="1.7109375" style="159" customWidth="1"/>
    <col min="11268" max="11520" width="9.140625" style="159" hidden="1"/>
    <col min="11521" max="11521" width="57" style="159" bestFit="1" customWidth="1"/>
    <col min="11522" max="11522" width="66.5703125" style="159" customWidth="1"/>
    <col min="11523" max="11523" width="1.7109375" style="159" customWidth="1"/>
    <col min="11524" max="11776" width="9.140625" style="159" hidden="1"/>
    <col min="11777" max="11777" width="57" style="159" bestFit="1" customWidth="1"/>
    <col min="11778" max="11778" width="66.5703125" style="159" customWidth="1"/>
    <col min="11779" max="11779" width="1.7109375" style="159" customWidth="1"/>
    <col min="11780" max="12032" width="9.140625" style="159" hidden="1"/>
    <col min="12033" max="12033" width="57" style="159" bestFit="1" customWidth="1"/>
    <col min="12034" max="12034" width="66.5703125" style="159" customWidth="1"/>
    <col min="12035" max="12035" width="1.7109375" style="159" customWidth="1"/>
    <col min="12036" max="12288" width="9.140625" style="159" hidden="1"/>
    <col min="12289" max="12289" width="57" style="159" bestFit="1" customWidth="1"/>
    <col min="12290" max="12290" width="66.5703125" style="159" customWidth="1"/>
    <col min="12291" max="12291" width="1.7109375" style="159" customWidth="1"/>
    <col min="12292" max="12544" width="9.140625" style="159" hidden="1"/>
    <col min="12545" max="12545" width="57" style="159" bestFit="1" customWidth="1"/>
    <col min="12546" max="12546" width="66.5703125" style="159" customWidth="1"/>
    <col min="12547" max="12547" width="1.7109375" style="159" customWidth="1"/>
    <col min="12548" max="12800" width="9.140625" style="159" hidden="1"/>
    <col min="12801" max="12801" width="57" style="159" bestFit="1" customWidth="1"/>
    <col min="12802" max="12802" width="66.5703125" style="159" customWidth="1"/>
    <col min="12803" max="12803" width="1.7109375" style="159" customWidth="1"/>
    <col min="12804" max="13056" width="9.140625" style="159" hidden="1"/>
    <col min="13057" max="13057" width="57" style="159" bestFit="1" customWidth="1"/>
    <col min="13058" max="13058" width="66.5703125" style="159" customWidth="1"/>
    <col min="13059" max="13059" width="1.7109375" style="159" customWidth="1"/>
    <col min="13060" max="13312" width="9.140625" style="159" hidden="1"/>
    <col min="13313" max="13313" width="57" style="159" bestFit="1" customWidth="1"/>
    <col min="13314" max="13314" width="66.5703125" style="159" customWidth="1"/>
    <col min="13315" max="13315" width="1.7109375" style="159" customWidth="1"/>
    <col min="13316" max="13568" width="9.140625" style="159" hidden="1"/>
    <col min="13569" max="13569" width="57" style="159" bestFit="1" customWidth="1"/>
    <col min="13570" max="13570" width="66.5703125" style="159" customWidth="1"/>
    <col min="13571" max="13571" width="1.7109375" style="159" customWidth="1"/>
    <col min="13572" max="13824" width="9.140625" style="159" hidden="1"/>
    <col min="13825" max="13825" width="57" style="159" bestFit="1" customWidth="1"/>
    <col min="13826" max="13826" width="66.5703125" style="159" customWidth="1"/>
    <col min="13827" max="13827" width="1.7109375" style="159" customWidth="1"/>
    <col min="13828" max="14080" width="9.140625" style="159" hidden="1"/>
    <col min="14081" max="14081" width="57" style="159" bestFit="1" customWidth="1"/>
    <col min="14082" max="14082" width="66.5703125" style="159" customWidth="1"/>
    <col min="14083" max="14083" width="1.7109375" style="159" customWidth="1"/>
    <col min="14084" max="14336" width="9.140625" style="159" hidden="1"/>
    <col min="14337" max="14337" width="57" style="159" bestFit="1" customWidth="1"/>
    <col min="14338" max="14338" width="66.5703125" style="159" customWidth="1"/>
    <col min="14339" max="14339" width="1.7109375" style="159" customWidth="1"/>
    <col min="14340" max="14592" width="9.140625" style="159" hidden="1"/>
    <col min="14593" max="14593" width="57" style="159" bestFit="1" customWidth="1"/>
    <col min="14594" max="14594" width="66.5703125" style="159" customWidth="1"/>
    <col min="14595" max="14595" width="1.7109375" style="159" customWidth="1"/>
    <col min="14596" max="14848" width="9.140625" style="159" hidden="1"/>
    <col min="14849" max="14849" width="57" style="159" bestFit="1" customWidth="1"/>
    <col min="14850" max="14850" width="66.5703125" style="159" customWidth="1"/>
    <col min="14851" max="14851" width="1.7109375" style="159" customWidth="1"/>
    <col min="14852" max="15104" width="9.140625" style="159" hidden="1"/>
    <col min="15105" max="15105" width="57" style="159" bestFit="1" customWidth="1"/>
    <col min="15106" max="15106" width="66.5703125" style="159" customWidth="1"/>
    <col min="15107" max="15107" width="1.7109375" style="159" customWidth="1"/>
    <col min="15108" max="15360" width="9.140625" style="159" hidden="1"/>
    <col min="15361" max="15361" width="57" style="159" bestFit="1" customWidth="1"/>
    <col min="15362" max="15362" width="66.5703125" style="159" customWidth="1"/>
    <col min="15363" max="15363" width="1.7109375" style="159" customWidth="1"/>
    <col min="15364" max="15616" width="9.140625" style="159" hidden="1"/>
    <col min="15617" max="15617" width="57" style="159" bestFit="1" customWidth="1"/>
    <col min="15618" max="15618" width="66.5703125" style="159" customWidth="1"/>
    <col min="15619" max="15619" width="1.7109375" style="159" customWidth="1"/>
    <col min="15620" max="15872" width="9.140625" style="159" hidden="1"/>
    <col min="15873" max="15873" width="57" style="159" bestFit="1" customWidth="1"/>
    <col min="15874" max="15874" width="66.5703125" style="159" customWidth="1"/>
    <col min="15875" max="15875" width="1.7109375" style="159" customWidth="1"/>
    <col min="15876" max="16128" width="9.140625" style="159" hidden="1"/>
    <col min="16129" max="16129" width="57" style="159" bestFit="1" customWidth="1"/>
    <col min="16130" max="16130" width="66.5703125" style="159" customWidth="1"/>
    <col min="16131" max="16131" width="1.7109375" style="159" customWidth="1"/>
    <col min="16132" max="16384" width="9.140625" style="159" hidden="1"/>
  </cols>
  <sheetData>
    <row r="1" spans="1:100" ht="17.25" customHeight="1">
      <c r="A1" s="157" t="s">
        <v>134</v>
      </c>
      <c r="B1" s="158" t="s">
        <v>135</v>
      </c>
    </row>
    <row r="2" spans="1:100" ht="17.25" customHeight="1">
      <c r="A2" s="157" t="s">
        <v>136</v>
      </c>
      <c r="B2" s="159" t="s">
        <v>137</v>
      </c>
    </row>
    <row r="3" spans="1:100" ht="17.25" customHeight="1">
      <c r="A3" s="157" t="s">
        <v>138</v>
      </c>
      <c r="B3" s="158" t="s">
        <v>139</v>
      </c>
      <c r="CV3" s="160" t="s">
        <v>140</v>
      </c>
    </row>
    <row r="4" spans="1:100" ht="17.25" customHeight="1">
      <c r="A4" s="157" t="s">
        <v>141</v>
      </c>
      <c r="B4" s="158" t="s">
        <v>142</v>
      </c>
      <c r="CV4" s="160" t="s">
        <v>142</v>
      </c>
    </row>
    <row r="5" spans="1:100" ht="17.25" customHeight="1">
      <c r="A5" s="157" t="s">
        <v>143</v>
      </c>
      <c r="B5" s="158" t="s">
        <v>144</v>
      </c>
    </row>
    <row r="6" spans="1:100" ht="17.25" customHeight="1">
      <c r="A6" s="157" t="s">
        <v>145</v>
      </c>
      <c r="B6" s="158" t="s">
        <v>146</v>
      </c>
    </row>
    <row r="7" spans="1:100" ht="17.25" customHeight="1">
      <c r="A7" s="157" t="s">
        <v>147</v>
      </c>
      <c r="B7" s="158" t="s">
        <v>148</v>
      </c>
    </row>
    <row r="8" spans="1:100" ht="17.25" customHeight="1">
      <c r="A8" s="157" t="s">
        <v>149</v>
      </c>
      <c r="B8" s="158" t="s">
        <v>150</v>
      </c>
    </row>
    <row r="9" spans="1:100" ht="17.25" customHeight="1">
      <c r="A9" s="157" t="s">
        <v>151</v>
      </c>
      <c r="B9" s="158" t="s">
        <v>142</v>
      </c>
    </row>
    <row r="10" spans="1:100" ht="17.25" customHeight="1">
      <c r="A10" s="157" t="s">
        <v>152</v>
      </c>
      <c r="B10" s="158" t="s">
        <v>153</v>
      </c>
    </row>
    <row r="11" spans="1:100" ht="17.25" customHeight="1">
      <c r="A11" s="157" t="s">
        <v>154</v>
      </c>
      <c r="B11" s="158" t="s">
        <v>155</v>
      </c>
      <c r="CV11" s="160" t="s">
        <v>155</v>
      </c>
    </row>
    <row r="12" spans="1:100" ht="17.25" customHeight="1">
      <c r="A12" s="157" t="s">
        <v>156</v>
      </c>
      <c r="B12" s="158" t="s">
        <v>157</v>
      </c>
    </row>
    <row r="13" spans="1:100" ht="17.25" customHeight="1">
      <c r="A13" s="157" t="s">
        <v>158</v>
      </c>
      <c r="B13" s="158" t="s">
        <v>159</v>
      </c>
      <c r="CV13" s="160" t="s">
        <v>159</v>
      </c>
    </row>
    <row r="14" spans="1:100" ht="17.25" customHeight="1">
      <c r="A14" s="157" t="s">
        <v>160</v>
      </c>
      <c r="B14" s="158" t="s">
        <v>161</v>
      </c>
      <c r="CV14" s="160" t="s">
        <v>161</v>
      </c>
    </row>
    <row r="15" spans="1:100" ht="17.25" customHeight="1">
      <c r="A15" s="157" t="s">
        <v>162</v>
      </c>
      <c r="B15" s="158" t="s">
        <v>130</v>
      </c>
    </row>
    <row r="16" spans="1:100" ht="17.25" customHeight="1">
      <c r="A16" s="157" t="s">
        <v>163</v>
      </c>
      <c r="B16" s="158" t="s">
        <v>164</v>
      </c>
    </row>
    <row r="17" spans="1:100" ht="17.25" customHeight="1">
      <c r="A17" s="157" t="s">
        <v>165</v>
      </c>
      <c r="B17" s="158" t="s">
        <v>166</v>
      </c>
      <c r="CV17" s="160" t="s">
        <v>166</v>
      </c>
    </row>
    <row r="18" spans="1:100" ht="17.25" customHeight="1">
      <c r="A18" s="157" t="s">
        <v>167</v>
      </c>
      <c r="B18" s="158" t="s">
        <v>168</v>
      </c>
      <c r="CV18" s="160" t="s">
        <v>169</v>
      </c>
    </row>
    <row r="19" spans="1:100" ht="17.25" customHeight="1">
      <c r="A19" s="157" t="s">
        <v>143</v>
      </c>
      <c r="B19" s="158" t="s">
        <v>144</v>
      </c>
    </row>
    <row r="20" spans="1:100" ht="17.25" customHeight="1">
      <c r="A20" s="157" t="s">
        <v>145</v>
      </c>
      <c r="B20" s="158" t="s">
        <v>146</v>
      </c>
    </row>
    <row r="21" spans="1:100" ht="17.25" customHeight="1">
      <c r="A21" s="157" t="s">
        <v>147</v>
      </c>
      <c r="B21" s="158" t="s">
        <v>148</v>
      </c>
    </row>
    <row r="22" spans="1:100" ht="17.25" customHeight="1">
      <c r="A22" s="157" t="s">
        <v>149</v>
      </c>
      <c r="B22" s="158" t="s">
        <v>142</v>
      </c>
    </row>
    <row r="23" spans="1:100" ht="17.25" customHeight="1">
      <c r="A23" s="157" t="s">
        <v>151</v>
      </c>
      <c r="B23" s="158" t="s">
        <v>142</v>
      </c>
    </row>
    <row r="24" spans="1:100" ht="17.25" customHeight="1">
      <c r="A24" s="157" t="s">
        <v>170</v>
      </c>
      <c r="B24" s="158" t="s">
        <v>171</v>
      </c>
    </row>
    <row r="25" spans="1:100" ht="17.25" customHeight="1">
      <c r="A25" s="157" t="s">
        <v>172</v>
      </c>
      <c r="B25" s="158" t="s">
        <v>155</v>
      </c>
      <c r="CV25" s="160" t="s">
        <v>155</v>
      </c>
    </row>
    <row r="26" spans="1:100" ht="17.25" customHeight="1">
      <c r="A26" s="157" t="s">
        <v>173</v>
      </c>
      <c r="B26" s="158"/>
    </row>
    <row r="27" spans="1:100" ht="17.25" customHeight="1">
      <c r="A27" s="157" t="s">
        <v>174</v>
      </c>
      <c r="B27" s="158" t="s">
        <v>175</v>
      </c>
      <c r="CV27" s="160" t="s">
        <v>175</v>
      </c>
    </row>
    <row r="28" spans="1:100" ht="17.25" customHeight="1">
      <c r="A28" s="157" t="s">
        <v>176</v>
      </c>
      <c r="B28" s="158" t="s">
        <v>130</v>
      </c>
    </row>
    <row r="29" spans="1:100" ht="17.25" hidden="1" customHeight="1">
      <c r="A29" s="157" t="s">
        <v>177</v>
      </c>
      <c r="B29" s="158" t="s">
        <v>175</v>
      </c>
    </row>
    <row r="30" spans="1:100" ht="17.25" hidden="1" customHeight="1">
      <c r="A30" s="157" t="s">
        <v>178</v>
      </c>
      <c r="B30" s="158" t="s">
        <v>179</v>
      </c>
    </row>
    <row r="31" spans="1:100" ht="17.25" hidden="1" customHeight="1">
      <c r="A31" s="157" t="s">
        <v>180</v>
      </c>
      <c r="B31" s="158" t="s">
        <v>175</v>
      </c>
    </row>
    <row r="32" spans="1:100" ht="17.25" customHeight="1">
      <c r="A32" s="161" t="s">
        <v>181</v>
      </c>
      <c r="B32" s="162" t="s">
        <v>182</v>
      </c>
    </row>
    <row r="33" spans="1:100" ht="17.25" customHeight="1">
      <c r="A33" s="161" t="s">
        <v>152</v>
      </c>
      <c r="B33" s="158" t="s">
        <v>175</v>
      </c>
    </row>
    <row r="34" spans="1:100" ht="17.25" customHeight="1">
      <c r="A34" s="161" t="s">
        <v>183</v>
      </c>
      <c r="B34" s="158" t="s">
        <v>175</v>
      </c>
    </row>
    <row r="35" spans="1:100" ht="17.25" customHeight="1">
      <c r="A35" s="161" t="s">
        <v>184</v>
      </c>
      <c r="B35" s="158" t="s">
        <v>175</v>
      </c>
    </row>
    <row r="36" spans="1:100" ht="17.25" customHeight="1">
      <c r="A36" s="161" t="s">
        <v>185</v>
      </c>
      <c r="B36" s="158" t="s">
        <v>175</v>
      </c>
    </row>
    <row r="37" spans="1:100" ht="17.25" customHeight="1">
      <c r="A37" s="161" t="s">
        <v>186</v>
      </c>
      <c r="B37" s="162" t="s">
        <v>175</v>
      </c>
    </row>
    <row r="38" spans="1:100" ht="17.25" customHeight="1">
      <c r="A38" s="161" t="s">
        <v>187</v>
      </c>
      <c r="B38" s="158" t="s">
        <v>175</v>
      </c>
    </row>
    <row r="39" spans="1:100" ht="17.25" customHeight="1">
      <c r="A39" s="163" t="s">
        <v>188</v>
      </c>
      <c r="B39" s="158" t="s">
        <v>175</v>
      </c>
      <c r="C39" s="164"/>
      <c r="D39" s="164"/>
      <c r="E39" s="164"/>
      <c r="M39" s="164" t="s">
        <v>175</v>
      </c>
      <c r="N39" s="164"/>
      <c r="O39" s="159">
        <v>0</v>
      </c>
      <c r="P39" s="159">
        <v>0</v>
      </c>
      <c r="Q39" s="159">
        <v>0</v>
      </c>
      <c r="R39" s="159">
        <v>0</v>
      </c>
      <c r="S39" s="164" t="s">
        <v>175</v>
      </c>
      <c r="T39" s="164" t="s">
        <v>175</v>
      </c>
      <c r="U39" s="164" t="s">
        <v>175</v>
      </c>
      <c r="V39" s="164" t="s">
        <v>175</v>
      </c>
      <c r="W39" s="164" t="s">
        <v>175</v>
      </c>
      <c r="CV39" s="160" t="s">
        <v>188</v>
      </c>
    </row>
  </sheetData>
  <dataValidations count="25">
    <dataValidation allowBlank="1" showInputMessage="1" showErrorMessage="1" sqref="B6:B9 IX6:IX9 ST6:ST9 ACP6:ACP9 AML6:AML9 AWH6:AWH9 BGD6:BGD9 BPZ6:BPZ9 BZV6:BZV9 CJR6:CJR9 CTN6:CTN9 DDJ6:DDJ9 DNF6:DNF9 DXB6:DXB9 EGX6:EGX9 EQT6:EQT9 FAP6:FAP9 FKL6:FKL9 FUH6:FUH9 GED6:GED9 GNZ6:GNZ9 GXV6:GXV9 HHR6:HHR9 HRN6:HRN9 IBJ6:IBJ9 ILF6:ILF9 IVB6:IVB9 JEX6:JEX9 JOT6:JOT9 JYP6:JYP9 KIL6:KIL9 KSH6:KSH9 LCD6:LCD9 LLZ6:LLZ9 LVV6:LVV9 MFR6:MFR9 MPN6:MPN9 MZJ6:MZJ9 NJF6:NJF9 NTB6:NTB9 OCX6:OCX9 OMT6:OMT9 OWP6:OWP9 PGL6:PGL9 PQH6:PQH9 QAD6:QAD9 QJZ6:QJZ9 QTV6:QTV9 RDR6:RDR9 RNN6:RNN9 RXJ6:RXJ9 SHF6:SHF9 SRB6:SRB9 TAX6:TAX9 TKT6:TKT9 TUP6:TUP9 UEL6:UEL9 UOH6:UOH9 UYD6:UYD9 VHZ6:VHZ9 VRV6:VRV9 WBR6:WBR9 WLN6:WLN9 WVJ6:WVJ9 B65542:B65545 IX65542:IX65545 ST65542:ST65545 ACP65542:ACP65545 AML65542:AML65545 AWH65542:AWH65545 BGD65542:BGD65545 BPZ65542:BPZ65545 BZV65542:BZV65545 CJR65542:CJR65545 CTN65542:CTN65545 DDJ65542:DDJ65545 DNF65542:DNF65545 DXB65542:DXB65545 EGX65542:EGX65545 EQT65542:EQT65545 FAP65542:FAP65545 FKL65542:FKL65545 FUH65542:FUH65545 GED65542:GED65545 GNZ65542:GNZ65545 GXV65542:GXV65545 HHR65542:HHR65545 HRN65542:HRN65545 IBJ65542:IBJ65545 ILF65542:ILF65545 IVB65542:IVB65545 JEX65542:JEX65545 JOT65542:JOT65545 JYP65542:JYP65545 KIL65542:KIL65545 KSH65542:KSH65545 LCD65542:LCD65545 LLZ65542:LLZ65545 LVV65542:LVV65545 MFR65542:MFR65545 MPN65542:MPN65545 MZJ65542:MZJ65545 NJF65542:NJF65545 NTB65542:NTB65545 OCX65542:OCX65545 OMT65542:OMT65545 OWP65542:OWP65545 PGL65542:PGL65545 PQH65542:PQH65545 QAD65542:QAD65545 QJZ65542:QJZ65545 QTV65542:QTV65545 RDR65542:RDR65545 RNN65542:RNN65545 RXJ65542:RXJ65545 SHF65542:SHF65545 SRB65542:SRB65545 TAX65542:TAX65545 TKT65542:TKT65545 TUP65542:TUP65545 UEL65542:UEL65545 UOH65542:UOH65545 UYD65542:UYD65545 VHZ65542:VHZ65545 VRV65542:VRV65545 WBR65542:WBR65545 WLN65542:WLN65545 WVJ65542:WVJ65545 B131078:B131081 IX131078:IX131081 ST131078:ST131081 ACP131078:ACP131081 AML131078:AML131081 AWH131078:AWH131081 BGD131078:BGD131081 BPZ131078:BPZ131081 BZV131078:BZV131081 CJR131078:CJR131081 CTN131078:CTN131081 DDJ131078:DDJ131081 DNF131078:DNF131081 DXB131078:DXB131081 EGX131078:EGX131081 EQT131078:EQT131081 FAP131078:FAP131081 FKL131078:FKL131081 FUH131078:FUH131081 GED131078:GED131081 GNZ131078:GNZ131081 GXV131078:GXV131081 HHR131078:HHR131081 HRN131078:HRN131081 IBJ131078:IBJ131081 ILF131078:ILF131081 IVB131078:IVB131081 JEX131078:JEX131081 JOT131078:JOT131081 JYP131078:JYP131081 KIL131078:KIL131081 KSH131078:KSH131081 LCD131078:LCD131081 LLZ131078:LLZ131081 LVV131078:LVV131081 MFR131078:MFR131081 MPN131078:MPN131081 MZJ131078:MZJ131081 NJF131078:NJF131081 NTB131078:NTB131081 OCX131078:OCX131081 OMT131078:OMT131081 OWP131078:OWP131081 PGL131078:PGL131081 PQH131078:PQH131081 QAD131078:QAD131081 QJZ131078:QJZ131081 QTV131078:QTV131081 RDR131078:RDR131081 RNN131078:RNN131081 RXJ131078:RXJ131081 SHF131078:SHF131081 SRB131078:SRB131081 TAX131078:TAX131081 TKT131078:TKT131081 TUP131078:TUP131081 UEL131078:UEL131081 UOH131078:UOH131081 UYD131078:UYD131081 VHZ131078:VHZ131081 VRV131078:VRV131081 WBR131078:WBR131081 WLN131078:WLN131081 WVJ131078:WVJ131081 B196614:B196617 IX196614:IX196617 ST196614:ST196617 ACP196614:ACP196617 AML196614:AML196617 AWH196614:AWH196617 BGD196614:BGD196617 BPZ196614:BPZ196617 BZV196614:BZV196617 CJR196614:CJR196617 CTN196614:CTN196617 DDJ196614:DDJ196617 DNF196614:DNF196617 DXB196614:DXB196617 EGX196614:EGX196617 EQT196614:EQT196617 FAP196614:FAP196617 FKL196614:FKL196617 FUH196614:FUH196617 GED196614:GED196617 GNZ196614:GNZ196617 GXV196614:GXV196617 HHR196614:HHR196617 HRN196614:HRN196617 IBJ196614:IBJ196617 ILF196614:ILF196617 IVB196614:IVB196617 JEX196614:JEX196617 JOT196614:JOT196617 JYP196614:JYP196617 KIL196614:KIL196617 KSH196614:KSH196617 LCD196614:LCD196617 LLZ196614:LLZ196617 LVV196614:LVV196617 MFR196614:MFR196617 MPN196614:MPN196617 MZJ196614:MZJ196617 NJF196614:NJF196617 NTB196614:NTB196617 OCX196614:OCX196617 OMT196614:OMT196617 OWP196614:OWP196617 PGL196614:PGL196617 PQH196614:PQH196617 QAD196614:QAD196617 QJZ196614:QJZ196617 QTV196614:QTV196617 RDR196614:RDR196617 RNN196614:RNN196617 RXJ196614:RXJ196617 SHF196614:SHF196617 SRB196614:SRB196617 TAX196614:TAX196617 TKT196614:TKT196617 TUP196614:TUP196617 UEL196614:UEL196617 UOH196614:UOH196617 UYD196614:UYD196617 VHZ196614:VHZ196617 VRV196614:VRV196617 WBR196614:WBR196617 WLN196614:WLN196617 WVJ196614:WVJ196617 B262150:B262153 IX262150:IX262153 ST262150:ST262153 ACP262150:ACP262153 AML262150:AML262153 AWH262150:AWH262153 BGD262150:BGD262153 BPZ262150:BPZ262153 BZV262150:BZV262153 CJR262150:CJR262153 CTN262150:CTN262153 DDJ262150:DDJ262153 DNF262150:DNF262153 DXB262150:DXB262153 EGX262150:EGX262153 EQT262150:EQT262153 FAP262150:FAP262153 FKL262150:FKL262153 FUH262150:FUH262153 GED262150:GED262153 GNZ262150:GNZ262153 GXV262150:GXV262153 HHR262150:HHR262153 HRN262150:HRN262153 IBJ262150:IBJ262153 ILF262150:ILF262153 IVB262150:IVB262153 JEX262150:JEX262153 JOT262150:JOT262153 JYP262150:JYP262153 KIL262150:KIL262153 KSH262150:KSH262153 LCD262150:LCD262153 LLZ262150:LLZ262153 LVV262150:LVV262153 MFR262150:MFR262153 MPN262150:MPN262153 MZJ262150:MZJ262153 NJF262150:NJF262153 NTB262150:NTB262153 OCX262150:OCX262153 OMT262150:OMT262153 OWP262150:OWP262153 PGL262150:PGL262153 PQH262150:PQH262153 QAD262150:QAD262153 QJZ262150:QJZ262153 QTV262150:QTV262153 RDR262150:RDR262153 RNN262150:RNN262153 RXJ262150:RXJ262153 SHF262150:SHF262153 SRB262150:SRB262153 TAX262150:TAX262153 TKT262150:TKT262153 TUP262150:TUP262153 UEL262150:UEL262153 UOH262150:UOH262153 UYD262150:UYD262153 VHZ262150:VHZ262153 VRV262150:VRV262153 WBR262150:WBR262153 WLN262150:WLN262153 WVJ262150:WVJ262153 B327686:B327689 IX327686:IX327689 ST327686:ST327689 ACP327686:ACP327689 AML327686:AML327689 AWH327686:AWH327689 BGD327686:BGD327689 BPZ327686:BPZ327689 BZV327686:BZV327689 CJR327686:CJR327689 CTN327686:CTN327689 DDJ327686:DDJ327689 DNF327686:DNF327689 DXB327686:DXB327689 EGX327686:EGX327689 EQT327686:EQT327689 FAP327686:FAP327689 FKL327686:FKL327689 FUH327686:FUH327689 GED327686:GED327689 GNZ327686:GNZ327689 GXV327686:GXV327689 HHR327686:HHR327689 HRN327686:HRN327689 IBJ327686:IBJ327689 ILF327686:ILF327689 IVB327686:IVB327689 JEX327686:JEX327689 JOT327686:JOT327689 JYP327686:JYP327689 KIL327686:KIL327689 KSH327686:KSH327689 LCD327686:LCD327689 LLZ327686:LLZ327689 LVV327686:LVV327689 MFR327686:MFR327689 MPN327686:MPN327689 MZJ327686:MZJ327689 NJF327686:NJF327689 NTB327686:NTB327689 OCX327686:OCX327689 OMT327686:OMT327689 OWP327686:OWP327689 PGL327686:PGL327689 PQH327686:PQH327689 QAD327686:QAD327689 QJZ327686:QJZ327689 QTV327686:QTV327689 RDR327686:RDR327689 RNN327686:RNN327689 RXJ327686:RXJ327689 SHF327686:SHF327689 SRB327686:SRB327689 TAX327686:TAX327689 TKT327686:TKT327689 TUP327686:TUP327689 UEL327686:UEL327689 UOH327686:UOH327689 UYD327686:UYD327689 VHZ327686:VHZ327689 VRV327686:VRV327689 WBR327686:WBR327689 WLN327686:WLN327689 WVJ327686:WVJ327689 B393222:B393225 IX393222:IX393225 ST393222:ST393225 ACP393222:ACP393225 AML393222:AML393225 AWH393222:AWH393225 BGD393222:BGD393225 BPZ393222:BPZ393225 BZV393222:BZV393225 CJR393222:CJR393225 CTN393222:CTN393225 DDJ393222:DDJ393225 DNF393222:DNF393225 DXB393222:DXB393225 EGX393222:EGX393225 EQT393222:EQT393225 FAP393222:FAP393225 FKL393222:FKL393225 FUH393222:FUH393225 GED393222:GED393225 GNZ393222:GNZ393225 GXV393222:GXV393225 HHR393222:HHR393225 HRN393222:HRN393225 IBJ393222:IBJ393225 ILF393222:ILF393225 IVB393222:IVB393225 JEX393222:JEX393225 JOT393222:JOT393225 JYP393222:JYP393225 KIL393222:KIL393225 KSH393222:KSH393225 LCD393222:LCD393225 LLZ393222:LLZ393225 LVV393222:LVV393225 MFR393222:MFR393225 MPN393222:MPN393225 MZJ393222:MZJ393225 NJF393222:NJF393225 NTB393222:NTB393225 OCX393222:OCX393225 OMT393222:OMT393225 OWP393222:OWP393225 PGL393222:PGL393225 PQH393222:PQH393225 QAD393222:QAD393225 QJZ393222:QJZ393225 QTV393222:QTV393225 RDR393222:RDR393225 RNN393222:RNN393225 RXJ393222:RXJ393225 SHF393222:SHF393225 SRB393222:SRB393225 TAX393222:TAX393225 TKT393222:TKT393225 TUP393222:TUP393225 UEL393222:UEL393225 UOH393222:UOH393225 UYD393222:UYD393225 VHZ393222:VHZ393225 VRV393222:VRV393225 WBR393222:WBR393225 WLN393222:WLN393225 WVJ393222:WVJ393225 B458758:B458761 IX458758:IX458761 ST458758:ST458761 ACP458758:ACP458761 AML458758:AML458761 AWH458758:AWH458761 BGD458758:BGD458761 BPZ458758:BPZ458761 BZV458758:BZV458761 CJR458758:CJR458761 CTN458758:CTN458761 DDJ458758:DDJ458761 DNF458758:DNF458761 DXB458758:DXB458761 EGX458758:EGX458761 EQT458758:EQT458761 FAP458758:FAP458761 FKL458758:FKL458761 FUH458758:FUH458761 GED458758:GED458761 GNZ458758:GNZ458761 GXV458758:GXV458761 HHR458758:HHR458761 HRN458758:HRN458761 IBJ458758:IBJ458761 ILF458758:ILF458761 IVB458758:IVB458761 JEX458758:JEX458761 JOT458758:JOT458761 JYP458758:JYP458761 KIL458758:KIL458761 KSH458758:KSH458761 LCD458758:LCD458761 LLZ458758:LLZ458761 LVV458758:LVV458761 MFR458758:MFR458761 MPN458758:MPN458761 MZJ458758:MZJ458761 NJF458758:NJF458761 NTB458758:NTB458761 OCX458758:OCX458761 OMT458758:OMT458761 OWP458758:OWP458761 PGL458758:PGL458761 PQH458758:PQH458761 QAD458758:QAD458761 QJZ458758:QJZ458761 QTV458758:QTV458761 RDR458758:RDR458761 RNN458758:RNN458761 RXJ458758:RXJ458761 SHF458758:SHF458761 SRB458758:SRB458761 TAX458758:TAX458761 TKT458758:TKT458761 TUP458758:TUP458761 UEL458758:UEL458761 UOH458758:UOH458761 UYD458758:UYD458761 VHZ458758:VHZ458761 VRV458758:VRV458761 WBR458758:WBR458761 WLN458758:WLN458761 WVJ458758:WVJ458761 B524294:B524297 IX524294:IX524297 ST524294:ST524297 ACP524294:ACP524297 AML524294:AML524297 AWH524294:AWH524297 BGD524294:BGD524297 BPZ524294:BPZ524297 BZV524294:BZV524297 CJR524294:CJR524297 CTN524294:CTN524297 DDJ524294:DDJ524297 DNF524294:DNF524297 DXB524294:DXB524297 EGX524294:EGX524297 EQT524294:EQT524297 FAP524294:FAP524297 FKL524294:FKL524297 FUH524294:FUH524297 GED524294:GED524297 GNZ524294:GNZ524297 GXV524294:GXV524297 HHR524294:HHR524297 HRN524294:HRN524297 IBJ524294:IBJ524297 ILF524294:ILF524297 IVB524294:IVB524297 JEX524294:JEX524297 JOT524294:JOT524297 JYP524294:JYP524297 KIL524294:KIL524297 KSH524294:KSH524297 LCD524294:LCD524297 LLZ524294:LLZ524297 LVV524294:LVV524297 MFR524294:MFR524297 MPN524294:MPN524297 MZJ524294:MZJ524297 NJF524294:NJF524297 NTB524294:NTB524297 OCX524294:OCX524297 OMT524294:OMT524297 OWP524294:OWP524297 PGL524294:PGL524297 PQH524294:PQH524297 QAD524294:QAD524297 QJZ524294:QJZ524297 QTV524294:QTV524297 RDR524294:RDR524297 RNN524294:RNN524297 RXJ524294:RXJ524297 SHF524294:SHF524297 SRB524294:SRB524297 TAX524294:TAX524297 TKT524294:TKT524297 TUP524294:TUP524297 UEL524294:UEL524297 UOH524294:UOH524297 UYD524294:UYD524297 VHZ524294:VHZ524297 VRV524294:VRV524297 WBR524294:WBR524297 WLN524294:WLN524297 WVJ524294:WVJ524297 B589830:B589833 IX589830:IX589833 ST589830:ST589833 ACP589830:ACP589833 AML589830:AML589833 AWH589830:AWH589833 BGD589830:BGD589833 BPZ589830:BPZ589833 BZV589830:BZV589833 CJR589830:CJR589833 CTN589830:CTN589833 DDJ589830:DDJ589833 DNF589830:DNF589833 DXB589830:DXB589833 EGX589830:EGX589833 EQT589830:EQT589833 FAP589830:FAP589833 FKL589830:FKL589833 FUH589830:FUH589833 GED589830:GED589833 GNZ589830:GNZ589833 GXV589830:GXV589833 HHR589830:HHR589833 HRN589830:HRN589833 IBJ589830:IBJ589833 ILF589830:ILF589833 IVB589830:IVB589833 JEX589830:JEX589833 JOT589830:JOT589833 JYP589830:JYP589833 KIL589830:KIL589833 KSH589830:KSH589833 LCD589830:LCD589833 LLZ589830:LLZ589833 LVV589830:LVV589833 MFR589830:MFR589833 MPN589830:MPN589833 MZJ589830:MZJ589833 NJF589830:NJF589833 NTB589830:NTB589833 OCX589830:OCX589833 OMT589830:OMT589833 OWP589830:OWP589833 PGL589830:PGL589833 PQH589830:PQH589833 QAD589830:QAD589833 QJZ589830:QJZ589833 QTV589830:QTV589833 RDR589830:RDR589833 RNN589830:RNN589833 RXJ589830:RXJ589833 SHF589830:SHF589833 SRB589830:SRB589833 TAX589830:TAX589833 TKT589830:TKT589833 TUP589830:TUP589833 UEL589830:UEL589833 UOH589830:UOH589833 UYD589830:UYD589833 VHZ589830:VHZ589833 VRV589830:VRV589833 WBR589830:WBR589833 WLN589830:WLN589833 WVJ589830:WVJ589833 B655366:B655369 IX655366:IX655369 ST655366:ST655369 ACP655366:ACP655369 AML655366:AML655369 AWH655366:AWH655369 BGD655366:BGD655369 BPZ655366:BPZ655369 BZV655366:BZV655369 CJR655366:CJR655369 CTN655366:CTN655369 DDJ655366:DDJ655369 DNF655366:DNF655369 DXB655366:DXB655369 EGX655366:EGX655369 EQT655366:EQT655369 FAP655366:FAP655369 FKL655366:FKL655369 FUH655366:FUH655369 GED655366:GED655369 GNZ655366:GNZ655369 GXV655366:GXV655369 HHR655366:HHR655369 HRN655366:HRN655369 IBJ655366:IBJ655369 ILF655366:ILF655369 IVB655366:IVB655369 JEX655366:JEX655369 JOT655366:JOT655369 JYP655366:JYP655369 KIL655366:KIL655369 KSH655366:KSH655369 LCD655366:LCD655369 LLZ655366:LLZ655369 LVV655366:LVV655369 MFR655366:MFR655369 MPN655366:MPN655369 MZJ655366:MZJ655369 NJF655366:NJF655369 NTB655366:NTB655369 OCX655366:OCX655369 OMT655366:OMT655369 OWP655366:OWP655369 PGL655366:PGL655369 PQH655366:PQH655369 QAD655366:QAD655369 QJZ655366:QJZ655369 QTV655366:QTV655369 RDR655366:RDR655369 RNN655366:RNN655369 RXJ655366:RXJ655369 SHF655366:SHF655369 SRB655366:SRB655369 TAX655366:TAX655369 TKT655366:TKT655369 TUP655366:TUP655369 UEL655366:UEL655369 UOH655366:UOH655369 UYD655366:UYD655369 VHZ655366:VHZ655369 VRV655366:VRV655369 WBR655366:WBR655369 WLN655366:WLN655369 WVJ655366:WVJ655369 B720902:B720905 IX720902:IX720905 ST720902:ST720905 ACP720902:ACP720905 AML720902:AML720905 AWH720902:AWH720905 BGD720902:BGD720905 BPZ720902:BPZ720905 BZV720902:BZV720905 CJR720902:CJR720905 CTN720902:CTN720905 DDJ720902:DDJ720905 DNF720902:DNF720905 DXB720902:DXB720905 EGX720902:EGX720905 EQT720902:EQT720905 FAP720902:FAP720905 FKL720902:FKL720905 FUH720902:FUH720905 GED720902:GED720905 GNZ720902:GNZ720905 GXV720902:GXV720905 HHR720902:HHR720905 HRN720902:HRN720905 IBJ720902:IBJ720905 ILF720902:ILF720905 IVB720902:IVB720905 JEX720902:JEX720905 JOT720902:JOT720905 JYP720902:JYP720905 KIL720902:KIL720905 KSH720902:KSH720905 LCD720902:LCD720905 LLZ720902:LLZ720905 LVV720902:LVV720905 MFR720902:MFR720905 MPN720902:MPN720905 MZJ720902:MZJ720905 NJF720902:NJF720905 NTB720902:NTB720905 OCX720902:OCX720905 OMT720902:OMT720905 OWP720902:OWP720905 PGL720902:PGL720905 PQH720902:PQH720905 QAD720902:QAD720905 QJZ720902:QJZ720905 QTV720902:QTV720905 RDR720902:RDR720905 RNN720902:RNN720905 RXJ720902:RXJ720905 SHF720902:SHF720905 SRB720902:SRB720905 TAX720902:TAX720905 TKT720902:TKT720905 TUP720902:TUP720905 UEL720902:UEL720905 UOH720902:UOH720905 UYD720902:UYD720905 VHZ720902:VHZ720905 VRV720902:VRV720905 WBR720902:WBR720905 WLN720902:WLN720905 WVJ720902:WVJ720905 B786438:B786441 IX786438:IX786441 ST786438:ST786441 ACP786438:ACP786441 AML786438:AML786441 AWH786438:AWH786441 BGD786438:BGD786441 BPZ786438:BPZ786441 BZV786438:BZV786441 CJR786438:CJR786441 CTN786438:CTN786441 DDJ786438:DDJ786441 DNF786438:DNF786441 DXB786438:DXB786441 EGX786438:EGX786441 EQT786438:EQT786441 FAP786438:FAP786441 FKL786438:FKL786441 FUH786438:FUH786441 GED786438:GED786441 GNZ786438:GNZ786441 GXV786438:GXV786441 HHR786438:HHR786441 HRN786438:HRN786441 IBJ786438:IBJ786441 ILF786438:ILF786441 IVB786438:IVB786441 JEX786438:JEX786441 JOT786438:JOT786441 JYP786438:JYP786441 KIL786438:KIL786441 KSH786438:KSH786441 LCD786438:LCD786441 LLZ786438:LLZ786441 LVV786438:LVV786441 MFR786438:MFR786441 MPN786438:MPN786441 MZJ786438:MZJ786441 NJF786438:NJF786441 NTB786438:NTB786441 OCX786438:OCX786441 OMT786438:OMT786441 OWP786438:OWP786441 PGL786438:PGL786441 PQH786438:PQH786441 QAD786438:QAD786441 QJZ786438:QJZ786441 QTV786438:QTV786441 RDR786438:RDR786441 RNN786438:RNN786441 RXJ786438:RXJ786441 SHF786438:SHF786441 SRB786438:SRB786441 TAX786438:TAX786441 TKT786438:TKT786441 TUP786438:TUP786441 UEL786438:UEL786441 UOH786438:UOH786441 UYD786438:UYD786441 VHZ786438:VHZ786441 VRV786438:VRV786441 WBR786438:WBR786441 WLN786438:WLN786441 WVJ786438:WVJ786441 B851974:B851977 IX851974:IX851977 ST851974:ST851977 ACP851974:ACP851977 AML851974:AML851977 AWH851974:AWH851977 BGD851974:BGD851977 BPZ851974:BPZ851977 BZV851974:BZV851977 CJR851974:CJR851977 CTN851974:CTN851977 DDJ851974:DDJ851977 DNF851974:DNF851977 DXB851974:DXB851977 EGX851974:EGX851977 EQT851974:EQT851977 FAP851974:FAP851977 FKL851974:FKL851977 FUH851974:FUH851977 GED851974:GED851977 GNZ851974:GNZ851977 GXV851974:GXV851977 HHR851974:HHR851977 HRN851974:HRN851977 IBJ851974:IBJ851977 ILF851974:ILF851977 IVB851974:IVB851977 JEX851974:JEX851977 JOT851974:JOT851977 JYP851974:JYP851977 KIL851974:KIL851977 KSH851974:KSH851977 LCD851974:LCD851977 LLZ851974:LLZ851977 LVV851974:LVV851977 MFR851974:MFR851977 MPN851974:MPN851977 MZJ851974:MZJ851977 NJF851974:NJF851977 NTB851974:NTB851977 OCX851974:OCX851977 OMT851974:OMT851977 OWP851974:OWP851977 PGL851974:PGL851977 PQH851974:PQH851977 QAD851974:QAD851977 QJZ851974:QJZ851977 QTV851974:QTV851977 RDR851974:RDR851977 RNN851974:RNN851977 RXJ851974:RXJ851977 SHF851974:SHF851977 SRB851974:SRB851977 TAX851974:TAX851977 TKT851974:TKT851977 TUP851974:TUP851977 UEL851974:UEL851977 UOH851974:UOH851977 UYD851974:UYD851977 VHZ851974:VHZ851977 VRV851974:VRV851977 WBR851974:WBR851977 WLN851974:WLN851977 WVJ851974:WVJ851977 B917510:B917513 IX917510:IX917513 ST917510:ST917513 ACP917510:ACP917513 AML917510:AML917513 AWH917510:AWH917513 BGD917510:BGD917513 BPZ917510:BPZ917513 BZV917510:BZV917513 CJR917510:CJR917513 CTN917510:CTN917513 DDJ917510:DDJ917513 DNF917510:DNF917513 DXB917510:DXB917513 EGX917510:EGX917513 EQT917510:EQT917513 FAP917510:FAP917513 FKL917510:FKL917513 FUH917510:FUH917513 GED917510:GED917513 GNZ917510:GNZ917513 GXV917510:GXV917513 HHR917510:HHR917513 HRN917510:HRN917513 IBJ917510:IBJ917513 ILF917510:ILF917513 IVB917510:IVB917513 JEX917510:JEX917513 JOT917510:JOT917513 JYP917510:JYP917513 KIL917510:KIL917513 KSH917510:KSH917513 LCD917510:LCD917513 LLZ917510:LLZ917513 LVV917510:LVV917513 MFR917510:MFR917513 MPN917510:MPN917513 MZJ917510:MZJ917513 NJF917510:NJF917513 NTB917510:NTB917513 OCX917510:OCX917513 OMT917510:OMT917513 OWP917510:OWP917513 PGL917510:PGL917513 PQH917510:PQH917513 QAD917510:QAD917513 QJZ917510:QJZ917513 QTV917510:QTV917513 RDR917510:RDR917513 RNN917510:RNN917513 RXJ917510:RXJ917513 SHF917510:SHF917513 SRB917510:SRB917513 TAX917510:TAX917513 TKT917510:TKT917513 TUP917510:TUP917513 UEL917510:UEL917513 UOH917510:UOH917513 UYD917510:UYD917513 VHZ917510:VHZ917513 VRV917510:VRV917513 WBR917510:WBR917513 WLN917510:WLN917513 WVJ917510:WVJ917513 B983046:B983049 IX983046:IX983049 ST983046:ST983049 ACP983046:ACP983049 AML983046:AML983049 AWH983046:AWH983049 BGD983046:BGD983049 BPZ983046:BPZ983049 BZV983046:BZV983049 CJR983046:CJR983049 CTN983046:CTN983049 DDJ983046:DDJ983049 DNF983046:DNF983049 DXB983046:DXB983049 EGX983046:EGX983049 EQT983046:EQT983049 FAP983046:FAP983049 FKL983046:FKL983049 FUH983046:FUH983049 GED983046:GED983049 GNZ983046:GNZ983049 GXV983046:GXV983049 HHR983046:HHR983049 HRN983046:HRN983049 IBJ983046:IBJ983049 ILF983046:ILF983049 IVB983046:IVB983049 JEX983046:JEX983049 JOT983046:JOT983049 JYP983046:JYP983049 KIL983046:KIL983049 KSH983046:KSH983049 LCD983046:LCD983049 LLZ983046:LLZ983049 LVV983046:LVV983049 MFR983046:MFR983049 MPN983046:MPN983049 MZJ983046:MZJ983049 NJF983046:NJF983049 NTB983046:NTB983049 OCX983046:OCX983049 OMT983046:OMT983049 OWP983046:OWP983049 PGL983046:PGL983049 PQH983046:PQH983049 QAD983046:QAD983049 QJZ983046:QJZ983049 QTV983046:QTV983049 RDR983046:RDR983049 RNN983046:RNN983049 RXJ983046:RXJ983049 SHF983046:SHF983049 SRB983046:SRB983049 TAX983046:TAX983049 TKT983046:TKT983049 TUP983046:TUP983049 UEL983046:UEL983049 UOH983046:UOH983049 UYD983046:UYD983049 VHZ983046:VHZ983049 VRV983046:VRV983049 WBR983046:WBR983049 WLN983046:WLN983049 WVJ983046:WVJ983049 B20:B23 IX20:IX23 ST20:ST23 ACP20:ACP23 AML20:AML23 AWH20:AWH23 BGD20:BGD23 BPZ20:BPZ23 BZV20:BZV23 CJR20:CJR23 CTN20:CTN23 DDJ20:DDJ23 DNF20:DNF23 DXB20:DXB23 EGX20:EGX23 EQT20:EQT23 FAP20:FAP23 FKL20:FKL23 FUH20:FUH23 GED20:GED23 GNZ20:GNZ23 GXV20:GXV23 HHR20:HHR23 HRN20:HRN23 IBJ20:IBJ23 ILF20:ILF23 IVB20:IVB23 JEX20:JEX23 JOT20:JOT23 JYP20:JYP23 KIL20:KIL23 KSH20:KSH23 LCD20:LCD23 LLZ20:LLZ23 LVV20:LVV23 MFR20:MFR23 MPN20:MPN23 MZJ20:MZJ23 NJF20:NJF23 NTB20:NTB23 OCX20:OCX23 OMT20:OMT23 OWP20:OWP23 PGL20:PGL23 PQH20:PQH23 QAD20:QAD23 QJZ20:QJZ23 QTV20:QTV23 RDR20:RDR23 RNN20:RNN23 RXJ20:RXJ23 SHF20:SHF23 SRB20:SRB23 TAX20:TAX23 TKT20:TKT23 TUP20:TUP23 UEL20:UEL23 UOH20:UOH23 UYD20:UYD23 VHZ20:VHZ23 VRV20:VRV23 WBR20:WBR23 WLN20:WLN23 WVJ20:WVJ23 B65556:B65559 IX65556:IX65559 ST65556:ST65559 ACP65556:ACP65559 AML65556:AML65559 AWH65556:AWH65559 BGD65556:BGD65559 BPZ65556:BPZ65559 BZV65556:BZV65559 CJR65556:CJR65559 CTN65556:CTN65559 DDJ65556:DDJ65559 DNF65556:DNF65559 DXB65556:DXB65559 EGX65556:EGX65559 EQT65556:EQT65559 FAP65556:FAP65559 FKL65556:FKL65559 FUH65556:FUH65559 GED65556:GED65559 GNZ65556:GNZ65559 GXV65556:GXV65559 HHR65556:HHR65559 HRN65556:HRN65559 IBJ65556:IBJ65559 ILF65556:ILF65559 IVB65556:IVB65559 JEX65556:JEX65559 JOT65556:JOT65559 JYP65556:JYP65559 KIL65556:KIL65559 KSH65556:KSH65559 LCD65556:LCD65559 LLZ65556:LLZ65559 LVV65556:LVV65559 MFR65556:MFR65559 MPN65556:MPN65559 MZJ65556:MZJ65559 NJF65556:NJF65559 NTB65556:NTB65559 OCX65556:OCX65559 OMT65556:OMT65559 OWP65556:OWP65559 PGL65556:PGL65559 PQH65556:PQH65559 QAD65556:QAD65559 QJZ65556:QJZ65559 QTV65556:QTV65559 RDR65556:RDR65559 RNN65556:RNN65559 RXJ65556:RXJ65559 SHF65556:SHF65559 SRB65556:SRB65559 TAX65556:TAX65559 TKT65556:TKT65559 TUP65556:TUP65559 UEL65556:UEL65559 UOH65556:UOH65559 UYD65556:UYD65559 VHZ65556:VHZ65559 VRV65556:VRV65559 WBR65556:WBR65559 WLN65556:WLN65559 WVJ65556:WVJ65559 B131092:B131095 IX131092:IX131095 ST131092:ST131095 ACP131092:ACP131095 AML131092:AML131095 AWH131092:AWH131095 BGD131092:BGD131095 BPZ131092:BPZ131095 BZV131092:BZV131095 CJR131092:CJR131095 CTN131092:CTN131095 DDJ131092:DDJ131095 DNF131092:DNF131095 DXB131092:DXB131095 EGX131092:EGX131095 EQT131092:EQT131095 FAP131092:FAP131095 FKL131092:FKL131095 FUH131092:FUH131095 GED131092:GED131095 GNZ131092:GNZ131095 GXV131092:GXV131095 HHR131092:HHR131095 HRN131092:HRN131095 IBJ131092:IBJ131095 ILF131092:ILF131095 IVB131092:IVB131095 JEX131092:JEX131095 JOT131092:JOT131095 JYP131092:JYP131095 KIL131092:KIL131095 KSH131092:KSH131095 LCD131092:LCD131095 LLZ131092:LLZ131095 LVV131092:LVV131095 MFR131092:MFR131095 MPN131092:MPN131095 MZJ131092:MZJ131095 NJF131092:NJF131095 NTB131092:NTB131095 OCX131092:OCX131095 OMT131092:OMT131095 OWP131092:OWP131095 PGL131092:PGL131095 PQH131092:PQH131095 QAD131092:QAD131095 QJZ131092:QJZ131095 QTV131092:QTV131095 RDR131092:RDR131095 RNN131092:RNN131095 RXJ131092:RXJ131095 SHF131092:SHF131095 SRB131092:SRB131095 TAX131092:TAX131095 TKT131092:TKT131095 TUP131092:TUP131095 UEL131092:UEL131095 UOH131092:UOH131095 UYD131092:UYD131095 VHZ131092:VHZ131095 VRV131092:VRV131095 WBR131092:WBR131095 WLN131092:WLN131095 WVJ131092:WVJ131095 B196628:B196631 IX196628:IX196631 ST196628:ST196631 ACP196628:ACP196631 AML196628:AML196631 AWH196628:AWH196631 BGD196628:BGD196631 BPZ196628:BPZ196631 BZV196628:BZV196631 CJR196628:CJR196631 CTN196628:CTN196631 DDJ196628:DDJ196631 DNF196628:DNF196631 DXB196628:DXB196631 EGX196628:EGX196631 EQT196628:EQT196631 FAP196628:FAP196631 FKL196628:FKL196631 FUH196628:FUH196631 GED196628:GED196631 GNZ196628:GNZ196631 GXV196628:GXV196631 HHR196628:HHR196631 HRN196628:HRN196631 IBJ196628:IBJ196631 ILF196628:ILF196631 IVB196628:IVB196631 JEX196628:JEX196631 JOT196628:JOT196631 JYP196628:JYP196631 KIL196628:KIL196631 KSH196628:KSH196631 LCD196628:LCD196631 LLZ196628:LLZ196631 LVV196628:LVV196631 MFR196628:MFR196631 MPN196628:MPN196631 MZJ196628:MZJ196631 NJF196628:NJF196631 NTB196628:NTB196631 OCX196628:OCX196631 OMT196628:OMT196631 OWP196628:OWP196631 PGL196628:PGL196631 PQH196628:PQH196631 QAD196628:QAD196631 QJZ196628:QJZ196631 QTV196628:QTV196631 RDR196628:RDR196631 RNN196628:RNN196631 RXJ196628:RXJ196631 SHF196628:SHF196631 SRB196628:SRB196631 TAX196628:TAX196631 TKT196628:TKT196631 TUP196628:TUP196631 UEL196628:UEL196631 UOH196628:UOH196631 UYD196628:UYD196631 VHZ196628:VHZ196631 VRV196628:VRV196631 WBR196628:WBR196631 WLN196628:WLN196631 WVJ196628:WVJ196631 B262164:B262167 IX262164:IX262167 ST262164:ST262167 ACP262164:ACP262167 AML262164:AML262167 AWH262164:AWH262167 BGD262164:BGD262167 BPZ262164:BPZ262167 BZV262164:BZV262167 CJR262164:CJR262167 CTN262164:CTN262167 DDJ262164:DDJ262167 DNF262164:DNF262167 DXB262164:DXB262167 EGX262164:EGX262167 EQT262164:EQT262167 FAP262164:FAP262167 FKL262164:FKL262167 FUH262164:FUH262167 GED262164:GED262167 GNZ262164:GNZ262167 GXV262164:GXV262167 HHR262164:HHR262167 HRN262164:HRN262167 IBJ262164:IBJ262167 ILF262164:ILF262167 IVB262164:IVB262167 JEX262164:JEX262167 JOT262164:JOT262167 JYP262164:JYP262167 KIL262164:KIL262167 KSH262164:KSH262167 LCD262164:LCD262167 LLZ262164:LLZ262167 LVV262164:LVV262167 MFR262164:MFR262167 MPN262164:MPN262167 MZJ262164:MZJ262167 NJF262164:NJF262167 NTB262164:NTB262167 OCX262164:OCX262167 OMT262164:OMT262167 OWP262164:OWP262167 PGL262164:PGL262167 PQH262164:PQH262167 QAD262164:QAD262167 QJZ262164:QJZ262167 QTV262164:QTV262167 RDR262164:RDR262167 RNN262164:RNN262167 RXJ262164:RXJ262167 SHF262164:SHF262167 SRB262164:SRB262167 TAX262164:TAX262167 TKT262164:TKT262167 TUP262164:TUP262167 UEL262164:UEL262167 UOH262164:UOH262167 UYD262164:UYD262167 VHZ262164:VHZ262167 VRV262164:VRV262167 WBR262164:WBR262167 WLN262164:WLN262167 WVJ262164:WVJ262167 B327700:B327703 IX327700:IX327703 ST327700:ST327703 ACP327700:ACP327703 AML327700:AML327703 AWH327700:AWH327703 BGD327700:BGD327703 BPZ327700:BPZ327703 BZV327700:BZV327703 CJR327700:CJR327703 CTN327700:CTN327703 DDJ327700:DDJ327703 DNF327700:DNF327703 DXB327700:DXB327703 EGX327700:EGX327703 EQT327700:EQT327703 FAP327700:FAP327703 FKL327700:FKL327703 FUH327700:FUH327703 GED327700:GED327703 GNZ327700:GNZ327703 GXV327700:GXV327703 HHR327700:HHR327703 HRN327700:HRN327703 IBJ327700:IBJ327703 ILF327700:ILF327703 IVB327700:IVB327703 JEX327700:JEX327703 JOT327700:JOT327703 JYP327700:JYP327703 KIL327700:KIL327703 KSH327700:KSH327703 LCD327700:LCD327703 LLZ327700:LLZ327703 LVV327700:LVV327703 MFR327700:MFR327703 MPN327700:MPN327703 MZJ327700:MZJ327703 NJF327700:NJF327703 NTB327700:NTB327703 OCX327700:OCX327703 OMT327700:OMT327703 OWP327700:OWP327703 PGL327700:PGL327703 PQH327700:PQH327703 QAD327700:QAD327703 QJZ327700:QJZ327703 QTV327700:QTV327703 RDR327700:RDR327703 RNN327700:RNN327703 RXJ327700:RXJ327703 SHF327700:SHF327703 SRB327700:SRB327703 TAX327700:TAX327703 TKT327700:TKT327703 TUP327700:TUP327703 UEL327700:UEL327703 UOH327700:UOH327703 UYD327700:UYD327703 VHZ327700:VHZ327703 VRV327700:VRV327703 WBR327700:WBR327703 WLN327700:WLN327703 WVJ327700:WVJ327703 B393236:B393239 IX393236:IX393239 ST393236:ST393239 ACP393236:ACP393239 AML393236:AML393239 AWH393236:AWH393239 BGD393236:BGD393239 BPZ393236:BPZ393239 BZV393236:BZV393239 CJR393236:CJR393239 CTN393236:CTN393239 DDJ393236:DDJ393239 DNF393236:DNF393239 DXB393236:DXB393239 EGX393236:EGX393239 EQT393236:EQT393239 FAP393236:FAP393239 FKL393236:FKL393239 FUH393236:FUH393239 GED393236:GED393239 GNZ393236:GNZ393239 GXV393236:GXV393239 HHR393236:HHR393239 HRN393236:HRN393239 IBJ393236:IBJ393239 ILF393236:ILF393239 IVB393236:IVB393239 JEX393236:JEX393239 JOT393236:JOT393239 JYP393236:JYP393239 KIL393236:KIL393239 KSH393236:KSH393239 LCD393236:LCD393239 LLZ393236:LLZ393239 LVV393236:LVV393239 MFR393236:MFR393239 MPN393236:MPN393239 MZJ393236:MZJ393239 NJF393236:NJF393239 NTB393236:NTB393239 OCX393236:OCX393239 OMT393236:OMT393239 OWP393236:OWP393239 PGL393236:PGL393239 PQH393236:PQH393239 QAD393236:QAD393239 QJZ393236:QJZ393239 QTV393236:QTV393239 RDR393236:RDR393239 RNN393236:RNN393239 RXJ393236:RXJ393239 SHF393236:SHF393239 SRB393236:SRB393239 TAX393236:TAX393239 TKT393236:TKT393239 TUP393236:TUP393239 UEL393236:UEL393239 UOH393236:UOH393239 UYD393236:UYD393239 VHZ393236:VHZ393239 VRV393236:VRV393239 WBR393236:WBR393239 WLN393236:WLN393239 WVJ393236:WVJ393239 B458772:B458775 IX458772:IX458775 ST458772:ST458775 ACP458772:ACP458775 AML458772:AML458775 AWH458772:AWH458775 BGD458772:BGD458775 BPZ458772:BPZ458775 BZV458772:BZV458775 CJR458772:CJR458775 CTN458772:CTN458775 DDJ458772:DDJ458775 DNF458772:DNF458775 DXB458772:DXB458775 EGX458772:EGX458775 EQT458772:EQT458775 FAP458772:FAP458775 FKL458772:FKL458775 FUH458772:FUH458775 GED458772:GED458775 GNZ458772:GNZ458775 GXV458772:GXV458775 HHR458772:HHR458775 HRN458772:HRN458775 IBJ458772:IBJ458775 ILF458772:ILF458775 IVB458772:IVB458775 JEX458772:JEX458775 JOT458772:JOT458775 JYP458772:JYP458775 KIL458772:KIL458775 KSH458772:KSH458775 LCD458772:LCD458775 LLZ458772:LLZ458775 LVV458772:LVV458775 MFR458772:MFR458775 MPN458772:MPN458775 MZJ458772:MZJ458775 NJF458772:NJF458775 NTB458772:NTB458775 OCX458772:OCX458775 OMT458772:OMT458775 OWP458772:OWP458775 PGL458772:PGL458775 PQH458772:PQH458775 QAD458772:QAD458775 QJZ458772:QJZ458775 QTV458772:QTV458775 RDR458772:RDR458775 RNN458772:RNN458775 RXJ458772:RXJ458775 SHF458772:SHF458775 SRB458772:SRB458775 TAX458772:TAX458775 TKT458772:TKT458775 TUP458772:TUP458775 UEL458772:UEL458775 UOH458772:UOH458775 UYD458772:UYD458775 VHZ458772:VHZ458775 VRV458772:VRV458775 WBR458772:WBR458775 WLN458772:WLN458775 WVJ458772:WVJ458775 B524308:B524311 IX524308:IX524311 ST524308:ST524311 ACP524308:ACP524311 AML524308:AML524311 AWH524308:AWH524311 BGD524308:BGD524311 BPZ524308:BPZ524311 BZV524308:BZV524311 CJR524308:CJR524311 CTN524308:CTN524311 DDJ524308:DDJ524311 DNF524308:DNF524311 DXB524308:DXB524311 EGX524308:EGX524311 EQT524308:EQT524311 FAP524308:FAP524311 FKL524308:FKL524311 FUH524308:FUH524311 GED524308:GED524311 GNZ524308:GNZ524311 GXV524308:GXV524311 HHR524308:HHR524311 HRN524308:HRN524311 IBJ524308:IBJ524311 ILF524308:ILF524311 IVB524308:IVB524311 JEX524308:JEX524311 JOT524308:JOT524311 JYP524308:JYP524311 KIL524308:KIL524311 KSH524308:KSH524311 LCD524308:LCD524311 LLZ524308:LLZ524311 LVV524308:LVV524311 MFR524308:MFR524311 MPN524308:MPN524311 MZJ524308:MZJ524311 NJF524308:NJF524311 NTB524308:NTB524311 OCX524308:OCX524311 OMT524308:OMT524311 OWP524308:OWP524311 PGL524308:PGL524311 PQH524308:PQH524311 QAD524308:QAD524311 QJZ524308:QJZ524311 QTV524308:QTV524311 RDR524308:RDR524311 RNN524308:RNN524311 RXJ524308:RXJ524311 SHF524308:SHF524311 SRB524308:SRB524311 TAX524308:TAX524311 TKT524308:TKT524311 TUP524308:TUP524311 UEL524308:UEL524311 UOH524308:UOH524311 UYD524308:UYD524311 VHZ524308:VHZ524311 VRV524308:VRV524311 WBR524308:WBR524311 WLN524308:WLN524311 WVJ524308:WVJ524311 B589844:B589847 IX589844:IX589847 ST589844:ST589847 ACP589844:ACP589847 AML589844:AML589847 AWH589844:AWH589847 BGD589844:BGD589847 BPZ589844:BPZ589847 BZV589844:BZV589847 CJR589844:CJR589847 CTN589844:CTN589847 DDJ589844:DDJ589847 DNF589844:DNF589847 DXB589844:DXB589847 EGX589844:EGX589847 EQT589844:EQT589847 FAP589844:FAP589847 FKL589844:FKL589847 FUH589844:FUH589847 GED589844:GED589847 GNZ589844:GNZ589847 GXV589844:GXV589847 HHR589844:HHR589847 HRN589844:HRN589847 IBJ589844:IBJ589847 ILF589844:ILF589847 IVB589844:IVB589847 JEX589844:JEX589847 JOT589844:JOT589847 JYP589844:JYP589847 KIL589844:KIL589847 KSH589844:KSH589847 LCD589844:LCD589847 LLZ589844:LLZ589847 LVV589844:LVV589847 MFR589844:MFR589847 MPN589844:MPN589847 MZJ589844:MZJ589847 NJF589844:NJF589847 NTB589844:NTB589847 OCX589844:OCX589847 OMT589844:OMT589847 OWP589844:OWP589847 PGL589844:PGL589847 PQH589844:PQH589847 QAD589844:QAD589847 QJZ589844:QJZ589847 QTV589844:QTV589847 RDR589844:RDR589847 RNN589844:RNN589847 RXJ589844:RXJ589847 SHF589844:SHF589847 SRB589844:SRB589847 TAX589844:TAX589847 TKT589844:TKT589847 TUP589844:TUP589847 UEL589844:UEL589847 UOH589844:UOH589847 UYD589844:UYD589847 VHZ589844:VHZ589847 VRV589844:VRV589847 WBR589844:WBR589847 WLN589844:WLN589847 WVJ589844:WVJ589847 B655380:B655383 IX655380:IX655383 ST655380:ST655383 ACP655380:ACP655383 AML655380:AML655383 AWH655380:AWH655383 BGD655380:BGD655383 BPZ655380:BPZ655383 BZV655380:BZV655383 CJR655380:CJR655383 CTN655380:CTN655383 DDJ655380:DDJ655383 DNF655380:DNF655383 DXB655380:DXB655383 EGX655380:EGX655383 EQT655380:EQT655383 FAP655380:FAP655383 FKL655380:FKL655383 FUH655380:FUH655383 GED655380:GED655383 GNZ655380:GNZ655383 GXV655380:GXV655383 HHR655380:HHR655383 HRN655380:HRN655383 IBJ655380:IBJ655383 ILF655380:ILF655383 IVB655380:IVB655383 JEX655380:JEX655383 JOT655380:JOT655383 JYP655380:JYP655383 KIL655380:KIL655383 KSH655380:KSH655383 LCD655380:LCD655383 LLZ655380:LLZ655383 LVV655380:LVV655383 MFR655380:MFR655383 MPN655380:MPN655383 MZJ655380:MZJ655383 NJF655380:NJF655383 NTB655380:NTB655383 OCX655380:OCX655383 OMT655380:OMT655383 OWP655380:OWP655383 PGL655380:PGL655383 PQH655380:PQH655383 QAD655380:QAD655383 QJZ655380:QJZ655383 QTV655380:QTV655383 RDR655380:RDR655383 RNN655380:RNN655383 RXJ655380:RXJ655383 SHF655380:SHF655383 SRB655380:SRB655383 TAX655380:TAX655383 TKT655380:TKT655383 TUP655380:TUP655383 UEL655380:UEL655383 UOH655380:UOH655383 UYD655380:UYD655383 VHZ655380:VHZ655383 VRV655380:VRV655383 WBR655380:WBR655383 WLN655380:WLN655383 WVJ655380:WVJ655383 B720916:B720919 IX720916:IX720919 ST720916:ST720919 ACP720916:ACP720919 AML720916:AML720919 AWH720916:AWH720919 BGD720916:BGD720919 BPZ720916:BPZ720919 BZV720916:BZV720919 CJR720916:CJR720919 CTN720916:CTN720919 DDJ720916:DDJ720919 DNF720916:DNF720919 DXB720916:DXB720919 EGX720916:EGX720919 EQT720916:EQT720919 FAP720916:FAP720919 FKL720916:FKL720919 FUH720916:FUH720919 GED720916:GED720919 GNZ720916:GNZ720919 GXV720916:GXV720919 HHR720916:HHR720919 HRN720916:HRN720919 IBJ720916:IBJ720919 ILF720916:ILF720919 IVB720916:IVB720919 JEX720916:JEX720919 JOT720916:JOT720919 JYP720916:JYP720919 KIL720916:KIL720919 KSH720916:KSH720919 LCD720916:LCD720919 LLZ720916:LLZ720919 LVV720916:LVV720919 MFR720916:MFR720919 MPN720916:MPN720919 MZJ720916:MZJ720919 NJF720916:NJF720919 NTB720916:NTB720919 OCX720916:OCX720919 OMT720916:OMT720919 OWP720916:OWP720919 PGL720916:PGL720919 PQH720916:PQH720919 QAD720916:QAD720919 QJZ720916:QJZ720919 QTV720916:QTV720919 RDR720916:RDR720919 RNN720916:RNN720919 RXJ720916:RXJ720919 SHF720916:SHF720919 SRB720916:SRB720919 TAX720916:TAX720919 TKT720916:TKT720919 TUP720916:TUP720919 UEL720916:UEL720919 UOH720916:UOH720919 UYD720916:UYD720919 VHZ720916:VHZ720919 VRV720916:VRV720919 WBR720916:WBR720919 WLN720916:WLN720919 WVJ720916:WVJ720919 B786452:B786455 IX786452:IX786455 ST786452:ST786455 ACP786452:ACP786455 AML786452:AML786455 AWH786452:AWH786455 BGD786452:BGD786455 BPZ786452:BPZ786455 BZV786452:BZV786455 CJR786452:CJR786455 CTN786452:CTN786455 DDJ786452:DDJ786455 DNF786452:DNF786455 DXB786452:DXB786455 EGX786452:EGX786455 EQT786452:EQT786455 FAP786452:FAP786455 FKL786452:FKL786455 FUH786452:FUH786455 GED786452:GED786455 GNZ786452:GNZ786455 GXV786452:GXV786455 HHR786452:HHR786455 HRN786452:HRN786455 IBJ786452:IBJ786455 ILF786452:ILF786455 IVB786452:IVB786455 JEX786452:JEX786455 JOT786452:JOT786455 JYP786452:JYP786455 KIL786452:KIL786455 KSH786452:KSH786455 LCD786452:LCD786455 LLZ786452:LLZ786455 LVV786452:LVV786455 MFR786452:MFR786455 MPN786452:MPN786455 MZJ786452:MZJ786455 NJF786452:NJF786455 NTB786452:NTB786455 OCX786452:OCX786455 OMT786452:OMT786455 OWP786452:OWP786455 PGL786452:PGL786455 PQH786452:PQH786455 QAD786452:QAD786455 QJZ786452:QJZ786455 QTV786452:QTV786455 RDR786452:RDR786455 RNN786452:RNN786455 RXJ786452:RXJ786455 SHF786452:SHF786455 SRB786452:SRB786455 TAX786452:TAX786455 TKT786452:TKT786455 TUP786452:TUP786455 UEL786452:UEL786455 UOH786452:UOH786455 UYD786452:UYD786455 VHZ786452:VHZ786455 VRV786452:VRV786455 WBR786452:WBR786455 WLN786452:WLN786455 WVJ786452:WVJ786455 B851988:B851991 IX851988:IX851991 ST851988:ST851991 ACP851988:ACP851991 AML851988:AML851991 AWH851988:AWH851991 BGD851988:BGD851991 BPZ851988:BPZ851991 BZV851988:BZV851991 CJR851988:CJR851991 CTN851988:CTN851991 DDJ851988:DDJ851991 DNF851988:DNF851991 DXB851988:DXB851991 EGX851988:EGX851991 EQT851988:EQT851991 FAP851988:FAP851991 FKL851988:FKL851991 FUH851988:FUH851991 GED851988:GED851991 GNZ851988:GNZ851991 GXV851988:GXV851991 HHR851988:HHR851991 HRN851988:HRN851991 IBJ851988:IBJ851991 ILF851988:ILF851991 IVB851988:IVB851991 JEX851988:JEX851991 JOT851988:JOT851991 JYP851988:JYP851991 KIL851988:KIL851991 KSH851988:KSH851991 LCD851988:LCD851991 LLZ851988:LLZ851991 LVV851988:LVV851991 MFR851988:MFR851991 MPN851988:MPN851991 MZJ851988:MZJ851991 NJF851988:NJF851991 NTB851988:NTB851991 OCX851988:OCX851991 OMT851988:OMT851991 OWP851988:OWP851991 PGL851988:PGL851991 PQH851988:PQH851991 QAD851988:QAD851991 QJZ851988:QJZ851991 QTV851988:QTV851991 RDR851988:RDR851991 RNN851988:RNN851991 RXJ851988:RXJ851991 SHF851988:SHF851991 SRB851988:SRB851991 TAX851988:TAX851991 TKT851988:TKT851991 TUP851988:TUP851991 UEL851988:UEL851991 UOH851988:UOH851991 UYD851988:UYD851991 VHZ851988:VHZ851991 VRV851988:VRV851991 WBR851988:WBR851991 WLN851988:WLN851991 WVJ851988:WVJ851991 B917524:B917527 IX917524:IX917527 ST917524:ST917527 ACP917524:ACP917527 AML917524:AML917527 AWH917524:AWH917527 BGD917524:BGD917527 BPZ917524:BPZ917527 BZV917524:BZV917527 CJR917524:CJR917527 CTN917524:CTN917527 DDJ917524:DDJ917527 DNF917524:DNF917527 DXB917524:DXB917527 EGX917524:EGX917527 EQT917524:EQT917527 FAP917524:FAP917527 FKL917524:FKL917527 FUH917524:FUH917527 GED917524:GED917527 GNZ917524:GNZ917527 GXV917524:GXV917527 HHR917524:HHR917527 HRN917524:HRN917527 IBJ917524:IBJ917527 ILF917524:ILF917527 IVB917524:IVB917527 JEX917524:JEX917527 JOT917524:JOT917527 JYP917524:JYP917527 KIL917524:KIL917527 KSH917524:KSH917527 LCD917524:LCD917527 LLZ917524:LLZ917527 LVV917524:LVV917527 MFR917524:MFR917527 MPN917524:MPN917527 MZJ917524:MZJ917527 NJF917524:NJF917527 NTB917524:NTB917527 OCX917524:OCX917527 OMT917524:OMT917527 OWP917524:OWP917527 PGL917524:PGL917527 PQH917524:PQH917527 QAD917524:QAD917527 QJZ917524:QJZ917527 QTV917524:QTV917527 RDR917524:RDR917527 RNN917524:RNN917527 RXJ917524:RXJ917527 SHF917524:SHF917527 SRB917524:SRB917527 TAX917524:TAX917527 TKT917524:TKT917527 TUP917524:TUP917527 UEL917524:UEL917527 UOH917524:UOH917527 UYD917524:UYD917527 VHZ917524:VHZ917527 VRV917524:VRV917527 WBR917524:WBR917527 WLN917524:WLN917527 WVJ917524:WVJ917527 B983060:B983063 IX983060:IX983063 ST983060:ST983063 ACP983060:ACP983063 AML983060:AML983063 AWH983060:AWH983063 BGD983060:BGD983063 BPZ983060:BPZ983063 BZV983060:BZV983063 CJR983060:CJR983063 CTN983060:CTN983063 DDJ983060:DDJ983063 DNF983060:DNF983063 DXB983060:DXB983063 EGX983060:EGX983063 EQT983060:EQT983063 FAP983060:FAP983063 FKL983060:FKL983063 FUH983060:FUH983063 GED983060:GED983063 GNZ983060:GNZ983063 GXV983060:GXV983063 HHR983060:HHR983063 HRN983060:HRN983063 IBJ983060:IBJ983063 ILF983060:ILF983063 IVB983060:IVB983063 JEX983060:JEX983063 JOT983060:JOT983063 JYP983060:JYP983063 KIL983060:KIL983063 KSH983060:KSH983063 LCD983060:LCD983063 LLZ983060:LLZ983063 LVV983060:LVV983063 MFR983060:MFR983063 MPN983060:MPN983063 MZJ983060:MZJ983063 NJF983060:NJF983063 NTB983060:NTB983063 OCX983060:OCX983063 OMT983060:OMT983063 OWP983060:OWP983063 PGL983060:PGL983063 PQH983060:PQH983063 QAD983060:QAD983063 QJZ983060:QJZ983063 QTV983060:QTV983063 RDR983060:RDR983063 RNN983060:RNN983063 RXJ983060:RXJ983063 SHF983060:SHF983063 SRB983060:SRB983063 TAX983060:TAX983063 TKT983060:TKT983063 TUP983060:TUP983063 UEL983060:UEL983063 UOH983060:UOH983063 UYD983060:UYD983063 VHZ983060:VHZ983063 VRV983060:VRV983063 WBR983060:WBR983063 WLN983060:WLN983063 WVJ983060:WVJ983063" xr:uid="{D2083596-634F-46A7-9FF9-452CE7957248}"/>
    <dataValidation type="list" allowBlank="1" showErrorMessage="1" sqref="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4760E862-BEE7-4640-82D9-81992A492632}">
      <formula1>TypeOfDed</formula1>
    </dataValidation>
    <dataValidation allowBlank="1" showInputMessage="1" showErrorMessage="1" promptTitle="Original Statement Receipt No." prompt="If Revised Return, Enter Receipt No. of Original Return._x000a__x000a_- SAG Infotech" sqref="B31 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B65567 IX65567 ST65567 ACP65567 AML65567 AWH65567 BGD65567 BPZ65567 BZV65567 CJR65567 CTN65567 DDJ65567 DNF65567 DXB65567 EGX65567 EQT65567 FAP65567 FKL65567 FUH65567 GED65567 GNZ65567 GXV65567 HHR65567 HRN65567 IBJ65567 ILF65567 IVB65567 JEX65567 JOT65567 JYP65567 KIL65567 KSH65567 LCD65567 LLZ65567 LVV65567 MFR65567 MPN65567 MZJ65567 NJF65567 NTB65567 OCX65567 OMT65567 OWP65567 PGL65567 PQH65567 QAD65567 QJZ65567 QTV65567 RDR65567 RNN65567 RXJ65567 SHF65567 SRB65567 TAX65567 TKT65567 TUP65567 UEL65567 UOH65567 UYD65567 VHZ65567 VRV65567 WBR65567 WLN65567 WVJ65567 B131103 IX131103 ST131103 ACP131103 AML131103 AWH131103 BGD131103 BPZ131103 BZV131103 CJR131103 CTN131103 DDJ131103 DNF131103 DXB131103 EGX131103 EQT131103 FAP131103 FKL131103 FUH131103 GED131103 GNZ131103 GXV131103 HHR131103 HRN131103 IBJ131103 ILF131103 IVB131103 JEX131103 JOT131103 JYP131103 KIL131103 KSH131103 LCD131103 LLZ131103 LVV131103 MFR131103 MPN131103 MZJ131103 NJF131103 NTB131103 OCX131103 OMT131103 OWP131103 PGL131103 PQH131103 QAD131103 QJZ131103 QTV131103 RDR131103 RNN131103 RXJ131103 SHF131103 SRB131103 TAX131103 TKT131103 TUP131103 UEL131103 UOH131103 UYD131103 VHZ131103 VRV131103 WBR131103 WLN131103 WVJ131103 B196639 IX196639 ST196639 ACP196639 AML196639 AWH196639 BGD196639 BPZ196639 BZV196639 CJR196639 CTN196639 DDJ196639 DNF196639 DXB196639 EGX196639 EQT196639 FAP196639 FKL196639 FUH196639 GED196639 GNZ196639 GXV196639 HHR196639 HRN196639 IBJ196639 ILF196639 IVB196639 JEX196639 JOT196639 JYP196639 KIL196639 KSH196639 LCD196639 LLZ196639 LVV196639 MFR196639 MPN196639 MZJ196639 NJF196639 NTB196639 OCX196639 OMT196639 OWP196639 PGL196639 PQH196639 QAD196639 QJZ196639 QTV196639 RDR196639 RNN196639 RXJ196639 SHF196639 SRB196639 TAX196639 TKT196639 TUP196639 UEL196639 UOH196639 UYD196639 VHZ196639 VRV196639 WBR196639 WLN196639 WVJ196639 B262175 IX262175 ST262175 ACP262175 AML262175 AWH262175 BGD262175 BPZ262175 BZV262175 CJR262175 CTN262175 DDJ262175 DNF262175 DXB262175 EGX262175 EQT262175 FAP262175 FKL262175 FUH262175 GED262175 GNZ262175 GXV262175 HHR262175 HRN262175 IBJ262175 ILF262175 IVB262175 JEX262175 JOT262175 JYP262175 KIL262175 KSH262175 LCD262175 LLZ262175 LVV262175 MFR262175 MPN262175 MZJ262175 NJF262175 NTB262175 OCX262175 OMT262175 OWP262175 PGL262175 PQH262175 QAD262175 QJZ262175 QTV262175 RDR262175 RNN262175 RXJ262175 SHF262175 SRB262175 TAX262175 TKT262175 TUP262175 UEL262175 UOH262175 UYD262175 VHZ262175 VRV262175 WBR262175 WLN262175 WVJ262175 B327711 IX327711 ST327711 ACP327711 AML327711 AWH327711 BGD327711 BPZ327711 BZV327711 CJR327711 CTN327711 DDJ327711 DNF327711 DXB327711 EGX327711 EQT327711 FAP327711 FKL327711 FUH327711 GED327711 GNZ327711 GXV327711 HHR327711 HRN327711 IBJ327711 ILF327711 IVB327711 JEX327711 JOT327711 JYP327711 KIL327711 KSH327711 LCD327711 LLZ327711 LVV327711 MFR327711 MPN327711 MZJ327711 NJF327711 NTB327711 OCX327711 OMT327711 OWP327711 PGL327711 PQH327711 QAD327711 QJZ327711 QTV327711 RDR327711 RNN327711 RXJ327711 SHF327711 SRB327711 TAX327711 TKT327711 TUP327711 UEL327711 UOH327711 UYD327711 VHZ327711 VRV327711 WBR327711 WLN327711 WVJ327711 B393247 IX393247 ST393247 ACP393247 AML393247 AWH393247 BGD393247 BPZ393247 BZV393247 CJR393247 CTN393247 DDJ393247 DNF393247 DXB393247 EGX393247 EQT393247 FAP393247 FKL393247 FUH393247 GED393247 GNZ393247 GXV393247 HHR393247 HRN393247 IBJ393247 ILF393247 IVB393247 JEX393247 JOT393247 JYP393247 KIL393247 KSH393247 LCD393247 LLZ393247 LVV393247 MFR393247 MPN393247 MZJ393247 NJF393247 NTB393247 OCX393247 OMT393247 OWP393247 PGL393247 PQH393247 QAD393247 QJZ393247 QTV393247 RDR393247 RNN393247 RXJ393247 SHF393247 SRB393247 TAX393247 TKT393247 TUP393247 UEL393247 UOH393247 UYD393247 VHZ393247 VRV393247 WBR393247 WLN393247 WVJ393247 B458783 IX458783 ST458783 ACP458783 AML458783 AWH458783 BGD458783 BPZ458783 BZV458783 CJR458783 CTN458783 DDJ458783 DNF458783 DXB458783 EGX458783 EQT458783 FAP458783 FKL458783 FUH458783 GED458783 GNZ458783 GXV458783 HHR458783 HRN458783 IBJ458783 ILF458783 IVB458783 JEX458783 JOT458783 JYP458783 KIL458783 KSH458783 LCD458783 LLZ458783 LVV458783 MFR458783 MPN458783 MZJ458783 NJF458783 NTB458783 OCX458783 OMT458783 OWP458783 PGL458783 PQH458783 QAD458783 QJZ458783 QTV458783 RDR458783 RNN458783 RXJ458783 SHF458783 SRB458783 TAX458783 TKT458783 TUP458783 UEL458783 UOH458783 UYD458783 VHZ458783 VRV458783 WBR458783 WLN458783 WVJ458783 B524319 IX524319 ST524319 ACP524319 AML524319 AWH524319 BGD524319 BPZ524319 BZV524319 CJR524319 CTN524319 DDJ524319 DNF524319 DXB524319 EGX524319 EQT524319 FAP524319 FKL524319 FUH524319 GED524319 GNZ524319 GXV524319 HHR524319 HRN524319 IBJ524319 ILF524319 IVB524319 JEX524319 JOT524319 JYP524319 KIL524319 KSH524319 LCD524319 LLZ524319 LVV524319 MFR524319 MPN524319 MZJ524319 NJF524319 NTB524319 OCX524319 OMT524319 OWP524319 PGL524319 PQH524319 QAD524319 QJZ524319 QTV524319 RDR524319 RNN524319 RXJ524319 SHF524319 SRB524319 TAX524319 TKT524319 TUP524319 UEL524319 UOH524319 UYD524319 VHZ524319 VRV524319 WBR524319 WLN524319 WVJ524319 B589855 IX589855 ST589855 ACP589855 AML589855 AWH589855 BGD589855 BPZ589855 BZV589855 CJR589855 CTN589855 DDJ589855 DNF589855 DXB589855 EGX589855 EQT589855 FAP589855 FKL589855 FUH589855 GED589855 GNZ589855 GXV589855 HHR589855 HRN589855 IBJ589855 ILF589855 IVB589855 JEX589855 JOT589855 JYP589855 KIL589855 KSH589855 LCD589855 LLZ589855 LVV589855 MFR589855 MPN589855 MZJ589855 NJF589855 NTB589855 OCX589855 OMT589855 OWP589855 PGL589855 PQH589855 QAD589855 QJZ589855 QTV589855 RDR589855 RNN589855 RXJ589855 SHF589855 SRB589855 TAX589855 TKT589855 TUP589855 UEL589855 UOH589855 UYD589855 VHZ589855 VRV589855 WBR589855 WLN589855 WVJ589855 B655391 IX655391 ST655391 ACP655391 AML655391 AWH655391 BGD655391 BPZ655391 BZV655391 CJR655391 CTN655391 DDJ655391 DNF655391 DXB655391 EGX655391 EQT655391 FAP655391 FKL655391 FUH655391 GED655391 GNZ655391 GXV655391 HHR655391 HRN655391 IBJ655391 ILF655391 IVB655391 JEX655391 JOT655391 JYP655391 KIL655391 KSH655391 LCD655391 LLZ655391 LVV655391 MFR655391 MPN655391 MZJ655391 NJF655391 NTB655391 OCX655391 OMT655391 OWP655391 PGL655391 PQH655391 QAD655391 QJZ655391 QTV655391 RDR655391 RNN655391 RXJ655391 SHF655391 SRB655391 TAX655391 TKT655391 TUP655391 UEL655391 UOH655391 UYD655391 VHZ655391 VRV655391 WBR655391 WLN655391 WVJ655391 B720927 IX720927 ST720927 ACP720927 AML720927 AWH720927 BGD720927 BPZ720927 BZV720927 CJR720927 CTN720927 DDJ720927 DNF720927 DXB720927 EGX720927 EQT720927 FAP720927 FKL720927 FUH720927 GED720927 GNZ720927 GXV720927 HHR720927 HRN720927 IBJ720927 ILF720927 IVB720927 JEX720927 JOT720927 JYP720927 KIL720927 KSH720927 LCD720927 LLZ720927 LVV720927 MFR720927 MPN720927 MZJ720927 NJF720927 NTB720927 OCX720927 OMT720927 OWP720927 PGL720927 PQH720927 QAD720927 QJZ720927 QTV720927 RDR720927 RNN720927 RXJ720927 SHF720927 SRB720927 TAX720927 TKT720927 TUP720927 UEL720927 UOH720927 UYD720927 VHZ720927 VRV720927 WBR720927 WLN720927 WVJ720927 B786463 IX786463 ST786463 ACP786463 AML786463 AWH786463 BGD786463 BPZ786463 BZV786463 CJR786463 CTN786463 DDJ786463 DNF786463 DXB786463 EGX786463 EQT786463 FAP786463 FKL786463 FUH786463 GED786463 GNZ786463 GXV786463 HHR786463 HRN786463 IBJ786463 ILF786463 IVB786463 JEX786463 JOT786463 JYP786463 KIL786463 KSH786463 LCD786463 LLZ786463 LVV786463 MFR786463 MPN786463 MZJ786463 NJF786463 NTB786463 OCX786463 OMT786463 OWP786463 PGL786463 PQH786463 QAD786463 QJZ786463 QTV786463 RDR786463 RNN786463 RXJ786463 SHF786463 SRB786463 TAX786463 TKT786463 TUP786463 UEL786463 UOH786463 UYD786463 VHZ786463 VRV786463 WBR786463 WLN786463 WVJ786463 B851999 IX851999 ST851999 ACP851999 AML851999 AWH851999 BGD851999 BPZ851999 BZV851999 CJR851999 CTN851999 DDJ851999 DNF851999 DXB851999 EGX851999 EQT851999 FAP851999 FKL851999 FUH851999 GED851999 GNZ851999 GXV851999 HHR851999 HRN851999 IBJ851999 ILF851999 IVB851999 JEX851999 JOT851999 JYP851999 KIL851999 KSH851999 LCD851999 LLZ851999 LVV851999 MFR851999 MPN851999 MZJ851999 NJF851999 NTB851999 OCX851999 OMT851999 OWP851999 PGL851999 PQH851999 QAD851999 QJZ851999 QTV851999 RDR851999 RNN851999 RXJ851999 SHF851999 SRB851999 TAX851999 TKT851999 TUP851999 UEL851999 UOH851999 UYD851999 VHZ851999 VRV851999 WBR851999 WLN851999 WVJ851999 B917535 IX917535 ST917535 ACP917535 AML917535 AWH917535 BGD917535 BPZ917535 BZV917535 CJR917535 CTN917535 DDJ917535 DNF917535 DXB917535 EGX917535 EQT917535 FAP917535 FKL917535 FUH917535 GED917535 GNZ917535 GXV917535 HHR917535 HRN917535 IBJ917535 ILF917535 IVB917535 JEX917535 JOT917535 JYP917535 KIL917535 KSH917535 LCD917535 LLZ917535 LVV917535 MFR917535 MPN917535 MZJ917535 NJF917535 NTB917535 OCX917535 OMT917535 OWP917535 PGL917535 PQH917535 QAD917535 QJZ917535 QTV917535 RDR917535 RNN917535 RXJ917535 SHF917535 SRB917535 TAX917535 TKT917535 TUP917535 UEL917535 UOH917535 UYD917535 VHZ917535 VRV917535 WBR917535 WLN917535 WVJ917535 B983071 IX983071 ST983071 ACP983071 AML983071 AWH983071 BGD983071 BPZ983071 BZV983071 CJR983071 CTN983071 DDJ983071 DNF983071 DXB983071 EGX983071 EQT983071 FAP983071 FKL983071 FUH983071 GED983071 GNZ983071 GXV983071 HHR983071 HRN983071 IBJ983071 ILF983071 IVB983071 JEX983071 JOT983071 JYP983071 KIL983071 KSH983071 LCD983071 LLZ983071 LVV983071 MFR983071 MPN983071 MZJ983071 NJF983071 NTB983071 OCX983071 OMT983071 OWP983071 PGL983071 PQH983071 QAD983071 QJZ983071 QTV983071 RDR983071 RNN983071 RXJ983071 SHF983071 SRB983071 TAX983071 TKT983071 TUP983071 UEL983071 UOH983071 UYD983071 VHZ983071 VRV983071 WBR983071 WLN983071 WVJ983071" xr:uid="{C9AB89A1-32D4-498A-A866-365C95A8319A}"/>
    <dataValidation allowBlank="1" showInputMessage="1" showErrorMessage="1" promptTitle="Revised Return :" prompt="Enter 'Y' for Revised Return_x000a_'N' for Original Return._x000a__x000a_- SAG Infotech" sqref="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xr:uid="{2794B67B-FF9A-42B2-AE26-00DF5BF961D0}"/>
    <dataValidation allowBlank="1" showErrorMessage="1" promptTitle="Original Statement Receipt No." prompt="If Revised Return, Enter Receipt No. of Original Return._x000a__x000a_- SAG Infotech" sqref="B34:B35 IX34:IX35 ST34:ST35 ACP34:ACP35 AML34:AML35 AWH34:AWH35 BGD34:BGD35 BPZ34:BPZ35 BZV34:BZV35 CJR34:CJR35 CTN34:CTN35 DDJ34:DDJ35 DNF34:DNF35 DXB34:DXB35 EGX34:EGX35 EQT34:EQT35 FAP34:FAP35 FKL34:FKL35 FUH34:FUH35 GED34:GED35 GNZ34:GNZ35 GXV34:GXV35 HHR34:HHR35 HRN34:HRN35 IBJ34:IBJ35 ILF34:ILF35 IVB34:IVB35 JEX34:JEX35 JOT34:JOT35 JYP34:JYP35 KIL34:KIL35 KSH34:KSH35 LCD34:LCD35 LLZ34:LLZ35 LVV34:LVV35 MFR34:MFR35 MPN34:MPN35 MZJ34:MZJ35 NJF34:NJF35 NTB34:NTB35 OCX34:OCX35 OMT34:OMT35 OWP34:OWP35 PGL34:PGL35 PQH34:PQH35 QAD34:QAD35 QJZ34:QJZ35 QTV34:QTV35 RDR34:RDR35 RNN34:RNN35 RXJ34:RXJ35 SHF34:SHF35 SRB34:SRB35 TAX34:TAX35 TKT34:TKT35 TUP34:TUP35 UEL34:UEL35 UOH34:UOH35 UYD34:UYD35 VHZ34:VHZ35 VRV34:VRV35 WBR34:WBR35 WLN34:WLN35 WVJ34:WVJ35 B65570:B65571 IX65570:IX65571 ST65570:ST65571 ACP65570:ACP65571 AML65570:AML65571 AWH65570:AWH65571 BGD65570:BGD65571 BPZ65570:BPZ65571 BZV65570:BZV65571 CJR65570:CJR65571 CTN65570:CTN65571 DDJ65570:DDJ65571 DNF65570:DNF65571 DXB65570:DXB65571 EGX65570:EGX65571 EQT65570:EQT65571 FAP65570:FAP65571 FKL65570:FKL65571 FUH65570:FUH65571 GED65570:GED65571 GNZ65570:GNZ65571 GXV65570:GXV65571 HHR65570:HHR65571 HRN65570:HRN65571 IBJ65570:IBJ65571 ILF65570:ILF65571 IVB65570:IVB65571 JEX65570:JEX65571 JOT65570:JOT65571 JYP65570:JYP65571 KIL65570:KIL65571 KSH65570:KSH65571 LCD65570:LCD65571 LLZ65570:LLZ65571 LVV65570:LVV65571 MFR65570:MFR65571 MPN65570:MPN65571 MZJ65570:MZJ65571 NJF65570:NJF65571 NTB65570:NTB65571 OCX65570:OCX65571 OMT65570:OMT65571 OWP65570:OWP65571 PGL65570:PGL65571 PQH65570:PQH65571 QAD65570:QAD65571 QJZ65570:QJZ65571 QTV65570:QTV65571 RDR65570:RDR65571 RNN65570:RNN65571 RXJ65570:RXJ65571 SHF65570:SHF65571 SRB65570:SRB65571 TAX65570:TAX65571 TKT65570:TKT65571 TUP65570:TUP65571 UEL65570:UEL65571 UOH65570:UOH65571 UYD65570:UYD65571 VHZ65570:VHZ65571 VRV65570:VRV65571 WBR65570:WBR65571 WLN65570:WLN65571 WVJ65570:WVJ65571 B131106:B131107 IX131106:IX131107 ST131106:ST131107 ACP131106:ACP131107 AML131106:AML131107 AWH131106:AWH131107 BGD131106:BGD131107 BPZ131106:BPZ131107 BZV131106:BZV131107 CJR131106:CJR131107 CTN131106:CTN131107 DDJ131106:DDJ131107 DNF131106:DNF131107 DXB131106:DXB131107 EGX131106:EGX131107 EQT131106:EQT131107 FAP131106:FAP131107 FKL131106:FKL131107 FUH131106:FUH131107 GED131106:GED131107 GNZ131106:GNZ131107 GXV131106:GXV131107 HHR131106:HHR131107 HRN131106:HRN131107 IBJ131106:IBJ131107 ILF131106:ILF131107 IVB131106:IVB131107 JEX131106:JEX131107 JOT131106:JOT131107 JYP131106:JYP131107 KIL131106:KIL131107 KSH131106:KSH131107 LCD131106:LCD131107 LLZ131106:LLZ131107 LVV131106:LVV131107 MFR131106:MFR131107 MPN131106:MPN131107 MZJ131106:MZJ131107 NJF131106:NJF131107 NTB131106:NTB131107 OCX131106:OCX131107 OMT131106:OMT131107 OWP131106:OWP131107 PGL131106:PGL131107 PQH131106:PQH131107 QAD131106:QAD131107 QJZ131106:QJZ131107 QTV131106:QTV131107 RDR131106:RDR131107 RNN131106:RNN131107 RXJ131106:RXJ131107 SHF131106:SHF131107 SRB131106:SRB131107 TAX131106:TAX131107 TKT131106:TKT131107 TUP131106:TUP131107 UEL131106:UEL131107 UOH131106:UOH131107 UYD131106:UYD131107 VHZ131106:VHZ131107 VRV131106:VRV131107 WBR131106:WBR131107 WLN131106:WLN131107 WVJ131106:WVJ131107 B196642:B196643 IX196642:IX196643 ST196642:ST196643 ACP196642:ACP196643 AML196642:AML196643 AWH196642:AWH196643 BGD196642:BGD196643 BPZ196642:BPZ196643 BZV196642:BZV196643 CJR196642:CJR196643 CTN196642:CTN196643 DDJ196642:DDJ196643 DNF196642:DNF196643 DXB196642:DXB196643 EGX196642:EGX196643 EQT196642:EQT196643 FAP196642:FAP196643 FKL196642:FKL196643 FUH196642:FUH196643 GED196642:GED196643 GNZ196642:GNZ196643 GXV196642:GXV196643 HHR196642:HHR196643 HRN196642:HRN196643 IBJ196642:IBJ196643 ILF196642:ILF196643 IVB196642:IVB196643 JEX196642:JEX196643 JOT196642:JOT196643 JYP196642:JYP196643 KIL196642:KIL196643 KSH196642:KSH196643 LCD196642:LCD196643 LLZ196642:LLZ196643 LVV196642:LVV196643 MFR196642:MFR196643 MPN196642:MPN196643 MZJ196642:MZJ196643 NJF196642:NJF196643 NTB196642:NTB196643 OCX196642:OCX196643 OMT196642:OMT196643 OWP196642:OWP196643 PGL196642:PGL196643 PQH196642:PQH196643 QAD196642:QAD196643 QJZ196642:QJZ196643 QTV196642:QTV196643 RDR196642:RDR196643 RNN196642:RNN196643 RXJ196642:RXJ196643 SHF196642:SHF196643 SRB196642:SRB196643 TAX196642:TAX196643 TKT196642:TKT196643 TUP196642:TUP196643 UEL196642:UEL196643 UOH196642:UOH196643 UYD196642:UYD196643 VHZ196642:VHZ196643 VRV196642:VRV196643 WBR196642:WBR196643 WLN196642:WLN196643 WVJ196642:WVJ196643 B262178:B262179 IX262178:IX262179 ST262178:ST262179 ACP262178:ACP262179 AML262178:AML262179 AWH262178:AWH262179 BGD262178:BGD262179 BPZ262178:BPZ262179 BZV262178:BZV262179 CJR262178:CJR262179 CTN262178:CTN262179 DDJ262178:DDJ262179 DNF262178:DNF262179 DXB262178:DXB262179 EGX262178:EGX262179 EQT262178:EQT262179 FAP262178:FAP262179 FKL262178:FKL262179 FUH262178:FUH262179 GED262178:GED262179 GNZ262178:GNZ262179 GXV262178:GXV262179 HHR262178:HHR262179 HRN262178:HRN262179 IBJ262178:IBJ262179 ILF262178:ILF262179 IVB262178:IVB262179 JEX262178:JEX262179 JOT262178:JOT262179 JYP262178:JYP262179 KIL262178:KIL262179 KSH262178:KSH262179 LCD262178:LCD262179 LLZ262178:LLZ262179 LVV262178:LVV262179 MFR262178:MFR262179 MPN262178:MPN262179 MZJ262178:MZJ262179 NJF262178:NJF262179 NTB262178:NTB262179 OCX262178:OCX262179 OMT262178:OMT262179 OWP262178:OWP262179 PGL262178:PGL262179 PQH262178:PQH262179 QAD262178:QAD262179 QJZ262178:QJZ262179 QTV262178:QTV262179 RDR262178:RDR262179 RNN262178:RNN262179 RXJ262178:RXJ262179 SHF262178:SHF262179 SRB262178:SRB262179 TAX262178:TAX262179 TKT262178:TKT262179 TUP262178:TUP262179 UEL262178:UEL262179 UOH262178:UOH262179 UYD262178:UYD262179 VHZ262178:VHZ262179 VRV262178:VRV262179 WBR262178:WBR262179 WLN262178:WLN262179 WVJ262178:WVJ262179 B327714:B327715 IX327714:IX327715 ST327714:ST327715 ACP327714:ACP327715 AML327714:AML327715 AWH327714:AWH327715 BGD327714:BGD327715 BPZ327714:BPZ327715 BZV327714:BZV327715 CJR327714:CJR327715 CTN327714:CTN327715 DDJ327714:DDJ327715 DNF327714:DNF327715 DXB327714:DXB327715 EGX327714:EGX327715 EQT327714:EQT327715 FAP327714:FAP327715 FKL327714:FKL327715 FUH327714:FUH327715 GED327714:GED327715 GNZ327714:GNZ327715 GXV327714:GXV327715 HHR327714:HHR327715 HRN327714:HRN327715 IBJ327714:IBJ327715 ILF327714:ILF327715 IVB327714:IVB327715 JEX327714:JEX327715 JOT327714:JOT327715 JYP327714:JYP327715 KIL327714:KIL327715 KSH327714:KSH327715 LCD327714:LCD327715 LLZ327714:LLZ327715 LVV327714:LVV327715 MFR327714:MFR327715 MPN327714:MPN327715 MZJ327714:MZJ327715 NJF327714:NJF327715 NTB327714:NTB327715 OCX327714:OCX327715 OMT327714:OMT327715 OWP327714:OWP327715 PGL327714:PGL327715 PQH327714:PQH327715 QAD327714:QAD327715 QJZ327714:QJZ327715 QTV327714:QTV327715 RDR327714:RDR327715 RNN327714:RNN327715 RXJ327714:RXJ327715 SHF327714:SHF327715 SRB327714:SRB327715 TAX327714:TAX327715 TKT327714:TKT327715 TUP327714:TUP327715 UEL327714:UEL327715 UOH327714:UOH327715 UYD327714:UYD327715 VHZ327714:VHZ327715 VRV327714:VRV327715 WBR327714:WBR327715 WLN327714:WLN327715 WVJ327714:WVJ327715 B393250:B393251 IX393250:IX393251 ST393250:ST393251 ACP393250:ACP393251 AML393250:AML393251 AWH393250:AWH393251 BGD393250:BGD393251 BPZ393250:BPZ393251 BZV393250:BZV393251 CJR393250:CJR393251 CTN393250:CTN393251 DDJ393250:DDJ393251 DNF393250:DNF393251 DXB393250:DXB393251 EGX393250:EGX393251 EQT393250:EQT393251 FAP393250:FAP393251 FKL393250:FKL393251 FUH393250:FUH393251 GED393250:GED393251 GNZ393250:GNZ393251 GXV393250:GXV393251 HHR393250:HHR393251 HRN393250:HRN393251 IBJ393250:IBJ393251 ILF393250:ILF393251 IVB393250:IVB393251 JEX393250:JEX393251 JOT393250:JOT393251 JYP393250:JYP393251 KIL393250:KIL393251 KSH393250:KSH393251 LCD393250:LCD393251 LLZ393250:LLZ393251 LVV393250:LVV393251 MFR393250:MFR393251 MPN393250:MPN393251 MZJ393250:MZJ393251 NJF393250:NJF393251 NTB393250:NTB393251 OCX393250:OCX393251 OMT393250:OMT393251 OWP393250:OWP393251 PGL393250:PGL393251 PQH393250:PQH393251 QAD393250:QAD393251 QJZ393250:QJZ393251 QTV393250:QTV393251 RDR393250:RDR393251 RNN393250:RNN393251 RXJ393250:RXJ393251 SHF393250:SHF393251 SRB393250:SRB393251 TAX393250:TAX393251 TKT393250:TKT393251 TUP393250:TUP393251 UEL393250:UEL393251 UOH393250:UOH393251 UYD393250:UYD393251 VHZ393250:VHZ393251 VRV393250:VRV393251 WBR393250:WBR393251 WLN393250:WLN393251 WVJ393250:WVJ393251 B458786:B458787 IX458786:IX458787 ST458786:ST458787 ACP458786:ACP458787 AML458786:AML458787 AWH458786:AWH458787 BGD458786:BGD458787 BPZ458786:BPZ458787 BZV458786:BZV458787 CJR458786:CJR458787 CTN458786:CTN458787 DDJ458786:DDJ458787 DNF458786:DNF458787 DXB458786:DXB458787 EGX458786:EGX458787 EQT458786:EQT458787 FAP458786:FAP458787 FKL458786:FKL458787 FUH458786:FUH458787 GED458786:GED458787 GNZ458786:GNZ458787 GXV458786:GXV458787 HHR458786:HHR458787 HRN458786:HRN458787 IBJ458786:IBJ458787 ILF458786:ILF458787 IVB458786:IVB458787 JEX458786:JEX458787 JOT458786:JOT458787 JYP458786:JYP458787 KIL458786:KIL458787 KSH458786:KSH458787 LCD458786:LCD458787 LLZ458786:LLZ458787 LVV458786:LVV458787 MFR458786:MFR458787 MPN458786:MPN458787 MZJ458786:MZJ458787 NJF458786:NJF458787 NTB458786:NTB458787 OCX458786:OCX458787 OMT458786:OMT458787 OWP458786:OWP458787 PGL458786:PGL458787 PQH458786:PQH458787 QAD458786:QAD458787 QJZ458786:QJZ458787 QTV458786:QTV458787 RDR458786:RDR458787 RNN458786:RNN458787 RXJ458786:RXJ458787 SHF458786:SHF458787 SRB458786:SRB458787 TAX458786:TAX458787 TKT458786:TKT458787 TUP458786:TUP458787 UEL458786:UEL458787 UOH458786:UOH458787 UYD458786:UYD458787 VHZ458786:VHZ458787 VRV458786:VRV458787 WBR458786:WBR458787 WLN458786:WLN458787 WVJ458786:WVJ458787 B524322:B524323 IX524322:IX524323 ST524322:ST524323 ACP524322:ACP524323 AML524322:AML524323 AWH524322:AWH524323 BGD524322:BGD524323 BPZ524322:BPZ524323 BZV524322:BZV524323 CJR524322:CJR524323 CTN524322:CTN524323 DDJ524322:DDJ524323 DNF524322:DNF524323 DXB524322:DXB524323 EGX524322:EGX524323 EQT524322:EQT524323 FAP524322:FAP524323 FKL524322:FKL524323 FUH524322:FUH524323 GED524322:GED524323 GNZ524322:GNZ524323 GXV524322:GXV524323 HHR524322:HHR524323 HRN524322:HRN524323 IBJ524322:IBJ524323 ILF524322:ILF524323 IVB524322:IVB524323 JEX524322:JEX524323 JOT524322:JOT524323 JYP524322:JYP524323 KIL524322:KIL524323 KSH524322:KSH524323 LCD524322:LCD524323 LLZ524322:LLZ524323 LVV524322:LVV524323 MFR524322:MFR524323 MPN524322:MPN524323 MZJ524322:MZJ524323 NJF524322:NJF524323 NTB524322:NTB524323 OCX524322:OCX524323 OMT524322:OMT524323 OWP524322:OWP524323 PGL524322:PGL524323 PQH524322:PQH524323 QAD524322:QAD524323 QJZ524322:QJZ524323 QTV524322:QTV524323 RDR524322:RDR524323 RNN524322:RNN524323 RXJ524322:RXJ524323 SHF524322:SHF524323 SRB524322:SRB524323 TAX524322:TAX524323 TKT524322:TKT524323 TUP524322:TUP524323 UEL524322:UEL524323 UOH524322:UOH524323 UYD524322:UYD524323 VHZ524322:VHZ524323 VRV524322:VRV524323 WBR524322:WBR524323 WLN524322:WLN524323 WVJ524322:WVJ524323 B589858:B589859 IX589858:IX589859 ST589858:ST589859 ACP589858:ACP589859 AML589858:AML589859 AWH589858:AWH589859 BGD589858:BGD589859 BPZ589858:BPZ589859 BZV589858:BZV589859 CJR589858:CJR589859 CTN589858:CTN589859 DDJ589858:DDJ589859 DNF589858:DNF589859 DXB589858:DXB589859 EGX589858:EGX589859 EQT589858:EQT589859 FAP589858:FAP589859 FKL589858:FKL589859 FUH589858:FUH589859 GED589858:GED589859 GNZ589858:GNZ589859 GXV589858:GXV589859 HHR589858:HHR589859 HRN589858:HRN589859 IBJ589858:IBJ589859 ILF589858:ILF589859 IVB589858:IVB589859 JEX589858:JEX589859 JOT589858:JOT589859 JYP589858:JYP589859 KIL589858:KIL589859 KSH589858:KSH589859 LCD589858:LCD589859 LLZ589858:LLZ589859 LVV589858:LVV589859 MFR589858:MFR589859 MPN589858:MPN589859 MZJ589858:MZJ589859 NJF589858:NJF589859 NTB589858:NTB589859 OCX589858:OCX589859 OMT589858:OMT589859 OWP589858:OWP589859 PGL589858:PGL589859 PQH589858:PQH589859 QAD589858:QAD589859 QJZ589858:QJZ589859 QTV589858:QTV589859 RDR589858:RDR589859 RNN589858:RNN589859 RXJ589858:RXJ589859 SHF589858:SHF589859 SRB589858:SRB589859 TAX589858:TAX589859 TKT589858:TKT589859 TUP589858:TUP589859 UEL589858:UEL589859 UOH589858:UOH589859 UYD589858:UYD589859 VHZ589858:VHZ589859 VRV589858:VRV589859 WBR589858:WBR589859 WLN589858:WLN589859 WVJ589858:WVJ589859 B655394:B655395 IX655394:IX655395 ST655394:ST655395 ACP655394:ACP655395 AML655394:AML655395 AWH655394:AWH655395 BGD655394:BGD655395 BPZ655394:BPZ655395 BZV655394:BZV655395 CJR655394:CJR655395 CTN655394:CTN655395 DDJ655394:DDJ655395 DNF655394:DNF655395 DXB655394:DXB655395 EGX655394:EGX655395 EQT655394:EQT655395 FAP655394:FAP655395 FKL655394:FKL655395 FUH655394:FUH655395 GED655394:GED655395 GNZ655394:GNZ655395 GXV655394:GXV655395 HHR655394:HHR655395 HRN655394:HRN655395 IBJ655394:IBJ655395 ILF655394:ILF655395 IVB655394:IVB655395 JEX655394:JEX655395 JOT655394:JOT655395 JYP655394:JYP655395 KIL655394:KIL655395 KSH655394:KSH655395 LCD655394:LCD655395 LLZ655394:LLZ655395 LVV655394:LVV655395 MFR655394:MFR655395 MPN655394:MPN655395 MZJ655394:MZJ655395 NJF655394:NJF655395 NTB655394:NTB655395 OCX655394:OCX655395 OMT655394:OMT655395 OWP655394:OWP655395 PGL655394:PGL655395 PQH655394:PQH655395 QAD655394:QAD655395 QJZ655394:QJZ655395 QTV655394:QTV655395 RDR655394:RDR655395 RNN655394:RNN655395 RXJ655394:RXJ655395 SHF655394:SHF655395 SRB655394:SRB655395 TAX655394:TAX655395 TKT655394:TKT655395 TUP655394:TUP655395 UEL655394:UEL655395 UOH655394:UOH655395 UYD655394:UYD655395 VHZ655394:VHZ655395 VRV655394:VRV655395 WBR655394:WBR655395 WLN655394:WLN655395 WVJ655394:WVJ655395 B720930:B720931 IX720930:IX720931 ST720930:ST720931 ACP720930:ACP720931 AML720930:AML720931 AWH720930:AWH720931 BGD720930:BGD720931 BPZ720930:BPZ720931 BZV720930:BZV720931 CJR720930:CJR720931 CTN720930:CTN720931 DDJ720930:DDJ720931 DNF720930:DNF720931 DXB720930:DXB720931 EGX720930:EGX720931 EQT720930:EQT720931 FAP720930:FAP720931 FKL720930:FKL720931 FUH720930:FUH720931 GED720930:GED720931 GNZ720930:GNZ720931 GXV720930:GXV720931 HHR720930:HHR720931 HRN720930:HRN720931 IBJ720930:IBJ720931 ILF720930:ILF720931 IVB720930:IVB720931 JEX720930:JEX720931 JOT720930:JOT720931 JYP720930:JYP720931 KIL720930:KIL720931 KSH720930:KSH720931 LCD720930:LCD720931 LLZ720930:LLZ720931 LVV720930:LVV720931 MFR720930:MFR720931 MPN720930:MPN720931 MZJ720930:MZJ720931 NJF720930:NJF720931 NTB720930:NTB720931 OCX720930:OCX720931 OMT720930:OMT720931 OWP720930:OWP720931 PGL720930:PGL720931 PQH720930:PQH720931 QAD720930:QAD720931 QJZ720930:QJZ720931 QTV720930:QTV720931 RDR720930:RDR720931 RNN720930:RNN720931 RXJ720930:RXJ720931 SHF720930:SHF720931 SRB720930:SRB720931 TAX720930:TAX720931 TKT720930:TKT720931 TUP720930:TUP720931 UEL720930:UEL720931 UOH720930:UOH720931 UYD720930:UYD720931 VHZ720930:VHZ720931 VRV720930:VRV720931 WBR720930:WBR720931 WLN720930:WLN720931 WVJ720930:WVJ720931 B786466:B786467 IX786466:IX786467 ST786466:ST786467 ACP786466:ACP786467 AML786466:AML786467 AWH786466:AWH786467 BGD786466:BGD786467 BPZ786466:BPZ786467 BZV786466:BZV786467 CJR786466:CJR786467 CTN786466:CTN786467 DDJ786466:DDJ786467 DNF786466:DNF786467 DXB786466:DXB786467 EGX786466:EGX786467 EQT786466:EQT786467 FAP786466:FAP786467 FKL786466:FKL786467 FUH786466:FUH786467 GED786466:GED786467 GNZ786466:GNZ786467 GXV786466:GXV786467 HHR786466:HHR786467 HRN786466:HRN786467 IBJ786466:IBJ786467 ILF786466:ILF786467 IVB786466:IVB786467 JEX786466:JEX786467 JOT786466:JOT786467 JYP786466:JYP786467 KIL786466:KIL786467 KSH786466:KSH786467 LCD786466:LCD786467 LLZ786466:LLZ786467 LVV786466:LVV786467 MFR786466:MFR786467 MPN786466:MPN786467 MZJ786466:MZJ786467 NJF786466:NJF786467 NTB786466:NTB786467 OCX786466:OCX786467 OMT786466:OMT786467 OWP786466:OWP786467 PGL786466:PGL786467 PQH786466:PQH786467 QAD786466:QAD786467 QJZ786466:QJZ786467 QTV786466:QTV786467 RDR786466:RDR786467 RNN786466:RNN786467 RXJ786466:RXJ786467 SHF786466:SHF786467 SRB786466:SRB786467 TAX786466:TAX786467 TKT786466:TKT786467 TUP786466:TUP786467 UEL786466:UEL786467 UOH786466:UOH786467 UYD786466:UYD786467 VHZ786466:VHZ786467 VRV786466:VRV786467 WBR786466:WBR786467 WLN786466:WLN786467 WVJ786466:WVJ786467 B852002:B852003 IX852002:IX852003 ST852002:ST852003 ACP852002:ACP852003 AML852002:AML852003 AWH852002:AWH852003 BGD852002:BGD852003 BPZ852002:BPZ852003 BZV852002:BZV852003 CJR852002:CJR852003 CTN852002:CTN852003 DDJ852002:DDJ852003 DNF852002:DNF852003 DXB852002:DXB852003 EGX852002:EGX852003 EQT852002:EQT852003 FAP852002:FAP852003 FKL852002:FKL852003 FUH852002:FUH852003 GED852002:GED852003 GNZ852002:GNZ852003 GXV852002:GXV852003 HHR852002:HHR852003 HRN852002:HRN852003 IBJ852002:IBJ852003 ILF852002:ILF852003 IVB852002:IVB852003 JEX852002:JEX852003 JOT852002:JOT852003 JYP852002:JYP852003 KIL852002:KIL852003 KSH852002:KSH852003 LCD852002:LCD852003 LLZ852002:LLZ852003 LVV852002:LVV852003 MFR852002:MFR852003 MPN852002:MPN852003 MZJ852002:MZJ852003 NJF852002:NJF852003 NTB852002:NTB852003 OCX852002:OCX852003 OMT852002:OMT852003 OWP852002:OWP852003 PGL852002:PGL852003 PQH852002:PQH852003 QAD852002:QAD852003 QJZ852002:QJZ852003 QTV852002:QTV852003 RDR852002:RDR852003 RNN852002:RNN852003 RXJ852002:RXJ852003 SHF852002:SHF852003 SRB852002:SRB852003 TAX852002:TAX852003 TKT852002:TKT852003 TUP852002:TUP852003 UEL852002:UEL852003 UOH852002:UOH852003 UYD852002:UYD852003 VHZ852002:VHZ852003 VRV852002:VRV852003 WBR852002:WBR852003 WLN852002:WLN852003 WVJ852002:WVJ852003 B917538:B917539 IX917538:IX917539 ST917538:ST917539 ACP917538:ACP917539 AML917538:AML917539 AWH917538:AWH917539 BGD917538:BGD917539 BPZ917538:BPZ917539 BZV917538:BZV917539 CJR917538:CJR917539 CTN917538:CTN917539 DDJ917538:DDJ917539 DNF917538:DNF917539 DXB917538:DXB917539 EGX917538:EGX917539 EQT917538:EQT917539 FAP917538:FAP917539 FKL917538:FKL917539 FUH917538:FUH917539 GED917538:GED917539 GNZ917538:GNZ917539 GXV917538:GXV917539 HHR917538:HHR917539 HRN917538:HRN917539 IBJ917538:IBJ917539 ILF917538:ILF917539 IVB917538:IVB917539 JEX917538:JEX917539 JOT917538:JOT917539 JYP917538:JYP917539 KIL917538:KIL917539 KSH917538:KSH917539 LCD917538:LCD917539 LLZ917538:LLZ917539 LVV917538:LVV917539 MFR917538:MFR917539 MPN917538:MPN917539 MZJ917538:MZJ917539 NJF917538:NJF917539 NTB917538:NTB917539 OCX917538:OCX917539 OMT917538:OMT917539 OWP917538:OWP917539 PGL917538:PGL917539 PQH917538:PQH917539 QAD917538:QAD917539 QJZ917538:QJZ917539 QTV917538:QTV917539 RDR917538:RDR917539 RNN917538:RNN917539 RXJ917538:RXJ917539 SHF917538:SHF917539 SRB917538:SRB917539 TAX917538:TAX917539 TKT917538:TKT917539 TUP917538:TUP917539 UEL917538:UEL917539 UOH917538:UOH917539 UYD917538:UYD917539 VHZ917538:VHZ917539 VRV917538:VRV917539 WBR917538:WBR917539 WLN917538:WLN917539 WVJ917538:WVJ917539 B983074:B983075 IX983074:IX983075 ST983074:ST983075 ACP983074:ACP983075 AML983074:AML983075 AWH983074:AWH983075 BGD983074:BGD983075 BPZ983074:BPZ983075 BZV983074:BZV983075 CJR983074:CJR983075 CTN983074:CTN983075 DDJ983074:DDJ983075 DNF983074:DNF983075 DXB983074:DXB983075 EGX983074:EGX983075 EQT983074:EQT983075 FAP983074:FAP983075 FKL983074:FKL983075 FUH983074:FUH983075 GED983074:GED983075 GNZ983074:GNZ983075 GXV983074:GXV983075 HHR983074:HHR983075 HRN983074:HRN983075 IBJ983074:IBJ983075 ILF983074:ILF983075 IVB983074:IVB983075 JEX983074:JEX983075 JOT983074:JOT983075 JYP983074:JYP983075 KIL983074:KIL983075 KSH983074:KSH983075 LCD983074:LCD983075 LLZ983074:LLZ983075 LVV983074:LVV983075 MFR983074:MFR983075 MPN983074:MPN983075 MZJ983074:MZJ983075 NJF983074:NJF983075 NTB983074:NTB983075 OCX983074:OCX983075 OMT983074:OMT983075 OWP983074:OWP983075 PGL983074:PGL983075 PQH983074:PQH983075 QAD983074:QAD983075 QJZ983074:QJZ983075 QTV983074:QTV983075 RDR983074:RDR983075 RNN983074:RNN983075 RXJ983074:RXJ983075 SHF983074:SHF983075 SRB983074:SRB983075 TAX983074:TAX983075 TKT983074:TKT983075 TUP983074:TUP983075 UEL983074:UEL983075 UOH983074:UOH983075 UYD983074:UYD983075 VHZ983074:VHZ983075 VRV983074:VRV983075 WBR983074:WBR983075 WLN983074:WLN983075 WVJ983074:WVJ983075 B37:B39 IX37:IX39 ST37:ST39 ACP37:ACP39 AML37:AML39 AWH37:AWH39 BGD37:BGD39 BPZ37:BPZ39 BZV37:BZV39 CJR37:CJR39 CTN37:CTN39 DDJ37:DDJ39 DNF37:DNF39 DXB37:DXB39 EGX37:EGX39 EQT37:EQT39 FAP37:FAP39 FKL37:FKL39 FUH37:FUH39 GED37:GED39 GNZ37:GNZ39 GXV37:GXV39 HHR37:HHR39 HRN37:HRN39 IBJ37:IBJ39 ILF37:ILF39 IVB37:IVB39 JEX37:JEX39 JOT37:JOT39 JYP37:JYP39 KIL37:KIL39 KSH37:KSH39 LCD37:LCD39 LLZ37:LLZ39 LVV37:LVV39 MFR37:MFR39 MPN37:MPN39 MZJ37:MZJ39 NJF37:NJF39 NTB37:NTB39 OCX37:OCX39 OMT37:OMT39 OWP37:OWP39 PGL37:PGL39 PQH37:PQH39 QAD37:QAD39 QJZ37:QJZ39 QTV37:QTV39 RDR37:RDR39 RNN37:RNN39 RXJ37:RXJ39 SHF37:SHF39 SRB37:SRB39 TAX37:TAX39 TKT37:TKT39 TUP37:TUP39 UEL37:UEL39 UOH37:UOH39 UYD37:UYD39 VHZ37:VHZ39 VRV37:VRV39 WBR37:WBR39 WLN37:WLN39 WVJ37:WVJ39 B65573:B65575 IX65573:IX65575 ST65573:ST65575 ACP65573:ACP65575 AML65573:AML65575 AWH65573:AWH65575 BGD65573:BGD65575 BPZ65573:BPZ65575 BZV65573:BZV65575 CJR65573:CJR65575 CTN65573:CTN65575 DDJ65573:DDJ65575 DNF65573:DNF65575 DXB65573:DXB65575 EGX65573:EGX65575 EQT65573:EQT65575 FAP65573:FAP65575 FKL65573:FKL65575 FUH65573:FUH65575 GED65573:GED65575 GNZ65573:GNZ65575 GXV65573:GXV65575 HHR65573:HHR65575 HRN65573:HRN65575 IBJ65573:IBJ65575 ILF65573:ILF65575 IVB65573:IVB65575 JEX65573:JEX65575 JOT65573:JOT65575 JYP65573:JYP65575 KIL65573:KIL65575 KSH65573:KSH65575 LCD65573:LCD65575 LLZ65573:LLZ65575 LVV65573:LVV65575 MFR65573:MFR65575 MPN65573:MPN65575 MZJ65573:MZJ65575 NJF65573:NJF65575 NTB65573:NTB65575 OCX65573:OCX65575 OMT65573:OMT65575 OWP65573:OWP65575 PGL65573:PGL65575 PQH65573:PQH65575 QAD65573:QAD65575 QJZ65573:QJZ65575 QTV65573:QTV65575 RDR65573:RDR65575 RNN65573:RNN65575 RXJ65573:RXJ65575 SHF65573:SHF65575 SRB65573:SRB65575 TAX65573:TAX65575 TKT65573:TKT65575 TUP65573:TUP65575 UEL65573:UEL65575 UOH65573:UOH65575 UYD65573:UYD65575 VHZ65573:VHZ65575 VRV65573:VRV65575 WBR65573:WBR65575 WLN65573:WLN65575 WVJ65573:WVJ65575 B131109:B131111 IX131109:IX131111 ST131109:ST131111 ACP131109:ACP131111 AML131109:AML131111 AWH131109:AWH131111 BGD131109:BGD131111 BPZ131109:BPZ131111 BZV131109:BZV131111 CJR131109:CJR131111 CTN131109:CTN131111 DDJ131109:DDJ131111 DNF131109:DNF131111 DXB131109:DXB131111 EGX131109:EGX131111 EQT131109:EQT131111 FAP131109:FAP131111 FKL131109:FKL131111 FUH131109:FUH131111 GED131109:GED131111 GNZ131109:GNZ131111 GXV131109:GXV131111 HHR131109:HHR131111 HRN131109:HRN131111 IBJ131109:IBJ131111 ILF131109:ILF131111 IVB131109:IVB131111 JEX131109:JEX131111 JOT131109:JOT131111 JYP131109:JYP131111 KIL131109:KIL131111 KSH131109:KSH131111 LCD131109:LCD131111 LLZ131109:LLZ131111 LVV131109:LVV131111 MFR131109:MFR131111 MPN131109:MPN131111 MZJ131109:MZJ131111 NJF131109:NJF131111 NTB131109:NTB131111 OCX131109:OCX131111 OMT131109:OMT131111 OWP131109:OWP131111 PGL131109:PGL131111 PQH131109:PQH131111 QAD131109:QAD131111 QJZ131109:QJZ131111 QTV131109:QTV131111 RDR131109:RDR131111 RNN131109:RNN131111 RXJ131109:RXJ131111 SHF131109:SHF131111 SRB131109:SRB131111 TAX131109:TAX131111 TKT131109:TKT131111 TUP131109:TUP131111 UEL131109:UEL131111 UOH131109:UOH131111 UYD131109:UYD131111 VHZ131109:VHZ131111 VRV131109:VRV131111 WBR131109:WBR131111 WLN131109:WLN131111 WVJ131109:WVJ131111 B196645:B196647 IX196645:IX196647 ST196645:ST196647 ACP196645:ACP196647 AML196645:AML196647 AWH196645:AWH196647 BGD196645:BGD196647 BPZ196645:BPZ196647 BZV196645:BZV196647 CJR196645:CJR196647 CTN196645:CTN196647 DDJ196645:DDJ196647 DNF196645:DNF196647 DXB196645:DXB196647 EGX196645:EGX196647 EQT196645:EQT196647 FAP196645:FAP196647 FKL196645:FKL196647 FUH196645:FUH196647 GED196645:GED196647 GNZ196645:GNZ196647 GXV196645:GXV196647 HHR196645:HHR196647 HRN196645:HRN196647 IBJ196645:IBJ196647 ILF196645:ILF196647 IVB196645:IVB196647 JEX196645:JEX196647 JOT196645:JOT196647 JYP196645:JYP196647 KIL196645:KIL196647 KSH196645:KSH196647 LCD196645:LCD196647 LLZ196645:LLZ196647 LVV196645:LVV196647 MFR196645:MFR196647 MPN196645:MPN196647 MZJ196645:MZJ196647 NJF196645:NJF196647 NTB196645:NTB196647 OCX196645:OCX196647 OMT196645:OMT196647 OWP196645:OWP196647 PGL196645:PGL196647 PQH196645:PQH196647 QAD196645:QAD196647 QJZ196645:QJZ196647 QTV196645:QTV196647 RDR196645:RDR196647 RNN196645:RNN196647 RXJ196645:RXJ196647 SHF196645:SHF196647 SRB196645:SRB196647 TAX196645:TAX196647 TKT196645:TKT196647 TUP196645:TUP196647 UEL196645:UEL196647 UOH196645:UOH196647 UYD196645:UYD196647 VHZ196645:VHZ196647 VRV196645:VRV196647 WBR196645:WBR196647 WLN196645:WLN196647 WVJ196645:WVJ196647 B262181:B262183 IX262181:IX262183 ST262181:ST262183 ACP262181:ACP262183 AML262181:AML262183 AWH262181:AWH262183 BGD262181:BGD262183 BPZ262181:BPZ262183 BZV262181:BZV262183 CJR262181:CJR262183 CTN262181:CTN262183 DDJ262181:DDJ262183 DNF262181:DNF262183 DXB262181:DXB262183 EGX262181:EGX262183 EQT262181:EQT262183 FAP262181:FAP262183 FKL262181:FKL262183 FUH262181:FUH262183 GED262181:GED262183 GNZ262181:GNZ262183 GXV262181:GXV262183 HHR262181:HHR262183 HRN262181:HRN262183 IBJ262181:IBJ262183 ILF262181:ILF262183 IVB262181:IVB262183 JEX262181:JEX262183 JOT262181:JOT262183 JYP262181:JYP262183 KIL262181:KIL262183 KSH262181:KSH262183 LCD262181:LCD262183 LLZ262181:LLZ262183 LVV262181:LVV262183 MFR262181:MFR262183 MPN262181:MPN262183 MZJ262181:MZJ262183 NJF262181:NJF262183 NTB262181:NTB262183 OCX262181:OCX262183 OMT262181:OMT262183 OWP262181:OWP262183 PGL262181:PGL262183 PQH262181:PQH262183 QAD262181:QAD262183 QJZ262181:QJZ262183 QTV262181:QTV262183 RDR262181:RDR262183 RNN262181:RNN262183 RXJ262181:RXJ262183 SHF262181:SHF262183 SRB262181:SRB262183 TAX262181:TAX262183 TKT262181:TKT262183 TUP262181:TUP262183 UEL262181:UEL262183 UOH262181:UOH262183 UYD262181:UYD262183 VHZ262181:VHZ262183 VRV262181:VRV262183 WBR262181:WBR262183 WLN262181:WLN262183 WVJ262181:WVJ262183 B327717:B327719 IX327717:IX327719 ST327717:ST327719 ACP327717:ACP327719 AML327717:AML327719 AWH327717:AWH327719 BGD327717:BGD327719 BPZ327717:BPZ327719 BZV327717:BZV327719 CJR327717:CJR327719 CTN327717:CTN327719 DDJ327717:DDJ327719 DNF327717:DNF327719 DXB327717:DXB327719 EGX327717:EGX327719 EQT327717:EQT327719 FAP327717:FAP327719 FKL327717:FKL327719 FUH327717:FUH327719 GED327717:GED327719 GNZ327717:GNZ327719 GXV327717:GXV327719 HHR327717:HHR327719 HRN327717:HRN327719 IBJ327717:IBJ327719 ILF327717:ILF327719 IVB327717:IVB327719 JEX327717:JEX327719 JOT327717:JOT327719 JYP327717:JYP327719 KIL327717:KIL327719 KSH327717:KSH327719 LCD327717:LCD327719 LLZ327717:LLZ327719 LVV327717:LVV327719 MFR327717:MFR327719 MPN327717:MPN327719 MZJ327717:MZJ327719 NJF327717:NJF327719 NTB327717:NTB327719 OCX327717:OCX327719 OMT327717:OMT327719 OWP327717:OWP327719 PGL327717:PGL327719 PQH327717:PQH327719 QAD327717:QAD327719 QJZ327717:QJZ327719 QTV327717:QTV327719 RDR327717:RDR327719 RNN327717:RNN327719 RXJ327717:RXJ327719 SHF327717:SHF327719 SRB327717:SRB327719 TAX327717:TAX327719 TKT327717:TKT327719 TUP327717:TUP327719 UEL327717:UEL327719 UOH327717:UOH327719 UYD327717:UYD327719 VHZ327717:VHZ327719 VRV327717:VRV327719 WBR327717:WBR327719 WLN327717:WLN327719 WVJ327717:WVJ327719 B393253:B393255 IX393253:IX393255 ST393253:ST393255 ACP393253:ACP393255 AML393253:AML393255 AWH393253:AWH393255 BGD393253:BGD393255 BPZ393253:BPZ393255 BZV393253:BZV393255 CJR393253:CJR393255 CTN393253:CTN393255 DDJ393253:DDJ393255 DNF393253:DNF393255 DXB393253:DXB393255 EGX393253:EGX393255 EQT393253:EQT393255 FAP393253:FAP393255 FKL393253:FKL393255 FUH393253:FUH393255 GED393253:GED393255 GNZ393253:GNZ393255 GXV393253:GXV393255 HHR393253:HHR393255 HRN393253:HRN393255 IBJ393253:IBJ393255 ILF393253:ILF393255 IVB393253:IVB393255 JEX393253:JEX393255 JOT393253:JOT393255 JYP393253:JYP393255 KIL393253:KIL393255 KSH393253:KSH393255 LCD393253:LCD393255 LLZ393253:LLZ393255 LVV393253:LVV393255 MFR393253:MFR393255 MPN393253:MPN393255 MZJ393253:MZJ393255 NJF393253:NJF393255 NTB393253:NTB393255 OCX393253:OCX393255 OMT393253:OMT393255 OWP393253:OWP393255 PGL393253:PGL393255 PQH393253:PQH393255 QAD393253:QAD393255 QJZ393253:QJZ393255 QTV393253:QTV393255 RDR393253:RDR393255 RNN393253:RNN393255 RXJ393253:RXJ393255 SHF393253:SHF393255 SRB393253:SRB393255 TAX393253:TAX393255 TKT393253:TKT393255 TUP393253:TUP393255 UEL393253:UEL393255 UOH393253:UOH393255 UYD393253:UYD393255 VHZ393253:VHZ393255 VRV393253:VRV393255 WBR393253:WBR393255 WLN393253:WLN393255 WVJ393253:WVJ393255 B458789:B458791 IX458789:IX458791 ST458789:ST458791 ACP458789:ACP458791 AML458789:AML458791 AWH458789:AWH458791 BGD458789:BGD458791 BPZ458789:BPZ458791 BZV458789:BZV458791 CJR458789:CJR458791 CTN458789:CTN458791 DDJ458789:DDJ458791 DNF458789:DNF458791 DXB458789:DXB458791 EGX458789:EGX458791 EQT458789:EQT458791 FAP458789:FAP458791 FKL458789:FKL458791 FUH458789:FUH458791 GED458789:GED458791 GNZ458789:GNZ458791 GXV458789:GXV458791 HHR458789:HHR458791 HRN458789:HRN458791 IBJ458789:IBJ458791 ILF458789:ILF458791 IVB458789:IVB458791 JEX458789:JEX458791 JOT458789:JOT458791 JYP458789:JYP458791 KIL458789:KIL458791 KSH458789:KSH458791 LCD458789:LCD458791 LLZ458789:LLZ458791 LVV458789:LVV458791 MFR458789:MFR458791 MPN458789:MPN458791 MZJ458789:MZJ458791 NJF458789:NJF458791 NTB458789:NTB458791 OCX458789:OCX458791 OMT458789:OMT458791 OWP458789:OWP458791 PGL458789:PGL458791 PQH458789:PQH458791 QAD458789:QAD458791 QJZ458789:QJZ458791 QTV458789:QTV458791 RDR458789:RDR458791 RNN458789:RNN458791 RXJ458789:RXJ458791 SHF458789:SHF458791 SRB458789:SRB458791 TAX458789:TAX458791 TKT458789:TKT458791 TUP458789:TUP458791 UEL458789:UEL458791 UOH458789:UOH458791 UYD458789:UYD458791 VHZ458789:VHZ458791 VRV458789:VRV458791 WBR458789:WBR458791 WLN458789:WLN458791 WVJ458789:WVJ458791 B524325:B524327 IX524325:IX524327 ST524325:ST524327 ACP524325:ACP524327 AML524325:AML524327 AWH524325:AWH524327 BGD524325:BGD524327 BPZ524325:BPZ524327 BZV524325:BZV524327 CJR524325:CJR524327 CTN524325:CTN524327 DDJ524325:DDJ524327 DNF524325:DNF524327 DXB524325:DXB524327 EGX524325:EGX524327 EQT524325:EQT524327 FAP524325:FAP524327 FKL524325:FKL524327 FUH524325:FUH524327 GED524325:GED524327 GNZ524325:GNZ524327 GXV524325:GXV524327 HHR524325:HHR524327 HRN524325:HRN524327 IBJ524325:IBJ524327 ILF524325:ILF524327 IVB524325:IVB524327 JEX524325:JEX524327 JOT524325:JOT524327 JYP524325:JYP524327 KIL524325:KIL524327 KSH524325:KSH524327 LCD524325:LCD524327 LLZ524325:LLZ524327 LVV524325:LVV524327 MFR524325:MFR524327 MPN524325:MPN524327 MZJ524325:MZJ524327 NJF524325:NJF524327 NTB524325:NTB524327 OCX524325:OCX524327 OMT524325:OMT524327 OWP524325:OWP524327 PGL524325:PGL524327 PQH524325:PQH524327 QAD524325:QAD524327 QJZ524325:QJZ524327 QTV524325:QTV524327 RDR524325:RDR524327 RNN524325:RNN524327 RXJ524325:RXJ524327 SHF524325:SHF524327 SRB524325:SRB524327 TAX524325:TAX524327 TKT524325:TKT524327 TUP524325:TUP524327 UEL524325:UEL524327 UOH524325:UOH524327 UYD524325:UYD524327 VHZ524325:VHZ524327 VRV524325:VRV524327 WBR524325:WBR524327 WLN524325:WLN524327 WVJ524325:WVJ524327 B589861:B589863 IX589861:IX589863 ST589861:ST589863 ACP589861:ACP589863 AML589861:AML589863 AWH589861:AWH589863 BGD589861:BGD589863 BPZ589861:BPZ589863 BZV589861:BZV589863 CJR589861:CJR589863 CTN589861:CTN589863 DDJ589861:DDJ589863 DNF589861:DNF589863 DXB589861:DXB589863 EGX589861:EGX589863 EQT589861:EQT589863 FAP589861:FAP589863 FKL589861:FKL589863 FUH589861:FUH589863 GED589861:GED589863 GNZ589861:GNZ589863 GXV589861:GXV589863 HHR589861:HHR589863 HRN589861:HRN589863 IBJ589861:IBJ589863 ILF589861:ILF589863 IVB589861:IVB589863 JEX589861:JEX589863 JOT589861:JOT589863 JYP589861:JYP589863 KIL589861:KIL589863 KSH589861:KSH589863 LCD589861:LCD589863 LLZ589861:LLZ589863 LVV589861:LVV589863 MFR589861:MFR589863 MPN589861:MPN589863 MZJ589861:MZJ589863 NJF589861:NJF589863 NTB589861:NTB589863 OCX589861:OCX589863 OMT589861:OMT589863 OWP589861:OWP589863 PGL589861:PGL589863 PQH589861:PQH589863 QAD589861:QAD589863 QJZ589861:QJZ589863 QTV589861:QTV589863 RDR589861:RDR589863 RNN589861:RNN589863 RXJ589861:RXJ589863 SHF589861:SHF589863 SRB589861:SRB589863 TAX589861:TAX589863 TKT589861:TKT589863 TUP589861:TUP589863 UEL589861:UEL589863 UOH589861:UOH589863 UYD589861:UYD589863 VHZ589861:VHZ589863 VRV589861:VRV589863 WBR589861:WBR589863 WLN589861:WLN589863 WVJ589861:WVJ589863 B655397:B655399 IX655397:IX655399 ST655397:ST655399 ACP655397:ACP655399 AML655397:AML655399 AWH655397:AWH655399 BGD655397:BGD655399 BPZ655397:BPZ655399 BZV655397:BZV655399 CJR655397:CJR655399 CTN655397:CTN655399 DDJ655397:DDJ655399 DNF655397:DNF655399 DXB655397:DXB655399 EGX655397:EGX655399 EQT655397:EQT655399 FAP655397:FAP655399 FKL655397:FKL655399 FUH655397:FUH655399 GED655397:GED655399 GNZ655397:GNZ655399 GXV655397:GXV655399 HHR655397:HHR655399 HRN655397:HRN655399 IBJ655397:IBJ655399 ILF655397:ILF655399 IVB655397:IVB655399 JEX655397:JEX655399 JOT655397:JOT655399 JYP655397:JYP655399 KIL655397:KIL655399 KSH655397:KSH655399 LCD655397:LCD655399 LLZ655397:LLZ655399 LVV655397:LVV655399 MFR655397:MFR655399 MPN655397:MPN655399 MZJ655397:MZJ655399 NJF655397:NJF655399 NTB655397:NTB655399 OCX655397:OCX655399 OMT655397:OMT655399 OWP655397:OWP655399 PGL655397:PGL655399 PQH655397:PQH655399 QAD655397:QAD655399 QJZ655397:QJZ655399 QTV655397:QTV655399 RDR655397:RDR655399 RNN655397:RNN655399 RXJ655397:RXJ655399 SHF655397:SHF655399 SRB655397:SRB655399 TAX655397:TAX655399 TKT655397:TKT655399 TUP655397:TUP655399 UEL655397:UEL655399 UOH655397:UOH655399 UYD655397:UYD655399 VHZ655397:VHZ655399 VRV655397:VRV655399 WBR655397:WBR655399 WLN655397:WLN655399 WVJ655397:WVJ655399 B720933:B720935 IX720933:IX720935 ST720933:ST720935 ACP720933:ACP720935 AML720933:AML720935 AWH720933:AWH720935 BGD720933:BGD720935 BPZ720933:BPZ720935 BZV720933:BZV720935 CJR720933:CJR720935 CTN720933:CTN720935 DDJ720933:DDJ720935 DNF720933:DNF720935 DXB720933:DXB720935 EGX720933:EGX720935 EQT720933:EQT720935 FAP720933:FAP720935 FKL720933:FKL720935 FUH720933:FUH720935 GED720933:GED720935 GNZ720933:GNZ720935 GXV720933:GXV720935 HHR720933:HHR720935 HRN720933:HRN720935 IBJ720933:IBJ720935 ILF720933:ILF720935 IVB720933:IVB720935 JEX720933:JEX720935 JOT720933:JOT720935 JYP720933:JYP720935 KIL720933:KIL720935 KSH720933:KSH720935 LCD720933:LCD720935 LLZ720933:LLZ720935 LVV720933:LVV720935 MFR720933:MFR720935 MPN720933:MPN720935 MZJ720933:MZJ720935 NJF720933:NJF720935 NTB720933:NTB720935 OCX720933:OCX720935 OMT720933:OMT720935 OWP720933:OWP720935 PGL720933:PGL720935 PQH720933:PQH720935 QAD720933:QAD720935 QJZ720933:QJZ720935 QTV720933:QTV720935 RDR720933:RDR720935 RNN720933:RNN720935 RXJ720933:RXJ720935 SHF720933:SHF720935 SRB720933:SRB720935 TAX720933:TAX720935 TKT720933:TKT720935 TUP720933:TUP720935 UEL720933:UEL720935 UOH720933:UOH720935 UYD720933:UYD720935 VHZ720933:VHZ720935 VRV720933:VRV720935 WBR720933:WBR720935 WLN720933:WLN720935 WVJ720933:WVJ720935 B786469:B786471 IX786469:IX786471 ST786469:ST786471 ACP786469:ACP786471 AML786469:AML786471 AWH786469:AWH786471 BGD786469:BGD786471 BPZ786469:BPZ786471 BZV786469:BZV786471 CJR786469:CJR786471 CTN786469:CTN786471 DDJ786469:DDJ786471 DNF786469:DNF786471 DXB786469:DXB786471 EGX786469:EGX786471 EQT786469:EQT786471 FAP786469:FAP786471 FKL786469:FKL786471 FUH786469:FUH786471 GED786469:GED786471 GNZ786469:GNZ786471 GXV786469:GXV786471 HHR786469:HHR786471 HRN786469:HRN786471 IBJ786469:IBJ786471 ILF786469:ILF786471 IVB786469:IVB786471 JEX786469:JEX786471 JOT786469:JOT786471 JYP786469:JYP786471 KIL786469:KIL786471 KSH786469:KSH786471 LCD786469:LCD786471 LLZ786469:LLZ786471 LVV786469:LVV786471 MFR786469:MFR786471 MPN786469:MPN786471 MZJ786469:MZJ786471 NJF786469:NJF786471 NTB786469:NTB786471 OCX786469:OCX786471 OMT786469:OMT786471 OWP786469:OWP786471 PGL786469:PGL786471 PQH786469:PQH786471 QAD786469:QAD786471 QJZ786469:QJZ786471 QTV786469:QTV786471 RDR786469:RDR786471 RNN786469:RNN786471 RXJ786469:RXJ786471 SHF786469:SHF786471 SRB786469:SRB786471 TAX786469:TAX786471 TKT786469:TKT786471 TUP786469:TUP786471 UEL786469:UEL786471 UOH786469:UOH786471 UYD786469:UYD786471 VHZ786469:VHZ786471 VRV786469:VRV786471 WBR786469:WBR786471 WLN786469:WLN786471 WVJ786469:WVJ786471 B852005:B852007 IX852005:IX852007 ST852005:ST852007 ACP852005:ACP852007 AML852005:AML852007 AWH852005:AWH852007 BGD852005:BGD852007 BPZ852005:BPZ852007 BZV852005:BZV852007 CJR852005:CJR852007 CTN852005:CTN852007 DDJ852005:DDJ852007 DNF852005:DNF852007 DXB852005:DXB852007 EGX852005:EGX852007 EQT852005:EQT852007 FAP852005:FAP852007 FKL852005:FKL852007 FUH852005:FUH852007 GED852005:GED852007 GNZ852005:GNZ852007 GXV852005:GXV852007 HHR852005:HHR852007 HRN852005:HRN852007 IBJ852005:IBJ852007 ILF852005:ILF852007 IVB852005:IVB852007 JEX852005:JEX852007 JOT852005:JOT852007 JYP852005:JYP852007 KIL852005:KIL852007 KSH852005:KSH852007 LCD852005:LCD852007 LLZ852005:LLZ852007 LVV852005:LVV852007 MFR852005:MFR852007 MPN852005:MPN852007 MZJ852005:MZJ852007 NJF852005:NJF852007 NTB852005:NTB852007 OCX852005:OCX852007 OMT852005:OMT852007 OWP852005:OWP852007 PGL852005:PGL852007 PQH852005:PQH852007 QAD852005:QAD852007 QJZ852005:QJZ852007 QTV852005:QTV852007 RDR852005:RDR852007 RNN852005:RNN852007 RXJ852005:RXJ852007 SHF852005:SHF852007 SRB852005:SRB852007 TAX852005:TAX852007 TKT852005:TKT852007 TUP852005:TUP852007 UEL852005:UEL852007 UOH852005:UOH852007 UYD852005:UYD852007 VHZ852005:VHZ852007 VRV852005:VRV852007 WBR852005:WBR852007 WLN852005:WLN852007 WVJ852005:WVJ852007 B917541:B917543 IX917541:IX917543 ST917541:ST917543 ACP917541:ACP917543 AML917541:AML917543 AWH917541:AWH917543 BGD917541:BGD917543 BPZ917541:BPZ917543 BZV917541:BZV917543 CJR917541:CJR917543 CTN917541:CTN917543 DDJ917541:DDJ917543 DNF917541:DNF917543 DXB917541:DXB917543 EGX917541:EGX917543 EQT917541:EQT917543 FAP917541:FAP917543 FKL917541:FKL917543 FUH917541:FUH917543 GED917541:GED917543 GNZ917541:GNZ917543 GXV917541:GXV917543 HHR917541:HHR917543 HRN917541:HRN917543 IBJ917541:IBJ917543 ILF917541:ILF917543 IVB917541:IVB917543 JEX917541:JEX917543 JOT917541:JOT917543 JYP917541:JYP917543 KIL917541:KIL917543 KSH917541:KSH917543 LCD917541:LCD917543 LLZ917541:LLZ917543 LVV917541:LVV917543 MFR917541:MFR917543 MPN917541:MPN917543 MZJ917541:MZJ917543 NJF917541:NJF917543 NTB917541:NTB917543 OCX917541:OCX917543 OMT917541:OMT917543 OWP917541:OWP917543 PGL917541:PGL917543 PQH917541:PQH917543 QAD917541:QAD917543 QJZ917541:QJZ917543 QTV917541:QTV917543 RDR917541:RDR917543 RNN917541:RNN917543 RXJ917541:RXJ917543 SHF917541:SHF917543 SRB917541:SRB917543 TAX917541:TAX917543 TKT917541:TKT917543 TUP917541:TUP917543 UEL917541:UEL917543 UOH917541:UOH917543 UYD917541:UYD917543 VHZ917541:VHZ917543 VRV917541:VRV917543 WBR917541:WBR917543 WLN917541:WLN917543 WVJ917541:WVJ917543 B983077:B983079 IX983077:IX983079 ST983077:ST983079 ACP983077:ACP983079 AML983077:AML983079 AWH983077:AWH983079 BGD983077:BGD983079 BPZ983077:BPZ983079 BZV983077:BZV983079 CJR983077:CJR983079 CTN983077:CTN983079 DDJ983077:DDJ983079 DNF983077:DNF983079 DXB983077:DXB983079 EGX983077:EGX983079 EQT983077:EQT983079 FAP983077:FAP983079 FKL983077:FKL983079 FUH983077:FUH983079 GED983077:GED983079 GNZ983077:GNZ983079 GXV983077:GXV983079 HHR983077:HHR983079 HRN983077:HRN983079 IBJ983077:IBJ983079 ILF983077:ILF983079 IVB983077:IVB983079 JEX983077:JEX983079 JOT983077:JOT983079 JYP983077:JYP983079 KIL983077:KIL983079 KSH983077:KSH983079 LCD983077:LCD983079 LLZ983077:LLZ983079 LVV983077:LVV983079 MFR983077:MFR983079 MPN983077:MPN983079 MZJ983077:MZJ983079 NJF983077:NJF983079 NTB983077:NTB983079 OCX983077:OCX983079 OMT983077:OMT983079 OWP983077:OWP983079 PGL983077:PGL983079 PQH983077:PQH983079 QAD983077:QAD983079 QJZ983077:QJZ983079 QTV983077:QTV983079 RDR983077:RDR983079 RNN983077:RNN983079 RXJ983077:RXJ983079 SHF983077:SHF983079 SRB983077:SRB983079 TAX983077:TAX983079 TKT983077:TKT983079 TUP983077:TUP983079 UEL983077:UEL983079 UOH983077:UOH983079 UYD983077:UYD983079 VHZ983077:VHZ983079 VRV983077:VRV983079 WBR983077:WBR983079 WLN983077:WLN983079 WVJ983077:WVJ983079" xr:uid="{4E083965-E5FC-459B-ABE4-082E48D539B5}"/>
    <dataValidation allowBlank="1" showInputMessage="1" showErrorMessage="1" promptTitle="TAN Application Receipt No." prompt="TAN Application Acknowledgement No. should be Numeric._x000a__x000a_- SAG Infotech" sqref="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xr:uid="{685854DA-C51E-4DEB-BABA-86C6BC5E1CDD}"/>
    <dataValidation allowBlank="1" showInputMessage="1" showErrorMessage="1" promptTitle="Telephone of  Responsible Person" prompt="Valid Telephone number  without STD code_x000a__x000a_ - SAG Infotech" sqref="B27 IX27 ST27 ACP27 AML27 AWH27 BGD27 BPZ27 BZV27 CJR27 CTN27 DDJ27 DNF27 DXB27 EGX27 EQT27 FAP27 FKL27 FUH27 GED27 GNZ27 GXV27 HHR27 HRN27 IBJ27 ILF27 IVB27 JEX27 JOT27 JYP27 KIL27 KSH27 LCD27 LLZ27 LVV27 MFR27 MPN27 MZJ27 NJF27 NTB27 OCX27 OMT27 OWP27 PGL27 PQH27 QAD27 QJZ27 QTV27 RDR27 RNN27 RXJ27 SHF27 SRB27 TAX27 TKT27 TUP27 UEL27 UOH27 UYD27 VHZ27 VRV27 WBR27 WLN27 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E5049BF7-0491-4364-8152-767BECBEDE02}"/>
    <dataValidation allowBlank="1" showInputMessage="1" showErrorMessage="1" promptTitle="Email of the Responsible Person" prompt="Valid email address_x000a__x000a_    - SAG Infotech"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60EFC4AA-212B-4E2F-B921-B1102B205A27}"/>
    <dataValidation allowBlank="1" showInputMessage="1" showErrorMessage="1" promptTitle="PIN Code" prompt="Six digits without spaces_x000a_ -SAG Infotech"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6A8FE343-5540-4072-B6C4-8B7FAB1B29D6}"/>
    <dataValidation type="list" allowBlank="1" showInputMessage="1" showErrorMessage="1" promptTitle="Write State : Mandatory" prompt="Enter State Name._x000a__x000a_                  - SAG Infotech"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F21AA379-696F-4419-8B4D-CCC681FAE921}">
      <formula1>LstState</formula1>
    </dataValidation>
    <dataValidation allowBlank="1" showInputMessage="1" showErrorMessage="1" promptTitle="Designation" prompt="Mention the designation of the Responsible person_x000a__x000a_Only Alphabets allowed. Do not enter special characters and numbers._x000a_    -SAG Infotech"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xr:uid="{5E1A49D4-1A6F-4EB8-ACFA-BDE9FADD4B77}"/>
    <dataValidation type="list" allowBlank="1" showInputMessage="1" showErrorMessage="1" promptTitle="Write one from the following:" prompt="C  - Central Government_x000a_O  - Other than Central Government_x000a_- SAG Infotech"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97B95C5B-7BA2-4017-9A0B-A56407435646}">
      <formula1>"C - Central Government,O - Other than Central Government"</formula1>
    </dataValidation>
    <dataValidation type="list" allowBlank="1" showInputMessage="1" showErrorMessage="1" promptTitle="Write one from the following:" prompt="Yes - if address has changed_x000a_No  - if address has not changed_x000a_  - SAG Infotech"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1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7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3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9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5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1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7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3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9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5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1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7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3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9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5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xr:uid="{435EB827-2072-4821-A9A8-D54DD3410E5C}">
      <formula1>"No,Yes"</formula1>
    </dataValidation>
    <dataValidation allowBlank="1" showInputMessage="1" showErrorMessage="1" promptTitle="Name of Responsible person" prompt="Mention the name of person responsible for deducting tax_x000a__x000a_Only Alphabets allowed. Do not enter special characters or numbers._x000a_    -SAG Infotech"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E8FBD37A-FF8B-46FD-B668-229427A59BD7}"/>
    <dataValidation allowBlank="1" showInputMessage="1" showErrorMessage="1" promptTitle="Email of the Deductor" prompt="Valid email address_x000a__x000a_    - SAG Infotech"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8 IX65548 ST65548 ACP65548 AML65548 AWH65548 BGD65548 BPZ65548 BZV65548 CJR65548 CTN65548 DDJ65548 DNF65548 DXB65548 EGX65548 EQT65548 FAP65548 FKL65548 FUH65548 GED65548 GNZ65548 GXV65548 HHR65548 HRN65548 IBJ65548 ILF65548 IVB65548 JEX65548 JOT65548 JYP65548 KIL65548 KSH65548 LCD65548 LLZ65548 LVV65548 MFR65548 MPN65548 MZJ65548 NJF65548 NTB65548 OCX65548 OMT65548 OWP65548 PGL65548 PQH65548 QAD65548 QJZ65548 QTV65548 RDR65548 RNN65548 RXJ65548 SHF65548 SRB65548 TAX65548 TKT65548 TUP65548 UEL65548 UOH65548 UYD65548 VHZ65548 VRV65548 WBR65548 WLN65548 WVJ65548 B131084 IX131084 ST131084 ACP131084 AML131084 AWH131084 BGD131084 BPZ131084 BZV131084 CJR131084 CTN131084 DDJ131084 DNF131084 DXB131084 EGX131084 EQT131084 FAP131084 FKL131084 FUH131084 GED131084 GNZ131084 GXV131084 HHR131084 HRN131084 IBJ131084 ILF131084 IVB131084 JEX131084 JOT131084 JYP131084 KIL131084 KSH131084 LCD131084 LLZ131084 LVV131084 MFR131084 MPN131084 MZJ131084 NJF131084 NTB131084 OCX131084 OMT131084 OWP131084 PGL131084 PQH131084 QAD131084 QJZ131084 QTV131084 RDR131084 RNN131084 RXJ131084 SHF131084 SRB131084 TAX131084 TKT131084 TUP131084 UEL131084 UOH131084 UYD131084 VHZ131084 VRV131084 WBR131084 WLN131084 WVJ131084 B196620 IX196620 ST196620 ACP196620 AML196620 AWH196620 BGD196620 BPZ196620 BZV196620 CJR196620 CTN196620 DDJ196620 DNF196620 DXB196620 EGX196620 EQT196620 FAP196620 FKL196620 FUH196620 GED196620 GNZ196620 GXV196620 HHR196620 HRN196620 IBJ196620 ILF196620 IVB196620 JEX196620 JOT196620 JYP196620 KIL196620 KSH196620 LCD196620 LLZ196620 LVV196620 MFR196620 MPN196620 MZJ196620 NJF196620 NTB196620 OCX196620 OMT196620 OWP196620 PGL196620 PQH196620 QAD196620 QJZ196620 QTV196620 RDR196620 RNN196620 RXJ196620 SHF196620 SRB196620 TAX196620 TKT196620 TUP196620 UEL196620 UOH196620 UYD196620 VHZ196620 VRV196620 WBR196620 WLN196620 WVJ196620 B262156 IX262156 ST262156 ACP262156 AML262156 AWH262156 BGD262156 BPZ262156 BZV262156 CJR262156 CTN262156 DDJ262156 DNF262156 DXB262156 EGX262156 EQT262156 FAP262156 FKL262156 FUH262156 GED262156 GNZ262156 GXV262156 HHR262156 HRN262156 IBJ262156 ILF262156 IVB262156 JEX262156 JOT262156 JYP262156 KIL262156 KSH262156 LCD262156 LLZ262156 LVV262156 MFR262156 MPN262156 MZJ262156 NJF262156 NTB262156 OCX262156 OMT262156 OWP262156 PGL262156 PQH262156 QAD262156 QJZ262156 QTV262156 RDR262156 RNN262156 RXJ262156 SHF262156 SRB262156 TAX262156 TKT262156 TUP262156 UEL262156 UOH262156 UYD262156 VHZ262156 VRV262156 WBR262156 WLN262156 WVJ262156 B327692 IX327692 ST327692 ACP327692 AML327692 AWH327692 BGD327692 BPZ327692 BZV327692 CJR327692 CTN327692 DDJ327692 DNF327692 DXB327692 EGX327692 EQT327692 FAP327692 FKL327692 FUH327692 GED327692 GNZ327692 GXV327692 HHR327692 HRN327692 IBJ327692 ILF327692 IVB327692 JEX327692 JOT327692 JYP327692 KIL327692 KSH327692 LCD327692 LLZ327692 LVV327692 MFR327692 MPN327692 MZJ327692 NJF327692 NTB327692 OCX327692 OMT327692 OWP327692 PGL327692 PQH327692 QAD327692 QJZ327692 QTV327692 RDR327692 RNN327692 RXJ327692 SHF327692 SRB327692 TAX327692 TKT327692 TUP327692 UEL327692 UOH327692 UYD327692 VHZ327692 VRV327692 WBR327692 WLN327692 WVJ327692 B393228 IX393228 ST393228 ACP393228 AML393228 AWH393228 BGD393228 BPZ393228 BZV393228 CJR393228 CTN393228 DDJ393228 DNF393228 DXB393228 EGX393228 EQT393228 FAP393228 FKL393228 FUH393228 GED393228 GNZ393228 GXV393228 HHR393228 HRN393228 IBJ393228 ILF393228 IVB393228 JEX393228 JOT393228 JYP393228 KIL393228 KSH393228 LCD393228 LLZ393228 LVV393228 MFR393228 MPN393228 MZJ393228 NJF393228 NTB393228 OCX393228 OMT393228 OWP393228 PGL393228 PQH393228 QAD393228 QJZ393228 QTV393228 RDR393228 RNN393228 RXJ393228 SHF393228 SRB393228 TAX393228 TKT393228 TUP393228 UEL393228 UOH393228 UYD393228 VHZ393228 VRV393228 WBR393228 WLN393228 WVJ393228 B458764 IX458764 ST458764 ACP458764 AML458764 AWH458764 BGD458764 BPZ458764 BZV458764 CJR458764 CTN458764 DDJ458764 DNF458764 DXB458764 EGX458764 EQT458764 FAP458764 FKL458764 FUH458764 GED458764 GNZ458764 GXV458764 HHR458764 HRN458764 IBJ458764 ILF458764 IVB458764 JEX458764 JOT458764 JYP458764 KIL458764 KSH458764 LCD458764 LLZ458764 LVV458764 MFR458764 MPN458764 MZJ458764 NJF458764 NTB458764 OCX458764 OMT458764 OWP458764 PGL458764 PQH458764 QAD458764 QJZ458764 QTV458764 RDR458764 RNN458764 RXJ458764 SHF458764 SRB458764 TAX458764 TKT458764 TUP458764 UEL458764 UOH458764 UYD458764 VHZ458764 VRV458764 WBR458764 WLN458764 WVJ458764 B524300 IX524300 ST524300 ACP524300 AML524300 AWH524300 BGD524300 BPZ524300 BZV524300 CJR524300 CTN524300 DDJ524300 DNF524300 DXB524300 EGX524300 EQT524300 FAP524300 FKL524300 FUH524300 GED524300 GNZ524300 GXV524300 HHR524300 HRN524300 IBJ524300 ILF524300 IVB524300 JEX524300 JOT524300 JYP524300 KIL524300 KSH524300 LCD524300 LLZ524300 LVV524300 MFR524300 MPN524300 MZJ524300 NJF524300 NTB524300 OCX524300 OMT524300 OWP524300 PGL524300 PQH524300 QAD524300 QJZ524300 QTV524300 RDR524300 RNN524300 RXJ524300 SHF524300 SRB524300 TAX524300 TKT524300 TUP524300 UEL524300 UOH524300 UYD524300 VHZ524300 VRV524300 WBR524300 WLN524300 WVJ524300 B589836 IX589836 ST589836 ACP589836 AML589836 AWH589836 BGD589836 BPZ589836 BZV589836 CJR589836 CTN589836 DDJ589836 DNF589836 DXB589836 EGX589836 EQT589836 FAP589836 FKL589836 FUH589836 GED589836 GNZ589836 GXV589836 HHR589836 HRN589836 IBJ589836 ILF589836 IVB589836 JEX589836 JOT589836 JYP589836 KIL589836 KSH589836 LCD589836 LLZ589836 LVV589836 MFR589836 MPN589836 MZJ589836 NJF589836 NTB589836 OCX589836 OMT589836 OWP589836 PGL589836 PQH589836 QAD589836 QJZ589836 QTV589836 RDR589836 RNN589836 RXJ589836 SHF589836 SRB589836 TAX589836 TKT589836 TUP589836 UEL589836 UOH589836 UYD589836 VHZ589836 VRV589836 WBR589836 WLN589836 WVJ589836 B655372 IX655372 ST655372 ACP655372 AML655372 AWH655372 BGD655372 BPZ655372 BZV655372 CJR655372 CTN655372 DDJ655372 DNF655372 DXB655372 EGX655372 EQT655372 FAP655372 FKL655372 FUH655372 GED655372 GNZ655372 GXV655372 HHR655372 HRN655372 IBJ655372 ILF655372 IVB655372 JEX655372 JOT655372 JYP655372 KIL655372 KSH655372 LCD655372 LLZ655372 LVV655372 MFR655372 MPN655372 MZJ655372 NJF655372 NTB655372 OCX655372 OMT655372 OWP655372 PGL655372 PQH655372 QAD655372 QJZ655372 QTV655372 RDR655372 RNN655372 RXJ655372 SHF655372 SRB655372 TAX655372 TKT655372 TUP655372 UEL655372 UOH655372 UYD655372 VHZ655372 VRV655372 WBR655372 WLN655372 WVJ655372 B720908 IX720908 ST720908 ACP720908 AML720908 AWH720908 BGD720908 BPZ720908 BZV720908 CJR720908 CTN720908 DDJ720908 DNF720908 DXB720908 EGX720908 EQT720908 FAP720908 FKL720908 FUH720908 GED720908 GNZ720908 GXV720908 HHR720908 HRN720908 IBJ720908 ILF720908 IVB720908 JEX720908 JOT720908 JYP720908 KIL720908 KSH720908 LCD720908 LLZ720908 LVV720908 MFR720908 MPN720908 MZJ720908 NJF720908 NTB720908 OCX720908 OMT720908 OWP720908 PGL720908 PQH720908 QAD720908 QJZ720908 QTV720908 RDR720908 RNN720908 RXJ720908 SHF720908 SRB720908 TAX720908 TKT720908 TUP720908 UEL720908 UOH720908 UYD720908 VHZ720908 VRV720908 WBR720908 WLN720908 WVJ720908 B786444 IX786444 ST786444 ACP786444 AML786444 AWH786444 BGD786444 BPZ786444 BZV786444 CJR786444 CTN786444 DDJ786444 DNF786444 DXB786444 EGX786444 EQT786444 FAP786444 FKL786444 FUH786444 GED786444 GNZ786444 GXV786444 HHR786444 HRN786444 IBJ786444 ILF786444 IVB786444 JEX786444 JOT786444 JYP786444 KIL786444 KSH786444 LCD786444 LLZ786444 LVV786444 MFR786444 MPN786444 MZJ786444 NJF786444 NTB786444 OCX786444 OMT786444 OWP786444 PGL786444 PQH786444 QAD786444 QJZ786444 QTV786444 RDR786444 RNN786444 RXJ786444 SHF786444 SRB786444 TAX786444 TKT786444 TUP786444 UEL786444 UOH786444 UYD786444 VHZ786444 VRV786444 WBR786444 WLN786444 WVJ786444 B851980 IX851980 ST851980 ACP851980 AML851980 AWH851980 BGD851980 BPZ851980 BZV851980 CJR851980 CTN851980 DDJ851980 DNF851980 DXB851980 EGX851980 EQT851980 FAP851980 FKL851980 FUH851980 GED851980 GNZ851980 GXV851980 HHR851980 HRN851980 IBJ851980 ILF851980 IVB851980 JEX851980 JOT851980 JYP851980 KIL851980 KSH851980 LCD851980 LLZ851980 LVV851980 MFR851980 MPN851980 MZJ851980 NJF851980 NTB851980 OCX851980 OMT851980 OWP851980 PGL851980 PQH851980 QAD851980 QJZ851980 QTV851980 RDR851980 RNN851980 RXJ851980 SHF851980 SRB851980 TAX851980 TKT851980 TUP851980 UEL851980 UOH851980 UYD851980 VHZ851980 VRV851980 WBR851980 WLN851980 WVJ851980 B917516 IX917516 ST917516 ACP917516 AML917516 AWH917516 BGD917516 BPZ917516 BZV917516 CJR917516 CTN917516 DDJ917516 DNF917516 DXB917516 EGX917516 EQT917516 FAP917516 FKL917516 FUH917516 GED917516 GNZ917516 GXV917516 HHR917516 HRN917516 IBJ917516 ILF917516 IVB917516 JEX917516 JOT917516 JYP917516 KIL917516 KSH917516 LCD917516 LLZ917516 LVV917516 MFR917516 MPN917516 MZJ917516 NJF917516 NTB917516 OCX917516 OMT917516 OWP917516 PGL917516 PQH917516 QAD917516 QJZ917516 QTV917516 RDR917516 RNN917516 RXJ917516 SHF917516 SRB917516 TAX917516 TKT917516 TUP917516 UEL917516 UOH917516 UYD917516 VHZ917516 VRV917516 WBR917516 WLN917516 WVJ917516 B983052 IX983052 ST983052 ACP983052 AML983052 AWH983052 BGD983052 BPZ983052 BZV983052 CJR983052 CTN983052 DDJ983052 DNF983052 DXB983052 EGX983052 EQT983052 FAP983052 FKL983052 FUH983052 GED983052 GNZ983052 GXV983052 HHR983052 HRN983052 IBJ983052 ILF983052 IVB983052 JEX983052 JOT983052 JYP983052 KIL983052 KSH983052 LCD983052 LLZ983052 LVV983052 MFR983052 MPN983052 MZJ983052 NJF983052 NTB983052 OCX983052 OMT983052 OWP983052 PGL983052 PQH983052 QAD983052 QJZ983052 QTV983052 RDR983052 RNN983052 RXJ983052 SHF983052 SRB983052 TAX983052 TKT983052 TUP983052 UEL983052 UOH983052 UYD983052 VHZ983052 VRV983052 WBR983052 WLN983052 WVJ983052" xr:uid="{0764B58D-074B-4476-A3BC-BE21345F4E9A}"/>
    <dataValidation type="list" allowBlank="1" showInputMessage="1" showErrorMessage="1" promptTitle="Write State : Mandatory" prompt="Enter State Name._x000a__x000a_- SAG Infotech"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EFA740C0-64C1-439C-A7BC-05650764FF9F}">
      <formula1>LstState</formula1>
    </dataValidation>
    <dataValidation type="list" allowBlank="1" showErrorMessage="1" promptTitle="Original Statement Receipt No." prompt="If Revised Return, Enter Receipt No. of Original Return._x000a__x000a_- SAG Infotech" sqref="B36 IX36 ST36 ACP36 AML36 AWH36 BGD36 BPZ36 BZV36 CJR36 CTN36 DDJ36 DNF36 DXB36 EGX36 EQT36 FAP36 FKL36 FUH36 GED36 GNZ36 GXV36 HHR36 HRN36 IBJ36 ILF36 IVB36 JEX36 JOT36 JYP36 KIL36 KSH36 LCD36 LLZ36 LVV36 MFR36 MPN36 MZJ36 NJF36 NTB36 OCX36 OMT36 OWP36 PGL36 PQH36 QAD36 QJZ36 QTV36 RDR36 RNN36 RXJ36 SHF36 SRB36 TAX36 TKT36 TUP36 UEL36 UOH36 UYD36 VHZ36 VRV36 WBR36 WLN36 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D02E8142-FE6F-40E1-888D-9FEE4D0F5273}">
      <formula1>LSTMINIA</formula1>
    </dataValidation>
    <dataValidation allowBlank="1" showInputMessage="1" showErrorMessage="1" promptTitle="STD Code of Deductor" prompt="Enter STD Code e.g. 022_x000a_  -SAG Infotech" sqref="B13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xr:uid="{A9DBBA7C-0A8F-4D50-A07C-F2EBF3C52534}"/>
    <dataValidation allowBlank="1" showInputMessage="1" showErrorMessage="1" promptTitle="Address1" prompt="The first line is mandatory as per the eTDS file format._x000a__x000a_- SAG Infotech"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372435BC-2123-438D-A7E7-D60C98126DAA}"/>
    <dataValidation allowBlank="1" showInputMessage="1" showErrorMessage="1" promptTitle="Branch Name / Division" prompt="e.g. _x000a_   Mumbai branch, Latur branch_x000a_or_x000a_   Finance Division, Sales Dept._x000a__x000a_              -SAG Infotech" sqref="B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xr:uid="{43003B27-B8C5-45B1-B587-AAE57607A334}"/>
    <dataValidation allowBlank="1" showInputMessage="1" showErrorMessage="1" promptTitle="Telephone Number of Deductor" prompt="Valid Telephone number of Deductor without STD code_x000a__x000a_ - SAG Infotech"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A9052659-02E3-4719-9FC0-E31D26DABB15}"/>
    <dataValidation allowBlank="1" showInputMessage="1" showErrorMessage="1" promptTitle="Name of the Deductor" prompt="Mention name of Deductor_x000a__x000a_Only Alphabets and Numbers allowed. Do not enter special characters._x000a_           - SAG Infotech" sqref="B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B65539 IX65539 ST65539 ACP65539 AML65539 AWH65539 BGD65539 BPZ65539 BZV65539 CJR65539 CTN65539 DDJ65539 DNF65539 DXB65539 EGX65539 EQT65539 FAP65539 FKL65539 FUH65539 GED65539 GNZ65539 GXV65539 HHR65539 HRN65539 IBJ65539 ILF65539 IVB65539 JEX65539 JOT65539 JYP65539 KIL65539 KSH65539 LCD65539 LLZ65539 LVV65539 MFR65539 MPN65539 MZJ65539 NJF65539 NTB65539 OCX65539 OMT65539 OWP65539 PGL65539 PQH65539 QAD65539 QJZ65539 QTV65539 RDR65539 RNN65539 RXJ65539 SHF65539 SRB65539 TAX65539 TKT65539 TUP65539 UEL65539 UOH65539 UYD65539 VHZ65539 VRV65539 WBR65539 WLN65539 WVJ65539 B131075 IX131075 ST131075 ACP131075 AML131075 AWH131075 BGD131075 BPZ131075 BZV131075 CJR131075 CTN131075 DDJ131075 DNF131075 DXB131075 EGX131075 EQT131075 FAP131075 FKL131075 FUH131075 GED131075 GNZ131075 GXV131075 HHR131075 HRN131075 IBJ131075 ILF131075 IVB131075 JEX131075 JOT131075 JYP131075 KIL131075 KSH131075 LCD131075 LLZ131075 LVV131075 MFR131075 MPN131075 MZJ131075 NJF131075 NTB131075 OCX131075 OMT131075 OWP131075 PGL131075 PQH131075 QAD131075 QJZ131075 QTV131075 RDR131075 RNN131075 RXJ131075 SHF131075 SRB131075 TAX131075 TKT131075 TUP131075 UEL131075 UOH131075 UYD131075 VHZ131075 VRV131075 WBR131075 WLN131075 WVJ131075 B196611 IX196611 ST196611 ACP196611 AML196611 AWH196611 BGD196611 BPZ196611 BZV196611 CJR196611 CTN196611 DDJ196611 DNF196611 DXB196611 EGX196611 EQT196611 FAP196611 FKL196611 FUH196611 GED196611 GNZ196611 GXV196611 HHR196611 HRN196611 IBJ196611 ILF196611 IVB196611 JEX196611 JOT196611 JYP196611 KIL196611 KSH196611 LCD196611 LLZ196611 LVV196611 MFR196611 MPN196611 MZJ196611 NJF196611 NTB196611 OCX196611 OMT196611 OWP196611 PGL196611 PQH196611 QAD196611 QJZ196611 QTV196611 RDR196611 RNN196611 RXJ196611 SHF196611 SRB196611 TAX196611 TKT196611 TUP196611 UEL196611 UOH196611 UYD196611 VHZ196611 VRV196611 WBR196611 WLN196611 WVJ196611 B262147 IX262147 ST262147 ACP262147 AML262147 AWH262147 BGD262147 BPZ262147 BZV262147 CJR262147 CTN262147 DDJ262147 DNF262147 DXB262147 EGX262147 EQT262147 FAP262147 FKL262147 FUH262147 GED262147 GNZ262147 GXV262147 HHR262147 HRN262147 IBJ262147 ILF262147 IVB262147 JEX262147 JOT262147 JYP262147 KIL262147 KSH262147 LCD262147 LLZ262147 LVV262147 MFR262147 MPN262147 MZJ262147 NJF262147 NTB262147 OCX262147 OMT262147 OWP262147 PGL262147 PQH262147 QAD262147 QJZ262147 QTV262147 RDR262147 RNN262147 RXJ262147 SHF262147 SRB262147 TAX262147 TKT262147 TUP262147 UEL262147 UOH262147 UYD262147 VHZ262147 VRV262147 WBR262147 WLN262147 WVJ262147 B327683 IX327683 ST327683 ACP327683 AML327683 AWH327683 BGD327683 BPZ327683 BZV327683 CJR327683 CTN327683 DDJ327683 DNF327683 DXB327683 EGX327683 EQT327683 FAP327683 FKL327683 FUH327683 GED327683 GNZ327683 GXV327683 HHR327683 HRN327683 IBJ327683 ILF327683 IVB327683 JEX327683 JOT327683 JYP327683 KIL327683 KSH327683 LCD327683 LLZ327683 LVV327683 MFR327683 MPN327683 MZJ327683 NJF327683 NTB327683 OCX327683 OMT327683 OWP327683 PGL327683 PQH327683 QAD327683 QJZ327683 QTV327683 RDR327683 RNN327683 RXJ327683 SHF327683 SRB327683 TAX327683 TKT327683 TUP327683 UEL327683 UOH327683 UYD327683 VHZ327683 VRV327683 WBR327683 WLN327683 WVJ327683 B393219 IX393219 ST393219 ACP393219 AML393219 AWH393219 BGD393219 BPZ393219 BZV393219 CJR393219 CTN393219 DDJ393219 DNF393219 DXB393219 EGX393219 EQT393219 FAP393219 FKL393219 FUH393219 GED393219 GNZ393219 GXV393219 HHR393219 HRN393219 IBJ393219 ILF393219 IVB393219 JEX393219 JOT393219 JYP393219 KIL393219 KSH393219 LCD393219 LLZ393219 LVV393219 MFR393219 MPN393219 MZJ393219 NJF393219 NTB393219 OCX393219 OMT393219 OWP393219 PGL393219 PQH393219 QAD393219 QJZ393219 QTV393219 RDR393219 RNN393219 RXJ393219 SHF393219 SRB393219 TAX393219 TKT393219 TUP393219 UEL393219 UOH393219 UYD393219 VHZ393219 VRV393219 WBR393219 WLN393219 WVJ393219 B458755 IX458755 ST458755 ACP458755 AML458755 AWH458755 BGD458755 BPZ458755 BZV458755 CJR458755 CTN458755 DDJ458755 DNF458755 DXB458755 EGX458755 EQT458755 FAP458755 FKL458755 FUH458755 GED458755 GNZ458755 GXV458755 HHR458755 HRN458755 IBJ458755 ILF458755 IVB458755 JEX458755 JOT458755 JYP458755 KIL458755 KSH458755 LCD458755 LLZ458755 LVV458755 MFR458755 MPN458755 MZJ458755 NJF458755 NTB458755 OCX458755 OMT458755 OWP458755 PGL458755 PQH458755 QAD458755 QJZ458755 QTV458755 RDR458755 RNN458755 RXJ458755 SHF458755 SRB458755 TAX458755 TKT458755 TUP458755 UEL458755 UOH458755 UYD458755 VHZ458755 VRV458755 WBR458755 WLN458755 WVJ458755 B524291 IX524291 ST524291 ACP524291 AML524291 AWH524291 BGD524291 BPZ524291 BZV524291 CJR524291 CTN524291 DDJ524291 DNF524291 DXB524291 EGX524291 EQT524291 FAP524291 FKL524291 FUH524291 GED524291 GNZ524291 GXV524291 HHR524291 HRN524291 IBJ524291 ILF524291 IVB524291 JEX524291 JOT524291 JYP524291 KIL524291 KSH524291 LCD524291 LLZ524291 LVV524291 MFR524291 MPN524291 MZJ524291 NJF524291 NTB524291 OCX524291 OMT524291 OWP524291 PGL524291 PQH524291 QAD524291 QJZ524291 QTV524291 RDR524291 RNN524291 RXJ524291 SHF524291 SRB524291 TAX524291 TKT524291 TUP524291 UEL524291 UOH524291 UYD524291 VHZ524291 VRV524291 WBR524291 WLN524291 WVJ524291 B589827 IX589827 ST589827 ACP589827 AML589827 AWH589827 BGD589827 BPZ589827 BZV589827 CJR589827 CTN589827 DDJ589827 DNF589827 DXB589827 EGX589827 EQT589827 FAP589827 FKL589827 FUH589827 GED589827 GNZ589827 GXV589827 HHR589827 HRN589827 IBJ589827 ILF589827 IVB589827 JEX589827 JOT589827 JYP589827 KIL589827 KSH589827 LCD589827 LLZ589827 LVV589827 MFR589827 MPN589827 MZJ589827 NJF589827 NTB589827 OCX589827 OMT589827 OWP589827 PGL589827 PQH589827 QAD589827 QJZ589827 QTV589827 RDR589827 RNN589827 RXJ589827 SHF589827 SRB589827 TAX589827 TKT589827 TUP589827 UEL589827 UOH589827 UYD589827 VHZ589827 VRV589827 WBR589827 WLN589827 WVJ589827 B655363 IX655363 ST655363 ACP655363 AML655363 AWH655363 BGD655363 BPZ655363 BZV655363 CJR655363 CTN655363 DDJ655363 DNF655363 DXB655363 EGX655363 EQT655363 FAP655363 FKL655363 FUH655363 GED655363 GNZ655363 GXV655363 HHR655363 HRN655363 IBJ655363 ILF655363 IVB655363 JEX655363 JOT655363 JYP655363 KIL655363 KSH655363 LCD655363 LLZ655363 LVV655363 MFR655363 MPN655363 MZJ655363 NJF655363 NTB655363 OCX655363 OMT655363 OWP655363 PGL655363 PQH655363 QAD655363 QJZ655363 QTV655363 RDR655363 RNN655363 RXJ655363 SHF655363 SRB655363 TAX655363 TKT655363 TUP655363 UEL655363 UOH655363 UYD655363 VHZ655363 VRV655363 WBR655363 WLN655363 WVJ655363 B720899 IX720899 ST720899 ACP720899 AML720899 AWH720899 BGD720899 BPZ720899 BZV720899 CJR720899 CTN720899 DDJ720899 DNF720899 DXB720899 EGX720899 EQT720899 FAP720899 FKL720899 FUH720899 GED720899 GNZ720899 GXV720899 HHR720899 HRN720899 IBJ720899 ILF720899 IVB720899 JEX720899 JOT720899 JYP720899 KIL720899 KSH720899 LCD720899 LLZ720899 LVV720899 MFR720899 MPN720899 MZJ720899 NJF720899 NTB720899 OCX720899 OMT720899 OWP720899 PGL720899 PQH720899 QAD720899 QJZ720899 QTV720899 RDR720899 RNN720899 RXJ720899 SHF720899 SRB720899 TAX720899 TKT720899 TUP720899 UEL720899 UOH720899 UYD720899 VHZ720899 VRV720899 WBR720899 WLN720899 WVJ720899 B786435 IX786435 ST786435 ACP786435 AML786435 AWH786435 BGD786435 BPZ786435 BZV786435 CJR786435 CTN786435 DDJ786435 DNF786435 DXB786435 EGX786435 EQT786435 FAP786435 FKL786435 FUH786435 GED786435 GNZ786435 GXV786435 HHR786435 HRN786435 IBJ786435 ILF786435 IVB786435 JEX786435 JOT786435 JYP786435 KIL786435 KSH786435 LCD786435 LLZ786435 LVV786435 MFR786435 MPN786435 MZJ786435 NJF786435 NTB786435 OCX786435 OMT786435 OWP786435 PGL786435 PQH786435 QAD786435 QJZ786435 QTV786435 RDR786435 RNN786435 RXJ786435 SHF786435 SRB786435 TAX786435 TKT786435 TUP786435 UEL786435 UOH786435 UYD786435 VHZ786435 VRV786435 WBR786435 WLN786435 WVJ786435 B851971 IX851971 ST851971 ACP851971 AML851971 AWH851971 BGD851971 BPZ851971 BZV851971 CJR851971 CTN851971 DDJ851971 DNF851971 DXB851971 EGX851971 EQT851971 FAP851971 FKL851971 FUH851971 GED851971 GNZ851971 GXV851971 HHR851971 HRN851971 IBJ851971 ILF851971 IVB851971 JEX851971 JOT851971 JYP851971 KIL851971 KSH851971 LCD851971 LLZ851971 LVV851971 MFR851971 MPN851971 MZJ851971 NJF851971 NTB851971 OCX851971 OMT851971 OWP851971 PGL851971 PQH851971 QAD851971 QJZ851971 QTV851971 RDR851971 RNN851971 RXJ851971 SHF851971 SRB851971 TAX851971 TKT851971 TUP851971 UEL851971 UOH851971 UYD851971 VHZ851971 VRV851971 WBR851971 WLN851971 WVJ851971 B917507 IX917507 ST917507 ACP917507 AML917507 AWH917507 BGD917507 BPZ917507 BZV917507 CJR917507 CTN917507 DDJ917507 DNF917507 DXB917507 EGX917507 EQT917507 FAP917507 FKL917507 FUH917507 GED917507 GNZ917507 GXV917507 HHR917507 HRN917507 IBJ917507 ILF917507 IVB917507 JEX917507 JOT917507 JYP917507 KIL917507 KSH917507 LCD917507 LLZ917507 LVV917507 MFR917507 MPN917507 MZJ917507 NJF917507 NTB917507 OCX917507 OMT917507 OWP917507 PGL917507 PQH917507 QAD917507 QJZ917507 QTV917507 RDR917507 RNN917507 RXJ917507 SHF917507 SRB917507 TAX917507 TKT917507 TUP917507 UEL917507 UOH917507 UYD917507 VHZ917507 VRV917507 WBR917507 WLN917507 WVJ917507 B983043 IX983043 ST983043 ACP983043 AML983043 AWH983043 BGD983043 BPZ983043 BZV983043 CJR983043 CTN983043 DDJ983043 DNF983043 DXB983043 EGX983043 EQT983043 FAP983043 FKL983043 FUH983043 GED983043 GNZ983043 GXV983043 HHR983043 HRN983043 IBJ983043 ILF983043 IVB983043 JEX983043 JOT983043 JYP983043 KIL983043 KSH983043 LCD983043 LLZ983043 LVV983043 MFR983043 MPN983043 MZJ983043 NJF983043 NTB983043 OCX983043 OMT983043 OWP983043 PGL983043 PQH983043 QAD983043 QJZ983043 QTV983043 RDR983043 RNN983043 RXJ983043 SHF983043 SRB983043 TAX983043 TKT983043 TUP983043 UEL983043 UOH983043 UYD983043 VHZ983043 VRV983043 WBR983043 WLN983043 WVJ983043" xr:uid="{0C62B7C1-BCA6-4F22-A929-670FE3CECA07}"/>
    <dataValidation allowBlank="1" showInputMessage="1" showErrorMessage="1" promptTitle="PIN Code" prompt="Six digits without spaces_x000a__x000a_-SAG Infotech"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216826C6-B001-4DA6-9D73-745328A2DF3C}"/>
    <dataValidation type="list" allowBlank="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74A123D6-1036-41A3-B8DF-8ECED83D18E3}">
      <formula1>LstGovState</formula1>
    </dataValidation>
    <dataValidation allowBlank="1" showInputMessage="1" showErrorMessage="1" promptTitle="10 digit PAN number" prompt="Valid PAN of 10 Digit_x000a__x000a_ -SAG Infotech" sqref="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B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B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B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B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B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B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B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B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B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B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B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B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B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B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WVJ983041" xr:uid="{D79C1374-493F-4834-B9B1-7E9A4C19D78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jan-22</vt:lpstr>
      <vt:lpstr>feb-22</vt:lpstr>
      <vt:lpstr>March-22</vt:lpstr>
      <vt:lpstr>book tds</vt:lpstr>
      <vt:lpstr>consolidated</vt:lpstr>
      <vt:lpstr>summary consoildated</vt:lpstr>
      <vt:lpstr>Deducator Details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accts</dc:creator>
  <cp:lastModifiedBy>accts</cp:lastModifiedBy>
  <cp:lastPrinted>2022-07-21T05:44:06Z</cp:lastPrinted>
  <dcterms:created xsi:type="dcterms:W3CDTF">2022-03-01T11:38:42Z</dcterms:created>
  <dcterms:modified xsi:type="dcterms:W3CDTF">2022-11-17T05:11:57Z</dcterms:modified>
</cp:coreProperties>
</file>