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\\192.168.0.9\d\My Documents of Accounts\GST\Modi Realty Pocharam LLP\GST Caluculation 22-23\NOV 22\"/>
    </mc:Choice>
  </mc:AlternateContent>
  <xr:revisionPtr revIDLastSave="0" documentId="13_ncr:1_{B666EDCE-14BD-4F06-AD98-C529D2ADC8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STR3B Monthly Statement" sheetId="2" r:id="rId1"/>
    <sheet name="Sheet1" sheetId="3" r:id="rId2"/>
  </sheets>
  <calcPr calcId="191029"/>
</workbook>
</file>

<file path=xl/calcChain.xml><?xml version="1.0" encoding="utf-8"?>
<calcChain xmlns="http://schemas.openxmlformats.org/spreadsheetml/2006/main">
  <c r="H19" i="2" l="1"/>
  <c r="H17" i="2"/>
  <c r="D15" i="2"/>
  <c r="F15" i="2" s="1"/>
  <c r="D14" i="2"/>
  <c r="F13" i="2"/>
  <c r="F12" i="2"/>
  <c r="G12" i="2" s="1"/>
  <c r="F10" i="2"/>
  <c r="D10" i="2"/>
  <c r="G9" i="2"/>
  <c r="H9" i="2" s="1"/>
  <c r="F8" i="2"/>
  <c r="E8" i="2"/>
  <c r="D8" i="2"/>
  <c r="G7" i="2"/>
  <c r="G8" i="2" s="1"/>
  <c r="H6" i="2"/>
  <c r="F11" i="2" l="1"/>
  <c r="F18" i="2" s="1"/>
  <c r="H8" i="2"/>
  <c r="G15" i="2"/>
  <c r="H15" i="2" s="1"/>
  <c r="H12" i="2"/>
  <c r="G10" i="2"/>
  <c r="H10" i="2" s="1"/>
  <c r="H7" i="2"/>
  <c r="E11" i="2"/>
  <c r="G13" i="2"/>
  <c r="H13" i="2" s="1"/>
  <c r="F14" i="2" l="1"/>
  <c r="F16" i="2" s="1"/>
  <c r="H11" i="2"/>
  <c r="H18" i="2" s="1"/>
  <c r="E18" i="2"/>
  <c r="E14" i="2"/>
  <c r="E16" i="2" s="1"/>
  <c r="G11" i="2"/>
  <c r="H14" i="2"/>
  <c r="G18" i="2" l="1"/>
  <c r="G14" i="2"/>
  <c r="G16" i="2" s="1"/>
  <c r="H16" i="2" s="1"/>
</calcChain>
</file>

<file path=xl/sharedStrings.xml><?xml version="1.0" encoding="utf-8"?>
<sst xmlns="http://schemas.openxmlformats.org/spreadsheetml/2006/main" count="65" uniqueCount="65">
  <si>
    <t>Company Name</t>
  </si>
  <si>
    <t>Modi Realty Pocharam LLP</t>
  </si>
  <si>
    <t>Project name</t>
  </si>
  <si>
    <t>NGH</t>
  </si>
  <si>
    <t xml:space="preserve">For month of </t>
  </si>
  <si>
    <t>P</t>
  </si>
  <si>
    <t>Q</t>
  </si>
  <si>
    <t>R</t>
  </si>
  <si>
    <t>S=P+Q+R</t>
  </si>
  <si>
    <t xml:space="preserve">S. No. </t>
  </si>
  <si>
    <t>Item</t>
  </si>
  <si>
    <t>Formula</t>
  </si>
  <si>
    <t>Taxable Value</t>
  </si>
  <si>
    <t>IGST</t>
  </si>
  <si>
    <t>CGST</t>
  </si>
  <si>
    <t>SGST</t>
  </si>
  <si>
    <t>Total</t>
  </si>
  <si>
    <t>A</t>
  </si>
  <si>
    <t>ITC available from earlier periods</t>
  </si>
  <si>
    <t>B</t>
  </si>
  <si>
    <t>ITC being claimed for current period</t>
  </si>
  <si>
    <t>C</t>
  </si>
  <si>
    <t>ITC (Ineligible)</t>
  </si>
  <si>
    <t>D</t>
  </si>
  <si>
    <t>ITC for RCM - current period</t>
  </si>
  <si>
    <t>E</t>
  </si>
  <si>
    <t>ITC for RCM (ineligible)</t>
  </si>
  <si>
    <t>F</t>
  </si>
  <si>
    <t xml:space="preserve">Net ITC </t>
  </si>
  <si>
    <t>A+B-C+D-E</t>
  </si>
  <si>
    <t>G</t>
  </si>
  <si>
    <t xml:space="preserve">Outward taxable suppliers B2B </t>
  </si>
  <si>
    <t>H</t>
  </si>
  <si>
    <t>Outward taxable suppliers B2C</t>
  </si>
  <si>
    <t>I</t>
  </si>
  <si>
    <t>Net Tax Payable (without RCM)</t>
  </si>
  <si>
    <t>G+H-F</t>
  </si>
  <si>
    <t>J</t>
  </si>
  <si>
    <t>RCM tax payable (in cash)</t>
  </si>
  <si>
    <t>K</t>
  </si>
  <si>
    <t>Total Tax payable</t>
  </si>
  <si>
    <t>I+J</t>
  </si>
  <si>
    <t>L</t>
  </si>
  <si>
    <t>Outward exempt supplies</t>
  </si>
  <si>
    <t>M</t>
  </si>
  <si>
    <t>ITC available for next month</t>
  </si>
  <si>
    <t>F-G-H</t>
  </si>
  <si>
    <t>N</t>
  </si>
  <si>
    <t>ITC available on portal</t>
  </si>
  <si>
    <t>Payment details</t>
  </si>
  <si>
    <t>Challan No</t>
  </si>
  <si>
    <t>Amount paid</t>
  </si>
  <si>
    <t>Approved</t>
  </si>
  <si>
    <t>Accountant</t>
  </si>
  <si>
    <t>Manager</t>
  </si>
  <si>
    <t>Consultant</t>
  </si>
  <si>
    <t>MD</t>
  </si>
  <si>
    <t>Sign</t>
  </si>
  <si>
    <t>Date</t>
  </si>
  <si>
    <t>Note:</t>
  </si>
  <si>
    <t>This form  must be submitted before 10th of each month.</t>
  </si>
  <si>
    <t>Payment must be made on or before due date.</t>
  </si>
  <si>
    <t>Account for the payment in Fridays statement.</t>
  </si>
  <si>
    <t>Attach ledger statement and other documents for consultants review.</t>
  </si>
  <si>
    <t>Prepare list of  ITC of supplier &gt; 25k which are not appearing in portal.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</si>
</sst>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0"/>
      <color rgb="FFFF0000"/>
      <name val="Times New Roma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164" fontId="1" fillId="0" borderId="0" xfId="1" applyNumberFormat="1" applyFont="1" applyAlignment="1" applyProtection="1"/>
    <xf numFmtId="0" fontId="1" fillId="0" borderId="0" xfId="0" applyFont="1" applyProtection="1">
      <protection locked="0"/>
    </xf>
    <xf numFmtId="17" fontId="1" fillId="0" borderId="0" xfId="0" applyNumberFormat="1" applyFont="1" applyProtection="1">
      <protection locked="0"/>
    </xf>
    <xf numFmtId="17" fontId="1" fillId="0" borderId="0" xfId="0" applyNumberFormat="1" applyFont="1"/>
    <xf numFmtId="0" fontId="1" fillId="0" borderId="1" xfId="0" applyFont="1" applyBorder="1"/>
    <xf numFmtId="164" fontId="1" fillId="0" borderId="0" xfId="1" applyNumberFormat="1" applyFont="1" applyFill="1" applyAlignment="1" applyProtection="1">
      <protection locked="0"/>
    </xf>
    <xf numFmtId="164" fontId="2" fillId="0" borderId="0" xfId="1" applyNumberFormat="1" applyFont="1" applyFill="1" applyAlignment="1" applyProtection="1">
      <protection locked="0"/>
    </xf>
    <xf numFmtId="164" fontId="2" fillId="0" borderId="0" xfId="0" applyNumberFormat="1" applyFont="1"/>
    <xf numFmtId="164" fontId="1" fillId="0" borderId="0" xfId="0" applyNumberFormat="1" applyFont="1"/>
    <xf numFmtId="164" fontId="1" fillId="0" borderId="1" xfId="1" applyNumberFormat="1" applyFont="1" applyFill="1" applyBorder="1" applyAlignment="1" applyProtection="1"/>
    <xf numFmtId="164" fontId="1" fillId="0" borderId="0" xfId="1" applyNumberFormat="1" applyFont="1" applyAlignment="1" applyProtection="1">
      <protection locked="0"/>
    </xf>
    <xf numFmtId="164" fontId="1" fillId="0" borderId="1" xfId="1" applyNumberFormat="1" applyFont="1" applyBorder="1" applyAlignment="1" applyProtection="1"/>
    <xf numFmtId="164" fontId="1" fillId="0" borderId="1" xfId="0" applyNumberFormat="1" applyFont="1" applyBorder="1"/>
    <xf numFmtId="164" fontId="1" fillId="0" borderId="0" xfId="1" applyNumberFormat="1" applyFont="1" applyAlignment="1" applyProtection="1">
      <alignment horizontal="right"/>
    </xf>
    <xf numFmtId="164" fontId="1" fillId="0" borderId="0" xfId="1" applyNumberFormat="1" applyFont="1" applyAlignment="1" applyProtection="1">
      <alignment horizontal="left"/>
    </xf>
    <xf numFmtId="164" fontId="1" fillId="0" borderId="0" xfId="1" applyNumberFormat="1" applyFont="1" applyAlignment="1" applyProtection="1">
      <alignment horizontal="left" vertical="center"/>
    </xf>
    <xf numFmtId="164" fontId="1" fillId="0" borderId="0" xfId="0" applyNumberFormat="1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topLeftCell="A4" zoomScale="150" zoomScaleNormal="150" workbookViewId="0">
      <selection activeCell="H8" sqref="H8"/>
    </sheetView>
  </sheetViews>
  <sheetFormatPr defaultColWidth="9.140625" defaultRowHeight="13.15" customHeight="1"/>
  <cols>
    <col min="1" max="1" width="6.85546875" style="2" customWidth="1"/>
    <col min="2" max="2" width="30.7109375" style="2" customWidth="1"/>
    <col min="3" max="3" width="10.5703125" style="2" customWidth="1"/>
    <col min="4" max="7" width="11.140625" style="2" customWidth="1"/>
    <col min="8" max="8" width="11.85546875" style="2" bestFit="1" customWidth="1"/>
    <col min="9" max="9" width="11.5703125" style="3"/>
    <col min="10" max="16384" width="9.140625" style="2"/>
  </cols>
  <sheetData>
    <row r="1" spans="1:8" ht="13.15" customHeight="1">
      <c r="A1" s="2" t="s">
        <v>0</v>
      </c>
      <c r="C1" s="4" t="s">
        <v>1</v>
      </c>
    </row>
    <row r="2" spans="1:8" ht="13.15" customHeight="1">
      <c r="A2" s="2" t="s">
        <v>2</v>
      </c>
      <c r="C2" s="4" t="s">
        <v>3</v>
      </c>
    </row>
    <row r="3" spans="1:8" ht="13.15" customHeight="1">
      <c r="A3" s="2" t="s">
        <v>4</v>
      </c>
      <c r="C3" s="5">
        <v>44895</v>
      </c>
    </row>
    <row r="4" spans="1:8" ht="13.15" customHeight="1">
      <c r="C4" s="6"/>
      <c r="E4" s="2" t="s">
        <v>5</v>
      </c>
      <c r="F4" s="2" t="s">
        <v>6</v>
      </c>
      <c r="G4" s="2" t="s">
        <v>7</v>
      </c>
      <c r="H4" s="2" t="s">
        <v>8</v>
      </c>
    </row>
    <row r="5" spans="1:8" ht="13.15" customHeight="1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</row>
    <row r="6" spans="1:8" ht="13.15" customHeight="1">
      <c r="A6" s="2" t="s">
        <v>17</v>
      </c>
      <c r="B6" s="2" t="s">
        <v>18</v>
      </c>
      <c r="D6" s="8">
        <v>0</v>
      </c>
      <c r="E6" s="8">
        <v>0</v>
      </c>
      <c r="F6" s="9">
        <v>0</v>
      </c>
      <c r="G6" s="9">
        <v>0</v>
      </c>
      <c r="H6" s="10">
        <f>E6+F6+G6</f>
        <v>0</v>
      </c>
    </row>
    <row r="7" spans="1:8" ht="13.15" customHeight="1">
      <c r="A7" s="2" t="s">
        <v>19</v>
      </c>
      <c r="B7" s="2" t="s">
        <v>20</v>
      </c>
      <c r="D7" s="8">
        <v>8760352</v>
      </c>
      <c r="E7" s="8">
        <v>0</v>
      </c>
      <c r="F7" s="8">
        <v>784635</v>
      </c>
      <c r="G7" s="8">
        <f>F7</f>
        <v>784635</v>
      </c>
      <c r="H7" s="3">
        <f t="shared" ref="H7:H17" si="0">E7+F7+G7</f>
        <v>1569270</v>
      </c>
    </row>
    <row r="8" spans="1:8" ht="13.15" customHeight="1">
      <c r="A8" s="2" t="s">
        <v>21</v>
      </c>
      <c r="B8" s="2" t="s">
        <v>22</v>
      </c>
      <c r="D8" s="8">
        <f>D7</f>
        <v>8760352</v>
      </c>
      <c r="E8" s="8">
        <f>E7</f>
        <v>0</v>
      </c>
      <c r="F8" s="8">
        <f>F7</f>
        <v>784635</v>
      </c>
      <c r="G8" s="8">
        <f>G7</f>
        <v>784635</v>
      </c>
      <c r="H8" s="11">
        <f t="shared" si="0"/>
        <v>1569270</v>
      </c>
    </row>
    <row r="9" spans="1:8" ht="13.15" customHeight="1">
      <c r="A9" s="2" t="s">
        <v>23</v>
      </c>
      <c r="B9" s="2" t="s">
        <v>24</v>
      </c>
      <c r="D9" s="8"/>
      <c r="E9" s="8">
        <v>0</v>
      </c>
      <c r="F9" s="8"/>
      <c r="G9" s="8">
        <f>F9</f>
        <v>0</v>
      </c>
      <c r="H9" s="11">
        <f t="shared" si="0"/>
        <v>0</v>
      </c>
    </row>
    <row r="10" spans="1:8" ht="13.15" customHeight="1">
      <c r="A10" s="2" t="s">
        <v>25</v>
      </c>
      <c r="B10" s="2" t="s">
        <v>26</v>
      </c>
      <c r="D10" s="8">
        <f>D9</f>
        <v>0</v>
      </c>
      <c r="E10" s="8">
        <v>0</v>
      </c>
      <c r="F10" s="8">
        <f>F9</f>
        <v>0</v>
      </c>
      <c r="G10" s="8">
        <f>G9</f>
        <v>0</v>
      </c>
      <c r="H10" s="11">
        <f t="shared" si="0"/>
        <v>0</v>
      </c>
    </row>
    <row r="11" spans="1:8" ht="13.15" customHeight="1">
      <c r="A11" s="7" t="s">
        <v>27</v>
      </c>
      <c r="B11" s="7" t="s">
        <v>28</v>
      </c>
      <c r="C11" s="7" t="s">
        <v>29</v>
      </c>
      <c r="D11" s="12">
        <v>0</v>
      </c>
      <c r="E11" s="12">
        <f>E6+E7-E8+E9-E10</f>
        <v>0</v>
      </c>
      <c r="F11" s="12">
        <f>F6+F7-F8+F9-F10</f>
        <v>0</v>
      </c>
      <c r="G11" s="12">
        <f t="shared" ref="G11:H11" si="1">G6+G7-G8+G9-G10</f>
        <v>0</v>
      </c>
      <c r="H11" s="12">
        <f t="shared" si="1"/>
        <v>0</v>
      </c>
    </row>
    <row r="12" spans="1:8" ht="13.15" customHeight="1">
      <c r="A12" s="2" t="s">
        <v>30</v>
      </c>
      <c r="B12" s="2" t="s">
        <v>31</v>
      </c>
      <c r="D12" s="8"/>
      <c r="E12" s="8">
        <v>0</v>
      </c>
      <c r="F12" s="8">
        <f>D12*14%</f>
        <v>0</v>
      </c>
      <c r="G12" s="8">
        <f>F12</f>
        <v>0</v>
      </c>
      <c r="H12" s="11">
        <f t="shared" si="0"/>
        <v>0</v>
      </c>
    </row>
    <row r="13" spans="1:8" ht="13.15" customHeight="1">
      <c r="A13" s="2" t="s">
        <v>32</v>
      </c>
      <c r="B13" s="2" t="s">
        <v>33</v>
      </c>
      <c r="D13" s="8">
        <v>6452973</v>
      </c>
      <c r="E13" s="8">
        <v>0</v>
      </c>
      <c r="F13" s="8">
        <f>D13*3.75%</f>
        <v>241986.48749999999</v>
      </c>
      <c r="G13" s="8">
        <f>F13</f>
        <v>241986.48749999999</v>
      </c>
      <c r="H13" s="11">
        <f t="shared" ref="H13" si="2">E13+F13+G13</f>
        <v>483972.97499999998</v>
      </c>
    </row>
    <row r="14" spans="1:8" ht="13.15" customHeight="1">
      <c r="A14" s="7" t="s">
        <v>34</v>
      </c>
      <c r="B14" s="7" t="s">
        <v>35</v>
      </c>
      <c r="C14" s="7" t="s">
        <v>36</v>
      </c>
      <c r="D14" s="12">
        <f>SUM(D12:D13)</f>
        <v>6452973</v>
      </c>
      <c r="E14" s="12">
        <f>IF((E12+E13-E11)&gt;0,(E12+E13-E11),0)</f>
        <v>0</v>
      </c>
      <c r="F14" s="12">
        <f t="shared" ref="F14:H14" si="3">IF((F12+F13-F11)&gt;0,(F12+F13-F11),0)</f>
        <v>241986.48749999999</v>
      </c>
      <c r="G14" s="12">
        <f t="shared" si="3"/>
        <v>241986.48749999999</v>
      </c>
      <c r="H14" s="12">
        <f t="shared" si="3"/>
        <v>483972.97499999998</v>
      </c>
    </row>
    <row r="15" spans="1:8" ht="13.15" customHeight="1">
      <c r="A15" s="2" t="s">
        <v>37</v>
      </c>
      <c r="B15" s="2" t="s">
        <v>38</v>
      </c>
      <c r="D15" s="8">
        <f>D9</f>
        <v>0</v>
      </c>
      <c r="E15" s="8">
        <v>0</v>
      </c>
      <c r="F15" s="8">
        <f>D15*9%</f>
        <v>0</v>
      </c>
      <c r="G15" s="13">
        <f>F15</f>
        <v>0</v>
      </c>
      <c r="H15" s="11">
        <f t="shared" si="0"/>
        <v>0</v>
      </c>
    </row>
    <row r="16" spans="1:8" ht="13.15" customHeight="1">
      <c r="A16" s="7" t="s">
        <v>39</v>
      </c>
      <c r="B16" s="7" t="s">
        <v>40</v>
      </c>
      <c r="C16" s="7" t="s">
        <v>41</v>
      </c>
      <c r="D16" s="14"/>
      <c r="E16" s="14">
        <f t="shared" ref="E16:G16" si="4">E14+E15</f>
        <v>0</v>
      </c>
      <c r="F16" s="14">
        <f t="shared" si="4"/>
        <v>241986.48749999999</v>
      </c>
      <c r="G16" s="14">
        <f t="shared" si="4"/>
        <v>241986.48749999999</v>
      </c>
      <c r="H16" s="15">
        <f t="shared" si="0"/>
        <v>483972.97499999998</v>
      </c>
    </row>
    <row r="17" spans="1:9" ht="13.15" customHeight="1">
      <c r="A17" s="2" t="s">
        <v>42</v>
      </c>
      <c r="B17" s="2" t="s">
        <v>43</v>
      </c>
      <c r="D17" s="13">
        <v>3226487</v>
      </c>
      <c r="E17" s="13"/>
      <c r="F17" s="13"/>
      <c r="G17" s="13"/>
      <c r="H17" s="11">
        <f t="shared" si="0"/>
        <v>0</v>
      </c>
    </row>
    <row r="18" spans="1:9" ht="13.15" customHeight="1">
      <c r="A18" s="2" t="s">
        <v>44</v>
      </c>
      <c r="B18" s="2" t="s">
        <v>45</v>
      </c>
      <c r="C18" s="2" t="s">
        <v>46</v>
      </c>
      <c r="D18" s="13"/>
      <c r="E18" s="13">
        <f>IF((E11-E12-E13)&gt;0,(E11-E12-E13),0)</f>
        <v>0</v>
      </c>
      <c r="F18" s="13">
        <f>IF((F11-F12-F13)&gt;0,(F11-F12-F13),0)</f>
        <v>0</v>
      </c>
      <c r="G18" s="13">
        <f t="shared" ref="G18:H18" si="5">IF((G11-G12-G13)&gt;0,(G11-G12-G13),0)</f>
        <v>0</v>
      </c>
      <c r="H18" s="3">
        <f t="shared" si="5"/>
        <v>0</v>
      </c>
    </row>
    <row r="19" spans="1:9" ht="13.15" customHeight="1">
      <c r="A19" s="2" t="s">
        <v>47</v>
      </c>
      <c r="B19" s="2" t="s">
        <v>48</v>
      </c>
      <c r="D19" s="13"/>
      <c r="E19" s="13">
        <v>0</v>
      </c>
      <c r="F19" s="13">
        <v>0</v>
      </c>
      <c r="G19" s="13">
        <v>0</v>
      </c>
      <c r="H19" s="11">
        <f>F19+G19+E19</f>
        <v>0</v>
      </c>
    </row>
    <row r="20" spans="1:9" ht="13.15" customHeight="1">
      <c r="D20" s="3"/>
      <c r="E20" s="3"/>
      <c r="F20" s="16"/>
      <c r="G20" s="3"/>
    </row>
    <row r="21" spans="1:9" ht="13.15" customHeight="1">
      <c r="B21" s="2" t="s">
        <v>49</v>
      </c>
      <c r="D21" s="3"/>
      <c r="E21" s="3"/>
      <c r="F21" s="3"/>
      <c r="G21" s="3"/>
    </row>
    <row r="22" spans="1:9" ht="13.15" customHeight="1">
      <c r="B22" s="2" t="s">
        <v>50</v>
      </c>
      <c r="D22" s="3"/>
      <c r="E22" s="3"/>
      <c r="F22" s="3"/>
      <c r="G22" s="3"/>
    </row>
    <row r="23" spans="1:9" ht="13.15" customHeight="1">
      <c r="B23" s="17" t="s">
        <v>51</v>
      </c>
      <c r="D23" s="3"/>
      <c r="E23" s="3"/>
      <c r="F23" s="3"/>
      <c r="G23" s="3"/>
    </row>
    <row r="24" spans="1:9" ht="13.15" customHeight="1">
      <c r="D24" s="3"/>
      <c r="F24" s="3"/>
      <c r="G24" s="3"/>
    </row>
    <row r="25" spans="1:9" ht="13.15" customHeight="1">
      <c r="B25" s="2" t="s">
        <v>52</v>
      </c>
      <c r="C25" s="2" t="s">
        <v>53</v>
      </c>
      <c r="D25" s="3" t="s">
        <v>54</v>
      </c>
      <c r="F25" s="3" t="s">
        <v>55</v>
      </c>
      <c r="G25" s="3"/>
      <c r="H25" s="3" t="s">
        <v>56</v>
      </c>
    </row>
    <row r="26" spans="1:9" s="1" customFormat="1" ht="13.15" customHeight="1">
      <c r="B26" s="1" t="s">
        <v>57</v>
      </c>
      <c r="D26" s="18"/>
      <c r="E26" s="18"/>
      <c r="F26" s="18"/>
      <c r="G26" s="18"/>
      <c r="I26" s="19"/>
    </row>
    <row r="27" spans="1:9" s="1" customFormat="1" ht="13.15" customHeight="1">
      <c r="D27" s="18"/>
      <c r="E27" s="18"/>
      <c r="F27" s="18"/>
      <c r="G27" s="18"/>
      <c r="I27" s="19"/>
    </row>
    <row r="28" spans="1:9" s="1" customFormat="1" ht="13.15" customHeight="1">
      <c r="B28" s="1" t="s">
        <v>58</v>
      </c>
      <c r="I28" s="19"/>
    </row>
    <row r="29" spans="1:9" ht="13.15" customHeight="1">
      <c r="A29" s="2" t="s">
        <v>59</v>
      </c>
    </row>
    <row r="30" spans="1:9" ht="13.15" customHeight="1">
      <c r="A30" s="2">
        <v>1</v>
      </c>
      <c r="B30" s="2" t="s">
        <v>60</v>
      </c>
    </row>
    <row r="31" spans="1:9" ht="13.15" customHeight="1">
      <c r="A31" s="2">
        <v>2</v>
      </c>
      <c r="B31" s="2" t="s">
        <v>61</v>
      </c>
    </row>
    <row r="32" spans="1:9" ht="13.15" customHeight="1">
      <c r="A32" s="2">
        <v>3</v>
      </c>
      <c r="B32" s="2" t="s">
        <v>62</v>
      </c>
    </row>
    <row r="33" spans="1:2" ht="13.15" customHeight="1">
      <c r="A33" s="2">
        <v>4</v>
      </c>
      <c r="B33" s="2" t="s">
        <v>63</v>
      </c>
    </row>
    <row r="34" spans="1:2" ht="13.15" customHeight="1">
      <c r="A34" s="2">
        <v>5</v>
      </c>
      <c r="B34" s="2" t="s">
        <v>64</v>
      </c>
    </row>
  </sheetData>
  <sheetProtection selectLockedCells="1"/>
  <printOptions gridLines="1"/>
  <pageMargins left="0.70833333333333304" right="0.70833333333333304" top="0.74791666666666701" bottom="0.74791666666666701" header="0.31458333333333299" footer="0.31458333333333299"/>
  <pageSetup paperSize="9" orientation="landscape" r:id="rId1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21" sqref="H21"/>
    </sheetView>
  </sheetViews>
  <sheetFormatPr defaultColWidth="8.85546875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GSTR3B Monthly Statement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Jagadish</dc:creator>
  <cp:lastModifiedBy>accts</cp:lastModifiedBy>
  <cp:lastPrinted>2022-11-16T09:52:06Z</cp:lastPrinted>
  <dcterms:created xsi:type="dcterms:W3CDTF">2021-02-01T06:30:00Z</dcterms:created>
  <dcterms:modified xsi:type="dcterms:W3CDTF">2022-12-19T09:11:04Z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91BDF7583A9C4483B854F1E3E98C4D33</vt:lpwstr>
  </property>
</Properties>
</file>