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15"/>
  </bookViews>
  <sheets>
    <sheet name="Sheet2 (2)" sheetId="1" r:id="rId1"/>
  </sheets>
  <definedNames>
    <definedName name="_xlnm._FilterDatabase" localSheetId="0" hidden="1">'Sheet2 (2)'!$A$7:$I$24</definedName>
  </definedNames>
  <calcPr calcId="144525"/>
</workbook>
</file>

<file path=xl/sharedStrings.xml><?xml version="1.0" encoding="utf-8"?>
<sst xmlns="http://schemas.openxmlformats.org/spreadsheetml/2006/main" count="92" uniqueCount="79">
  <si>
    <t>Company Name :</t>
  </si>
  <si>
    <t>Modi Realty Miryalaguda LLP</t>
  </si>
  <si>
    <t>Project Name    :</t>
  </si>
  <si>
    <t>AVR Gulmohar Homes</t>
  </si>
  <si>
    <t>Prepared By      :</t>
  </si>
  <si>
    <t>Rukmini DP</t>
  </si>
  <si>
    <t>Date                 :</t>
  </si>
  <si>
    <t>11.02.2023</t>
  </si>
  <si>
    <t>Suppliers reconcilation statement as on 10.02.2023</t>
  </si>
  <si>
    <t>S No</t>
  </si>
  <si>
    <t>Bill date</t>
  </si>
  <si>
    <t>Bill no/PO No</t>
  </si>
  <si>
    <t>Supplier name</t>
  </si>
  <si>
    <t>Bill amount</t>
  </si>
  <si>
    <t>Part amount paid</t>
  </si>
  <si>
    <t>Balance due</t>
  </si>
  <si>
    <t>Total</t>
  </si>
  <si>
    <t>Remarks</t>
  </si>
  <si>
    <t>1</t>
  </si>
  <si>
    <t>03.07.2018</t>
  </si>
  <si>
    <t>51595</t>
  </si>
  <si>
    <t>Ayyappa Traders Iron &amp; Steel Cement Syndicate</t>
  </si>
  <si>
    <t>Advance Paid aginst PO but not  received bill.</t>
  </si>
  <si>
    <t>2</t>
  </si>
  <si>
    <t>04.04.2022</t>
  </si>
  <si>
    <t>86863</t>
  </si>
  <si>
    <t>Ganapthi Iron &amp; Cement Syndicate</t>
  </si>
  <si>
    <t>Advance Paid agnst PO but not  received bill.</t>
  </si>
  <si>
    <t>3</t>
  </si>
  <si>
    <t>11.06.2022</t>
  </si>
  <si>
    <t>GP Buildicon Materials</t>
  </si>
  <si>
    <t>Advance paid for Repairing charges but not received bill</t>
  </si>
  <si>
    <t>4</t>
  </si>
  <si>
    <t>11.11.2020</t>
  </si>
  <si>
    <t>72028</t>
  </si>
  <si>
    <t>IFB Industries Limited</t>
  </si>
  <si>
    <t>5</t>
  </si>
  <si>
    <t>24.12.2017</t>
  </si>
  <si>
    <t>47246</t>
  </si>
  <si>
    <t>JSW Cement Limited</t>
  </si>
  <si>
    <t>9</t>
  </si>
  <si>
    <t>88596</t>
  </si>
  <si>
    <t>Reliable Solutions</t>
  </si>
  <si>
    <t>10</t>
  </si>
  <si>
    <t>16.08.2021</t>
  </si>
  <si>
    <t>OPB</t>
  </si>
  <si>
    <t>Sri Sai Srinivasa Bricks Industry</t>
  </si>
  <si>
    <t>Excess Payment Made agaisnt Opening Balance</t>
  </si>
  <si>
    <t>11</t>
  </si>
  <si>
    <t>23.06.2022</t>
  </si>
  <si>
    <t>766</t>
  </si>
  <si>
    <t>Sunrise Enterprises</t>
  </si>
  <si>
    <t>12</t>
  </si>
  <si>
    <t>18.07.2022</t>
  </si>
  <si>
    <t>89890</t>
  </si>
  <si>
    <t>Supra Marketing Agencies</t>
  </si>
  <si>
    <t>13</t>
  </si>
  <si>
    <t>04.05.2018</t>
  </si>
  <si>
    <t>50352</t>
  </si>
  <si>
    <t>Venktateshwara irrigation services</t>
  </si>
  <si>
    <t>14</t>
  </si>
  <si>
    <t>18.08.2018</t>
  </si>
  <si>
    <t>502559</t>
  </si>
  <si>
    <t>15</t>
  </si>
  <si>
    <t>15.11.2022</t>
  </si>
  <si>
    <t>Parshava Global</t>
  </si>
  <si>
    <t>16</t>
  </si>
  <si>
    <t>21.12.2022</t>
  </si>
  <si>
    <t>221003</t>
  </si>
  <si>
    <t>Rajdhani Tiles Company</t>
  </si>
  <si>
    <t>17</t>
  </si>
  <si>
    <t>19.12.2022</t>
  </si>
  <si>
    <t>95169</t>
  </si>
  <si>
    <t>Sachdev Sports Co P.Ltd</t>
  </si>
  <si>
    <t>18</t>
  </si>
  <si>
    <t>15.12.2022</t>
  </si>
  <si>
    <t>95061</t>
  </si>
  <si>
    <t>Sri Arihant Industrial Systems</t>
  </si>
  <si>
    <t>TOTAL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</si>
</sst>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_-* #,##0.00_-;\-* #,##0.00_-;_-* &quot;-&quot;??_-;_-@_-"/>
    <numFmt numFmtId="179" formatCode="_ * #,##0_ ;_ * \-#,##0_ ;_ * &quot;-&quot;_ ;_ @_ "/>
    <numFmt numFmtId="180" formatCode="dd/mm/yyyy"/>
    <numFmt numFmtId="181" formatCode="_-* #,##0_-;\-* #,##0_-;_-* &quot;-&quot;??_-;_-@_-"/>
  </numFmts>
  <fonts count="27">
    <font>
      <sz val="10"/>
      <name val="Times New Roman"/>
      <family val="1"/>
      <charset val="0"/>
    </font>
    <font>
      <sz val="10"/>
      <color rgb="FF000000"/>
      <name val="Times New Roman"/>
      <family val="1"/>
      <charset val="0"/>
    </font>
    <font>
      <b/>
      <sz val="10"/>
      <name val="Times New Roman"/>
      <family val="1"/>
      <charset val="0"/>
    </font>
    <font>
      <b/>
      <sz val="10"/>
      <color rgb="FF000000"/>
      <name val="Times New Roman"/>
      <family val="1"/>
      <charset val="0"/>
    </font>
    <font>
      <b/>
      <u/>
      <sz val="10"/>
      <name val="Times New Roman"/>
      <family val="1"/>
      <charset val="0"/>
    </font>
    <font>
      <sz val="9"/>
      <color theme="1"/>
      <name val="Arial"/>
      <family val="2"/>
      <charset val="0"/>
    </font>
    <font>
      <sz val="10"/>
      <color theme="1"/>
      <name val="Times New Roman"/>
      <family val="1"/>
      <charset val="0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1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20" borderId="3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Fill="1" applyBorder="1" applyAlignment="1">
      <alignment horizontal="left" vertical="top"/>
    </xf>
    <xf numFmtId="0" fontId="0" fillId="0" borderId="0" xfId="0" applyFont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4" fontId="2" fillId="0" borderId="0" xfId="2" applyNumberFormat="1" applyFont="1" applyFill="1" applyBorder="1"/>
    <xf numFmtId="2" fontId="0" fillId="0" borderId="0" xfId="2" applyNumberFormat="1" applyFont="1" applyFill="1" applyBorder="1"/>
    <xf numFmtId="4" fontId="0" fillId="0" borderId="0" xfId="2" applyNumberFormat="1" applyFont="1" applyFill="1" applyBorder="1"/>
    <xf numFmtId="180" fontId="1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left"/>
    </xf>
    <xf numFmtId="4" fontId="2" fillId="0" borderId="0" xfId="2" applyNumberFormat="1" applyFont="1" applyFill="1" applyBorder="1"/>
    <xf numFmtId="2" fontId="0" fillId="0" borderId="0" xfId="2" applyNumberFormat="1" applyFont="1" applyFill="1" applyBorder="1"/>
    <xf numFmtId="4" fontId="0" fillId="0" borderId="0" xfId="2" applyNumberFormat="1" applyFont="1" applyFill="1" applyBorder="1"/>
    <xf numFmtId="0" fontId="2" fillId="0" borderId="0" xfId="0" applyFont="1" applyFill="1" applyBorder="1" applyAlignment="1">
      <alignment horizontal="center" textRotation="90" wrapText="1"/>
    </xf>
    <xf numFmtId="3" fontId="2" fillId="0" borderId="0" xfId="2" applyNumberFormat="1" applyFont="1" applyFill="1" applyBorder="1" applyAlignment="1">
      <alignment horizontal="center" textRotation="90" wrapText="1"/>
    </xf>
    <xf numFmtId="4" fontId="2" fillId="0" borderId="0" xfId="2" applyNumberFormat="1" applyFont="1" applyFill="1" applyBorder="1" applyAlignment="1">
      <alignment horizontal="center" textRotation="90" wrapText="1"/>
    </xf>
    <xf numFmtId="2" fontId="2" fillId="0" borderId="0" xfId="2" applyNumberFormat="1" applyFont="1" applyFill="1" applyBorder="1" applyAlignment="1">
      <alignment horizontal="center" textRotation="90" wrapText="1"/>
    </xf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181" fontId="6" fillId="0" borderId="0" xfId="2" applyNumberFormat="1" applyFont="1" applyFill="1" applyBorder="1" applyAlignment="1">
      <alignment horizontal="right"/>
    </xf>
    <xf numFmtId="181" fontId="6" fillId="0" borderId="0" xfId="2" applyNumberFormat="1" applyFont="1" applyFill="1" applyBorder="1" applyAlignment="1">
      <alignment horizontal="right"/>
    </xf>
    <xf numFmtId="181" fontId="0" fillId="0" borderId="0" xfId="2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81" fontId="2" fillId="0" borderId="0" xfId="2" applyNumberFormat="1" applyFont="1" applyFill="1" applyBorder="1" applyAlignment="1">
      <alignment horizontal="right"/>
    </xf>
    <xf numFmtId="178" fontId="2" fillId="0" borderId="0" xfId="2" applyNumberFormat="1" applyFont="1" applyFill="1" applyBorder="1" applyAlignment="1">
      <alignment horizontal="right"/>
    </xf>
    <xf numFmtId="0" fontId="0" fillId="0" borderId="0" xfId="0" applyFont="1" applyFill="1" applyBorder="1"/>
    <xf numFmtId="3" fontId="2" fillId="0" borderId="0" xfId="2" applyNumberFormat="1" applyFont="1" applyFill="1" applyBorder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topLeftCell="A9" workbookViewId="0">
      <selection activeCell="E25" sqref="E25"/>
    </sheetView>
  </sheetViews>
  <sheetFormatPr defaultColWidth="9.33333333333333" defaultRowHeight="18" customHeight="1"/>
  <cols>
    <col min="1" max="1" width="7.16666666666667" style="5" customWidth="1"/>
    <col min="2" max="2" width="11.3333333333333" style="5" customWidth="1"/>
    <col min="3" max="3" width="10.3333333333333" style="5" customWidth="1"/>
    <col min="4" max="4" width="19.6666666666667" style="5" customWidth="1"/>
    <col min="5" max="5" width="12.3333333333333" style="6" customWidth="1"/>
    <col min="6" max="6" width="12.1666666666667" style="7" customWidth="1"/>
    <col min="7" max="7" width="12.3333333333333" style="8" customWidth="1"/>
    <col min="8" max="8" width="13.6666666666667" style="7" customWidth="1"/>
    <col min="9" max="9" width="48.1666666666667" style="4" customWidth="1"/>
    <col min="10" max="16384" width="9.33333333333333" style="4"/>
  </cols>
  <sheetData>
    <row r="1" s="1" customFormat="1" ht="13.2" spans="1:3">
      <c r="A1" s="1" t="s">
        <v>0</v>
      </c>
      <c r="C1" s="1" t="s">
        <v>1</v>
      </c>
    </row>
    <row r="2" s="1" customFormat="1" ht="13.2" spans="1:3">
      <c r="A2" s="1" t="s">
        <v>2</v>
      </c>
      <c r="C2" s="1" t="s">
        <v>3</v>
      </c>
    </row>
    <row r="3" s="1" customFormat="1" ht="13.2" spans="1:3">
      <c r="A3" s="1" t="s">
        <v>4</v>
      </c>
      <c r="C3" s="1" t="s">
        <v>5</v>
      </c>
    </row>
    <row r="4" s="1" customFormat="1" ht="13.2" spans="1:3">
      <c r="A4" s="1" t="s">
        <v>6</v>
      </c>
      <c r="C4" s="9" t="s">
        <v>7</v>
      </c>
    </row>
    <row r="5" s="1" customFormat="1" ht="13.2" spans="1:8">
      <c r="A5" s="10" t="s">
        <v>8</v>
      </c>
      <c r="B5" s="10"/>
      <c r="C5" s="10"/>
      <c r="D5" s="10"/>
      <c r="E5" s="10"/>
      <c r="F5" s="10"/>
      <c r="G5" s="10"/>
      <c r="H5" s="10"/>
    </row>
    <row r="6" s="2" customFormat="1" customHeight="1" spans="1:9">
      <c r="A6" s="11"/>
      <c r="B6" s="12"/>
      <c r="C6" s="12"/>
      <c r="D6" s="13"/>
      <c r="E6" s="14"/>
      <c r="F6" s="15"/>
      <c r="G6" s="16"/>
      <c r="H6" s="15"/>
      <c r="I6" s="32"/>
    </row>
    <row r="7" s="3" customFormat="1" ht="109.5" customHeight="1" spans="1:9">
      <c r="A7" s="17" t="s">
        <v>9</v>
      </c>
      <c r="B7" s="17" t="s">
        <v>10</v>
      </c>
      <c r="C7" s="17" t="s">
        <v>11</v>
      </c>
      <c r="D7" s="18" t="s">
        <v>12</v>
      </c>
      <c r="E7" s="19" t="s">
        <v>13</v>
      </c>
      <c r="F7" s="20" t="s">
        <v>14</v>
      </c>
      <c r="G7" s="19" t="s">
        <v>15</v>
      </c>
      <c r="H7" s="20" t="s">
        <v>16</v>
      </c>
      <c r="I7" s="17" t="s">
        <v>17</v>
      </c>
    </row>
    <row r="8" s="4" customFormat="1" customHeight="1" spans="1:8">
      <c r="A8" s="5"/>
      <c r="B8" s="5"/>
      <c r="C8" s="5"/>
      <c r="D8" s="5"/>
      <c r="E8" s="6"/>
      <c r="F8" s="7"/>
      <c r="G8" s="8"/>
      <c r="H8" s="7"/>
    </row>
    <row r="9" s="3" customFormat="1" customHeight="1" spans="1:9">
      <c r="A9" s="21" t="s">
        <v>18</v>
      </c>
      <c r="B9" s="22" t="s">
        <v>19</v>
      </c>
      <c r="C9" s="22" t="s">
        <v>20</v>
      </c>
      <c r="D9" s="23" t="s">
        <v>21</v>
      </c>
      <c r="E9" s="24">
        <v>-23433</v>
      </c>
      <c r="F9" s="25">
        <v>0</v>
      </c>
      <c r="G9" s="26">
        <f>E9-F9</f>
        <v>-23433</v>
      </c>
      <c r="H9" s="26">
        <f>SUM(G9:G9)</f>
        <v>-23433</v>
      </c>
      <c r="I9" s="26" t="s">
        <v>22</v>
      </c>
    </row>
    <row r="10" s="3" customFormat="1" customHeight="1" spans="1:9">
      <c r="A10" s="21" t="s">
        <v>23</v>
      </c>
      <c r="B10" s="22" t="s">
        <v>24</v>
      </c>
      <c r="C10" s="22" t="s">
        <v>25</v>
      </c>
      <c r="D10" s="23" t="s">
        <v>26</v>
      </c>
      <c r="E10" s="24">
        <v>-74913</v>
      </c>
      <c r="F10" s="25">
        <v>0</v>
      </c>
      <c r="G10" s="26">
        <f>E10-F10</f>
        <v>-74913</v>
      </c>
      <c r="H10" s="26">
        <f t="shared" ref="H10:H23" si="0">+H9+G10</f>
        <v>-98346</v>
      </c>
      <c r="I10" s="26" t="s">
        <v>27</v>
      </c>
    </row>
    <row r="11" s="3" customFormat="1" customHeight="1" spans="1:9">
      <c r="A11" s="21" t="s">
        <v>28</v>
      </c>
      <c r="B11" s="22" t="s">
        <v>29</v>
      </c>
      <c r="C11" s="22"/>
      <c r="D11" s="23" t="s">
        <v>30</v>
      </c>
      <c r="E11" s="24">
        <v>-7000</v>
      </c>
      <c r="F11" s="25">
        <v>0</v>
      </c>
      <c r="G11" s="26">
        <f>E11-F11</f>
        <v>-7000</v>
      </c>
      <c r="H11" s="26">
        <f t="shared" si="0"/>
        <v>-105346</v>
      </c>
      <c r="I11" s="26" t="s">
        <v>31</v>
      </c>
    </row>
    <row r="12" s="3" customFormat="1" customHeight="1" spans="1:9">
      <c r="A12" s="21" t="s">
        <v>32</v>
      </c>
      <c r="B12" s="22" t="s">
        <v>33</v>
      </c>
      <c r="C12" s="22" t="s">
        <v>34</v>
      </c>
      <c r="D12" s="23" t="s">
        <v>35</v>
      </c>
      <c r="E12" s="24">
        <v>-26650</v>
      </c>
      <c r="F12" s="25">
        <v>0</v>
      </c>
      <c r="G12" s="26">
        <f>E12-F12</f>
        <v>-26650</v>
      </c>
      <c r="H12" s="26">
        <f t="shared" si="0"/>
        <v>-131996</v>
      </c>
      <c r="I12" s="26" t="s">
        <v>22</v>
      </c>
    </row>
    <row r="13" s="3" customFormat="1" customHeight="1" spans="1:9">
      <c r="A13" s="21" t="s">
        <v>36</v>
      </c>
      <c r="B13" s="22" t="s">
        <v>37</v>
      </c>
      <c r="C13" s="22" t="s">
        <v>38</v>
      </c>
      <c r="D13" s="23" t="s">
        <v>39</v>
      </c>
      <c r="E13" s="24">
        <v>-19799.6</v>
      </c>
      <c r="F13" s="25">
        <v>0</v>
      </c>
      <c r="G13" s="26">
        <f>E13-F13</f>
        <v>-19799.6</v>
      </c>
      <c r="H13" s="26">
        <f t="shared" si="0"/>
        <v>-151795.6</v>
      </c>
      <c r="I13" s="26" t="s">
        <v>22</v>
      </c>
    </row>
    <row r="14" s="3" customFormat="1" customHeight="1" spans="1:9">
      <c r="A14" s="21" t="s">
        <v>40</v>
      </c>
      <c r="B14" s="22" t="s">
        <v>29</v>
      </c>
      <c r="C14" s="22" t="s">
        <v>41</v>
      </c>
      <c r="D14" s="23" t="s">
        <v>42</v>
      </c>
      <c r="E14" s="24">
        <v>-35400</v>
      </c>
      <c r="F14" s="25">
        <v>0</v>
      </c>
      <c r="G14" s="26">
        <f t="shared" ref="G14:G22" si="1">E14-F14</f>
        <v>-35400</v>
      </c>
      <c r="H14" s="26">
        <f t="shared" si="0"/>
        <v>-187195.6</v>
      </c>
      <c r="I14" s="26" t="s">
        <v>22</v>
      </c>
    </row>
    <row r="15" s="3" customFormat="1" customHeight="1" spans="1:9">
      <c r="A15" s="21" t="s">
        <v>43</v>
      </c>
      <c r="B15" s="22" t="s">
        <v>44</v>
      </c>
      <c r="C15" s="22" t="s">
        <v>45</v>
      </c>
      <c r="D15" s="23" t="s">
        <v>46</v>
      </c>
      <c r="E15" s="24">
        <v>-29350</v>
      </c>
      <c r="F15" s="25">
        <v>0</v>
      </c>
      <c r="G15" s="26">
        <f t="shared" si="1"/>
        <v>-29350</v>
      </c>
      <c r="H15" s="26">
        <f t="shared" si="0"/>
        <v>-216545.6</v>
      </c>
      <c r="I15" s="26" t="s">
        <v>47</v>
      </c>
    </row>
    <row r="16" s="3" customFormat="1" customHeight="1" spans="1:9">
      <c r="A16" s="21" t="s">
        <v>48</v>
      </c>
      <c r="B16" s="22" t="s">
        <v>49</v>
      </c>
      <c r="C16" s="22" t="s">
        <v>50</v>
      </c>
      <c r="D16" s="23" t="s">
        <v>51</v>
      </c>
      <c r="E16" s="24">
        <v>-2405</v>
      </c>
      <c r="F16" s="25">
        <v>0</v>
      </c>
      <c r="G16" s="26">
        <f t="shared" si="1"/>
        <v>-2405</v>
      </c>
      <c r="H16" s="26">
        <f t="shared" si="0"/>
        <v>-218950.6</v>
      </c>
      <c r="I16" s="26" t="s">
        <v>22</v>
      </c>
    </row>
    <row r="17" s="3" customFormat="1" customHeight="1" spans="1:9">
      <c r="A17" s="21" t="s">
        <v>52</v>
      </c>
      <c r="B17" s="22" t="s">
        <v>53</v>
      </c>
      <c r="C17" s="22" t="s">
        <v>54</v>
      </c>
      <c r="D17" s="23" t="s">
        <v>55</v>
      </c>
      <c r="E17" s="24">
        <v>-1683</v>
      </c>
      <c r="F17" s="25">
        <v>0</v>
      </c>
      <c r="G17" s="26">
        <f t="shared" si="1"/>
        <v>-1683</v>
      </c>
      <c r="H17" s="26">
        <f t="shared" si="0"/>
        <v>-220633.6</v>
      </c>
      <c r="I17" s="26" t="s">
        <v>22</v>
      </c>
    </row>
    <row r="18" s="3" customFormat="1" customHeight="1" spans="1:9">
      <c r="A18" s="21" t="s">
        <v>56</v>
      </c>
      <c r="B18" s="22" t="s">
        <v>57</v>
      </c>
      <c r="C18" s="22" t="s">
        <v>58</v>
      </c>
      <c r="D18" s="23" t="s">
        <v>59</v>
      </c>
      <c r="E18" s="24">
        <v>-10486</v>
      </c>
      <c r="F18" s="25">
        <v>0</v>
      </c>
      <c r="G18" s="26">
        <f t="shared" si="1"/>
        <v>-10486</v>
      </c>
      <c r="H18" s="26">
        <f t="shared" si="0"/>
        <v>-231119.6</v>
      </c>
      <c r="I18" s="26" t="s">
        <v>22</v>
      </c>
    </row>
    <row r="19" s="3" customFormat="1" customHeight="1" spans="1:9">
      <c r="A19" s="21" t="s">
        <v>60</v>
      </c>
      <c r="B19" s="22" t="s">
        <v>61</v>
      </c>
      <c r="C19" s="22" t="s">
        <v>62</v>
      </c>
      <c r="D19" s="23" t="s">
        <v>59</v>
      </c>
      <c r="E19" s="24">
        <v>-6195</v>
      </c>
      <c r="F19" s="25">
        <v>0</v>
      </c>
      <c r="G19" s="26">
        <f t="shared" si="1"/>
        <v>-6195</v>
      </c>
      <c r="H19" s="26">
        <f t="shared" si="0"/>
        <v>-237314.6</v>
      </c>
      <c r="I19" s="26" t="s">
        <v>22</v>
      </c>
    </row>
    <row r="20" s="4" customFormat="1" customHeight="1" spans="1:9">
      <c r="A20" s="21" t="s">
        <v>63</v>
      </c>
      <c r="B20" s="22" t="s">
        <v>64</v>
      </c>
      <c r="C20" s="27"/>
      <c r="D20" s="23" t="s">
        <v>65</v>
      </c>
      <c r="E20" s="24">
        <v>-15352</v>
      </c>
      <c r="F20" s="25">
        <v>0</v>
      </c>
      <c r="G20" s="26">
        <f>E20-F20</f>
        <v>-15352</v>
      </c>
      <c r="H20" s="26">
        <f t="shared" si="0"/>
        <v>-252666.6</v>
      </c>
      <c r="I20" s="26" t="s">
        <v>22</v>
      </c>
    </row>
    <row r="21" s="4" customFormat="1" customHeight="1" spans="1:9">
      <c r="A21" s="21" t="s">
        <v>66</v>
      </c>
      <c r="B21" s="22" t="s">
        <v>67</v>
      </c>
      <c r="C21" s="22" t="s">
        <v>68</v>
      </c>
      <c r="D21" s="23" t="s">
        <v>69</v>
      </c>
      <c r="E21" s="24">
        <v>-22149</v>
      </c>
      <c r="F21" s="25">
        <v>0</v>
      </c>
      <c r="G21" s="26">
        <f>E21-F21</f>
        <v>-22149</v>
      </c>
      <c r="H21" s="26">
        <f t="shared" si="0"/>
        <v>-274815.6</v>
      </c>
      <c r="I21" s="26" t="s">
        <v>22</v>
      </c>
    </row>
    <row r="22" s="4" customFormat="1" customHeight="1" spans="1:9">
      <c r="A22" s="21" t="s">
        <v>70</v>
      </c>
      <c r="B22" s="22" t="s">
        <v>71</v>
      </c>
      <c r="C22" s="22" t="s">
        <v>72</v>
      </c>
      <c r="D22" s="23" t="s">
        <v>73</v>
      </c>
      <c r="E22" s="24">
        <v>-15700</v>
      </c>
      <c r="F22" s="25">
        <v>0</v>
      </c>
      <c r="G22" s="26">
        <f>E22-F22</f>
        <v>-15700</v>
      </c>
      <c r="H22" s="26">
        <f t="shared" si="0"/>
        <v>-290515.6</v>
      </c>
      <c r="I22" s="26" t="s">
        <v>22</v>
      </c>
    </row>
    <row r="23" s="4" customFormat="1" customHeight="1" spans="1:9">
      <c r="A23" s="21" t="s">
        <v>74</v>
      </c>
      <c r="B23" s="22" t="s">
        <v>75</v>
      </c>
      <c r="C23" s="22" t="s">
        <v>76</v>
      </c>
      <c r="D23" s="23" t="s">
        <v>77</v>
      </c>
      <c r="E23" s="24">
        <v>-156973</v>
      </c>
      <c r="F23" s="25">
        <v>0</v>
      </c>
      <c r="G23" s="26">
        <f>E23-F23</f>
        <v>-156973</v>
      </c>
      <c r="H23" s="26">
        <f t="shared" si="0"/>
        <v>-447488.6</v>
      </c>
      <c r="I23" s="26" t="s">
        <v>22</v>
      </c>
    </row>
    <row r="24" s="4" customFormat="1" customHeight="1" spans="1:9">
      <c r="A24" s="28"/>
      <c r="B24" s="28"/>
      <c r="C24" s="28"/>
      <c r="D24" s="29" t="s">
        <v>78</v>
      </c>
      <c r="E24" s="30">
        <f>SUM(E9:E23)</f>
        <v>-447488.6</v>
      </c>
      <c r="F24" s="30">
        <f>SUM(F9:F19)</f>
        <v>0</v>
      </c>
      <c r="G24" s="30">
        <f>SUM(G9:G23)</f>
        <v>-447488.6</v>
      </c>
      <c r="H24" s="31"/>
      <c r="I24" s="33"/>
    </row>
  </sheetData>
  <mergeCells count="1">
    <mergeCell ref="A5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dcterms:created xsi:type="dcterms:W3CDTF">2023-02-11T04:59:57Z</dcterms:created>
  <dcterms:modified xsi:type="dcterms:W3CDTF">2023-02-11T06:34:22Z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07406DD9FE614FA6A20E7A30F9E15F8A</vt:lpwstr>
  </property>
  <property fmtid="{D5CDD505-2E9C-101B-9397-08002B2CF9AE}" pid="3" name="KSOProductBuildVer">
    <vt:lpwstr>1033-11.2.0.11440</vt:lpwstr>
  </property>
</Properties>
</file>