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Ramesh\TDS\TDS 2022-23\SOV-III\"/>
    </mc:Choice>
  </mc:AlternateContent>
  <xr:revisionPtr revIDLastSave="0" documentId="13_ncr:1_{670034E9-82D2-4AD9-9B30-E45EC5D91194}" xr6:coauthVersionLast="47" xr6:coauthVersionMax="47" xr10:uidLastSave="{00000000-0000-0000-0000-000000000000}"/>
  <bookViews>
    <workbookView xWindow="-120" yWindow="-120" windowWidth="20730" windowHeight="11160" firstSheet="4" activeTab="4" xr2:uid="{4655BAF4-62C4-41D9-8454-B23AF849B189}"/>
  </bookViews>
  <sheets>
    <sheet name="jan-22" sheetId="4" state="hidden" r:id="rId1"/>
    <sheet name="feb-22" sheetId="2" state="hidden" r:id="rId2"/>
    <sheet name="March-22" sheetId="3" state="hidden" r:id="rId3"/>
    <sheet name="book tds" sheetId="5" state="hidden" r:id="rId4"/>
    <sheet name="consolidated" sheetId="6" r:id="rId5"/>
    <sheet name="summary consoildated" sheetId="9" r:id="rId6"/>
    <sheet name="Deducator Details " sheetId="10" r:id="rId7"/>
  </sheets>
  <externalReferences>
    <externalReference r:id="rId8"/>
    <externalReference r:id="rId9"/>
  </externalReferences>
  <definedNames>
    <definedName name="_xlnm._FilterDatabase" localSheetId="4" hidden="1">consolidated!$A$3:$W$340</definedName>
    <definedName name="LstDedSection">[1]Master!$E$2:$E$16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9" l="1"/>
  <c r="E327" i="6"/>
  <c r="E322" i="6"/>
  <c r="E183" i="6"/>
  <c r="E92" i="6"/>
  <c r="I340" i="6" l="1"/>
  <c r="I189" i="6"/>
  <c r="I99" i="6" l="1"/>
  <c r="I343" i="6" s="1"/>
  <c r="J12" i="9" l="1"/>
  <c r="J11" i="9"/>
  <c r="J10" i="9"/>
  <c r="J9" i="9"/>
  <c r="J8" i="9"/>
  <c r="J7" i="9"/>
  <c r="J6" i="9"/>
  <c r="C13" i="9" l="1"/>
  <c r="G13" i="9"/>
  <c r="E43" i="4" l="1"/>
  <c r="E34" i="4"/>
  <c r="C34" i="4" s="1"/>
  <c r="E35" i="4"/>
  <c r="E26" i="4"/>
  <c r="D26" i="4"/>
  <c r="G95" i="6"/>
  <c r="D78" i="2"/>
  <c r="D79" i="2"/>
  <c r="C18" i="4"/>
  <c r="E41" i="4"/>
  <c r="D41" i="4"/>
  <c r="C40" i="4"/>
  <c r="E38" i="4"/>
  <c r="D38" i="4"/>
  <c r="C37" i="4"/>
  <c r="E33" i="4"/>
  <c r="D33" i="4"/>
  <c r="D35" i="4" s="1"/>
  <c r="C32" i="4"/>
  <c r="C31" i="4"/>
  <c r="C30" i="4"/>
  <c r="C25" i="4"/>
  <c r="E24" i="4"/>
  <c r="D24" i="4"/>
  <c r="C23" i="4"/>
  <c r="C22" i="4"/>
  <c r="C21" i="4"/>
  <c r="C20" i="4"/>
  <c r="C19" i="4"/>
  <c r="C17" i="4"/>
  <c r="C16" i="4"/>
  <c r="C15" i="4"/>
  <c r="C14" i="4"/>
  <c r="C13" i="4"/>
  <c r="C12" i="4"/>
  <c r="C11" i="4"/>
  <c r="C10" i="4"/>
  <c r="C9" i="4"/>
  <c r="C8" i="4"/>
  <c r="C7" i="4"/>
  <c r="C6" i="4"/>
  <c r="E19" i="5"/>
  <c r="E17" i="5"/>
  <c r="A11" i="5"/>
  <c r="A12" i="5" s="1"/>
  <c r="E13" i="5"/>
  <c r="D13" i="5"/>
  <c r="E7" i="5"/>
  <c r="D7" i="5"/>
  <c r="A7" i="2"/>
  <c r="A8" i="2"/>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6" i="2"/>
  <c r="E134" i="3"/>
  <c r="D134" i="3"/>
  <c r="E128" i="3"/>
  <c r="D128" i="3"/>
  <c r="D121" i="3"/>
  <c r="E121" i="3"/>
  <c r="A92" i="3"/>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D88" i="3"/>
  <c r="E88"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D80" i="2"/>
  <c r="E71" i="2"/>
  <c r="D71" i="2"/>
  <c r="D86" i="2"/>
  <c r="E82" i="2"/>
  <c r="E86" i="2" s="1"/>
  <c r="E75" i="2"/>
  <c r="E80" i="2" s="1"/>
  <c r="E91" i="2" s="1"/>
  <c r="J13" i="9" l="1"/>
  <c r="C26" i="4"/>
  <c r="D28" i="4"/>
  <c r="D43" i="4" s="1"/>
  <c r="E28" i="4"/>
  <c r="C24" i="4"/>
  <c r="C33" i="4"/>
  <c r="D19" i="5"/>
  <c r="D91" i="2"/>
</calcChain>
</file>

<file path=xl/sharedStrings.xml><?xml version="1.0" encoding="utf-8"?>
<sst xmlns="http://schemas.openxmlformats.org/spreadsheetml/2006/main" count="1839" uniqueCount="263">
  <si>
    <t>TDS STATEMENT FOR THE MONTH OF FEB-2022</t>
  </si>
  <si>
    <t>SL.No</t>
  </si>
  <si>
    <t>Particulars</t>
  </si>
  <si>
    <t>Percentage</t>
  </si>
  <si>
    <t>Amount</t>
  </si>
  <si>
    <t>TDS</t>
  </si>
  <si>
    <t>Section</t>
  </si>
  <si>
    <t>Total</t>
  </si>
  <si>
    <t>194C</t>
  </si>
  <si>
    <t>Grand Total</t>
  </si>
  <si>
    <t>SILVER OAK VILLS -III</t>
  </si>
  <si>
    <t>CONT-Anirudh</t>
  </si>
  <si>
    <t>CONT-Baijnath</t>
  </si>
  <si>
    <t>CONT-Biroporida</t>
  </si>
  <si>
    <t>CONT-Bohini Basappa</t>
  </si>
  <si>
    <t>CONT-Duguru Ramulu</t>
  </si>
  <si>
    <t>CONT-Jyothiram</t>
  </si>
  <si>
    <t>WO-Vasanthi Constructions &amp; Developers</t>
  </si>
  <si>
    <t>WO-Rohan constructions</t>
  </si>
  <si>
    <t>SP-Expert Security guards</t>
  </si>
  <si>
    <t>SUP-Serene Constructions llp</t>
  </si>
  <si>
    <t>SP-Shreyas Services</t>
  </si>
  <si>
    <t>194J</t>
  </si>
  <si>
    <t>Professional 194J 10%</t>
  </si>
  <si>
    <t>Contractors 194C(2%)</t>
  </si>
  <si>
    <t>Shruthi  Agarwal</t>
  </si>
  <si>
    <t>KGM &amp;Co.</t>
  </si>
  <si>
    <t>SUP-Summit sales LLP</t>
  </si>
  <si>
    <t>CONT-Janardhan Prasad on Alc</t>
  </si>
  <si>
    <t>CONT- J Sushanth Kumar</t>
  </si>
  <si>
    <t>CONT- Sanku Suresh</t>
  </si>
  <si>
    <t>DW-Anirudh Dhal</t>
  </si>
  <si>
    <t>DW-Duguru Ramulu</t>
  </si>
  <si>
    <t>DW-Radha Krishna</t>
  </si>
  <si>
    <t>DW- N. Nagaraju</t>
  </si>
  <si>
    <t>CONJBDW-G Mannem</t>
  </si>
  <si>
    <t>OEUD-House Keeping Services</t>
  </si>
  <si>
    <t>WO-Mohd Ishaq( Turnkey Contractor)</t>
  </si>
  <si>
    <t>DW-Vasanthi Construction &amp; Developers</t>
  </si>
  <si>
    <t>JW-Anirudhal</t>
  </si>
  <si>
    <t>CONT-Benumadabdas</t>
  </si>
  <si>
    <t>DW- Biroporida</t>
  </si>
  <si>
    <t>WO-Surasani Constructions Pvt Ltd-III</t>
  </si>
  <si>
    <t>WO-Rohan Constructions</t>
  </si>
  <si>
    <t>DW-G.Mannem</t>
  </si>
  <si>
    <t>DW-Benumadab Das</t>
  </si>
  <si>
    <t>CONT- Tirupathi Singh</t>
  </si>
  <si>
    <t>CONT-Shaik Iqbal</t>
  </si>
  <si>
    <t>CONJBDW-Basappa</t>
  </si>
  <si>
    <t>CONJBDW-Baijnath</t>
  </si>
  <si>
    <t>CONT-K Sravan Kumar</t>
  </si>
  <si>
    <t>CONT-V Balreddy</t>
  </si>
  <si>
    <t>CONT-K Krishna</t>
  </si>
  <si>
    <t>Contractors 194C</t>
  </si>
  <si>
    <t>contractors 194c</t>
  </si>
  <si>
    <t>DW-G Mannem</t>
  </si>
  <si>
    <t>CONT-V Bal Reddy</t>
  </si>
  <si>
    <t>Steel GST 18%</t>
  </si>
  <si>
    <t>DW-Bhaijnath A/c</t>
  </si>
  <si>
    <t>CONT-N Nagaraju</t>
  </si>
  <si>
    <t>CONJBDW-Anirudh Dhal</t>
  </si>
  <si>
    <t>CONJBDW-N Nagaraju</t>
  </si>
  <si>
    <t>DW- Radhakrishna. Y</t>
  </si>
  <si>
    <t>CONT-MD Ishaq</t>
  </si>
  <si>
    <t>summit sales LLP Logistics</t>
  </si>
  <si>
    <t>Ajay meta</t>
  </si>
  <si>
    <t>KGM&amp;co</t>
  </si>
  <si>
    <t>Sub Total</t>
  </si>
  <si>
    <t>SUP-Serene Constructions LLP</t>
  </si>
  <si>
    <t>SP-Expert Security Guards</t>
  </si>
  <si>
    <t>TDS STATEMENT FOR THE MONTH OF MARCH-2022</t>
  </si>
  <si>
    <t>TOTAL</t>
  </si>
  <si>
    <t>Company:</t>
  </si>
  <si>
    <t>Silver Oak Villas - III</t>
  </si>
  <si>
    <t>Prepared by:</t>
  </si>
  <si>
    <t>Akhilandeswari</t>
  </si>
  <si>
    <t>Date:</t>
  </si>
  <si>
    <t>TDS Statement For the month of  January-2021</t>
  </si>
  <si>
    <t>PAN No</t>
  </si>
  <si>
    <t>Rate</t>
  </si>
  <si>
    <t>AGHPG14308</t>
  </si>
  <si>
    <t>AVAPN7566M</t>
  </si>
  <si>
    <t>DLMPS9411K</t>
  </si>
  <si>
    <t>AUYPD0452B</t>
  </si>
  <si>
    <t>ARYPB7461M</t>
  </si>
  <si>
    <t>ALMPG5350Q</t>
  </si>
  <si>
    <t>AYLPD2561N</t>
  </si>
  <si>
    <t>ADYPA2972Q</t>
  </si>
  <si>
    <t>SUP-Y.Pushpalatha</t>
  </si>
  <si>
    <t>AAJPI1995B</t>
  </si>
  <si>
    <t>WO-Mohd Ishaq</t>
  </si>
  <si>
    <t>AARFR0861M</t>
  </si>
  <si>
    <t>AALCS4817P</t>
  </si>
  <si>
    <t>Total of 94C(1%)</t>
  </si>
  <si>
    <t>ACIFS6178F</t>
  </si>
  <si>
    <t>Total of 94C(2%)</t>
  </si>
  <si>
    <t>ACQFS2044C</t>
  </si>
  <si>
    <t>Summit Sales LLP Logistics</t>
  </si>
  <si>
    <t>Total of 94J(10%)</t>
  </si>
  <si>
    <t>SP-Summit Sales LLP</t>
  </si>
  <si>
    <t>Total of 94Q(0.1%)</t>
  </si>
  <si>
    <t xml:space="preserve">Company Name </t>
  </si>
  <si>
    <t xml:space="preserve">Silver Oak Villas-COnsolidated </t>
  </si>
  <si>
    <t>Challan Serial No.</t>
  </si>
  <si>
    <t>Section Code</t>
  </si>
  <si>
    <t>Deductee Code</t>
  </si>
  <si>
    <t>Name of Deductee</t>
  </si>
  <si>
    <t>Permanent Account Number (PAN) of deductee</t>
  </si>
  <si>
    <t>Amount of Payment</t>
  </si>
  <si>
    <t>Date on which Amount paid / credited</t>
  </si>
  <si>
    <t>Rate at which Tax deducted</t>
  </si>
  <si>
    <t>Total Tax Deposited</t>
  </si>
  <si>
    <t>Date on which tax deducted</t>
  </si>
  <si>
    <t>02-Other than Companies</t>
  </si>
  <si>
    <t>0.1%</t>
  </si>
  <si>
    <t>Income Tax</t>
  </si>
  <si>
    <t>Surcharge</t>
  </si>
  <si>
    <t>Education Cess</t>
  </si>
  <si>
    <t>Secondary &amp; Higher Education Cess</t>
  </si>
  <si>
    <t>Interest</t>
  </si>
  <si>
    <t>Late Fee
u/s 234E</t>
  </si>
  <si>
    <t>Others</t>
  </si>
  <si>
    <t>Cheque/DD No.</t>
  </si>
  <si>
    <t>BSR Code</t>
  </si>
  <si>
    <t>Date on which Tax Deposited</t>
  </si>
  <si>
    <t>Bank Challan No./Transfer Voucher No.</t>
  </si>
  <si>
    <t>Whether deposited by book entry?Yes/No</t>
  </si>
  <si>
    <t>Minor Head of Challan</t>
  </si>
  <si>
    <t>Internet</t>
  </si>
  <si>
    <t>No</t>
  </si>
  <si>
    <t>200</t>
  </si>
  <si>
    <t>Y pushpalatha</t>
  </si>
  <si>
    <t>ACVF57909P</t>
  </si>
  <si>
    <t>TAN of Deductor</t>
  </si>
  <si>
    <t>HYDS44301F</t>
  </si>
  <si>
    <t>PAN of Deductor</t>
  </si>
  <si>
    <t>ADBFS3288A</t>
  </si>
  <si>
    <t>Name of Deductor</t>
  </si>
  <si>
    <t>Silver Oak Villas LLP</t>
  </si>
  <si>
    <t>VISTA HOMES</t>
  </si>
  <si>
    <t>Branch/Division of the Deductor</t>
  </si>
  <si>
    <t>SECUNDERABAD</t>
  </si>
  <si>
    <t>Flat / Door / Block No.</t>
  </si>
  <si>
    <t>5-4-187/3&amp;4, IIND FLOOR,</t>
  </si>
  <si>
    <t>Name of premises / Building / Village</t>
  </si>
  <si>
    <t>SOHAM MANSION</t>
  </si>
  <si>
    <t>Road / Street / Lane / Post Office</t>
  </si>
  <si>
    <t>M.G. ROAD</t>
  </si>
  <si>
    <t>Area / Locality / Taluka / Sub division</t>
  </si>
  <si>
    <t>RANIGUNJ</t>
  </si>
  <si>
    <t>Town  / City  / District</t>
  </si>
  <si>
    <t>State of the Deductor</t>
  </si>
  <si>
    <t>TELANGANA</t>
  </si>
  <si>
    <t>PIN of the Deductor</t>
  </si>
  <si>
    <t>500003</t>
  </si>
  <si>
    <t>Email of the Deductor</t>
  </si>
  <si>
    <t>accounts@modiproperties.com</t>
  </si>
  <si>
    <t>STD Code of the Deductor</t>
  </si>
  <si>
    <t>040</t>
  </si>
  <si>
    <t>Telephone number of the Deductor</t>
  </si>
  <si>
    <t>66335551</t>
  </si>
  <si>
    <t xml:space="preserve">Change of Address of Deductor since last Return </t>
  </si>
  <si>
    <t>Status of Deductor (Fill Type of Deductor also in Row 32)</t>
  </si>
  <si>
    <t>O - Other than Central Government</t>
  </si>
  <si>
    <t>Name of the Person responsible for deduction</t>
  </si>
  <si>
    <t>SOHAM MODI</t>
  </si>
  <si>
    <t>Designation of the Person Responsible for Deduction</t>
  </si>
  <si>
    <t>DESIGNAGTED PARTNER</t>
  </si>
  <si>
    <t>PARTNER</t>
  </si>
  <si>
    <t>State of the Person responsible for deduction</t>
  </si>
  <si>
    <t>ANDHRA PRADESH</t>
  </si>
  <si>
    <t>PIN of the Person responsible for deduction</t>
  </si>
  <si>
    <t>Email of the Person responsible for deduction</t>
  </si>
  <si>
    <t>Telephone number of the Person responsible for deduction</t>
  </si>
  <si>
    <t/>
  </si>
  <si>
    <t xml:space="preserve">Change of Address of Responsible Person since last Return </t>
  </si>
  <si>
    <t>TAN Application Acknowledgement No., if TAN applied</t>
  </si>
  <si>
    <t>Revised Return (Y/N)</t>
  </si>
  <si>
    <t>N</t>
  </si>
  <si>
    <t>Original Statement Receipt Number, if revised return</t>
  </si>
  <si>
    <t>Type of Deductor</t>
  </si>
  <si>
    <t>F - Firm</t>
  </si>
  <si>
    <t>PAO Code</t>
  </si>
  <si>
    <t>DDO Code</t>
  </si>
  <si>
    <t>Ministry Name</t>
  </si>
  <si>
    <t>Ministry Name (If Others)</t>
  </si>
  <si>
    <t>PAO Reg. No.</t>
  </si>
  <si>
    <t>DDO Reg. No.</t>
  </si>
  <si>
    <t>CONT-T.Yellana</t>
  </si>
  <si>
    <t>SP-Summit Sales LLP Logistics</t>
  </si>
  <si>
    <t>krishna prasad</t>
  </si>
  <si>
    <t>venkataramana reddy</t>
  </si>
  <si>
    <t>sarita</t>
  </si>
  <si>
    <t>K prabhakar reddy</t>
  </si>
  <si>
    <t>ch ramesh</t>
  </si>
  <si>
    <t>WO-Rekha Pandey Tuenkey Contractor</t>
  </si>
  <si>
    <t>CONT-G Snehalatha</t>
  </si>
  <si>
    <t>194H</t>
  </si>
  <si>
    <t>CONT-Radha Krishna</t>
  </si>
  <si>
    <t>Y ravi shankar</t>
  </si>
  <si>
    <t>194Q</t>
  </si>
  <si>
    <t>CONT-Kailash Pandey</t>
  </si>
  <si>
    <t>CONJBDW-K.Subash Chandra bose</t>
  </si>
  <si>
    <t>KGM &amp;Co</t>
  </si>
  <si>
    <t>surasani infra</t>
  </si>
  <si>
    <t>Rohan constructions</t>
  </si>
  <si>
    <t>DW-Benumdabdas</t>
  </si>
  <si>
    <t>Ravi shankar</t>
  </si>
  <si>
    <t>CONJBDW-Biroporida</t>
  </si>
  <si>
    <t>Surasani infra</t>
  </si>
  <si>
    <t>OEUD-pusphaltha</t>
  </si>
  <si>
    <t>EUC- Janardhan Prasad</t>
  </si>
  <si>
    <t>EUC-G.Sneha Latha</t>
  </si>
  <si>
    <t>OEUD- Y ravikumar</t>
  </si>
  <si>
    <t>CONT-Sandeep Kumar Nishad</t>
  </si>
  <si>
    <t>CONJBDW-Radha Krishna</t>
  </si>
  <si>
    <t>CONT-Banitha Das</t>
  </si>
  <si>
    <t>CONT-Chotelal</t>
  </si>
  <si>
    <t>CONT-G Mannem</t>
  </si>
  <si>
    <t>shreya serivces</t>
  </si>
  <si>
    <t>Jananrdhan pradad</t>
  </si>
  <si>
    <t>EUC-Benumadhav Das</t>
  </si>
  <si>
    <t>Salaries</t>
  </si>
  <si>
    <t>192</t>
  </si>
  <si>
    <t>APYPY9568E</t>
  </si>
  <si>
    <t>AKRPR1896C</t>
  </si>
  <si>
    <t>AZTPB5838K</t>
  </si>
  <si>
    <t>ARAPB3941N</t>
  </si>
  <si>
    <t>AZEPJ0151G</t>
  </si>
  <si>
    <t>AMRPT4104H</t>
  </si>
  <si>
    <t>CBGPD1053B</t>
  </si>
  <si>
    <t>ASBPG5129R</t>
  </si>
  <si>
    <t>BESPP4477H</t>
  </si>
  <si>
    <t>BPLPS9325F</t>
  </si>
  <si>
    <t>AEKFS8161A</t>
  </si>
  <si>
    <t>AHNPC8363Q</t>
  </si>
  <si>
    <t>ATVPG4987A</t>
  </si>
  <si>
    <t>AWSPP8104E</t>
  </si>
  <si>
    <t>ALLPT0362J</t>
  </si>
  <si>
    <t>GLLPS8753N</t>
  </si>
  <si>
    <t>AXKPK6993M</t>
  </si>
  <si>
    <t>ARMPV8876C</t>
  </si>
  <si>
    <t>Statement of e-TDS for Q-4( Jan 2023 to March 2023)</t>
  </si>
  <si>
    <t xml:space="preserve">Summary_Statement of e-TDS  SOV-III_COnsolidated for Q 4 of FY 2022-23 </t>
  </si>
  <si>
    <t xml:space="preserve">Statementof e-TDS for Q-4(Jan 2023 to March- 2023) </t>
  </si>
  <si>
    <t>GHVPD1030H</t>
  </si>
  <si>
    <t>BDAPK8279D</t>
  </si>
  <si>
    <t>CWTPM4842B</t>
  </si>
  <si>
    <t>AASFK7372D</t>
  </si>
  <si>
    <t>AATPM6413C</t>
  </si>
  <si>
    <t>HMVPS7900H</t>
  </si>
  <si>
    <t>AOLPN5079F</t>
  </si>
  <si>
    <t>AVCPK1037E</t>
  </si>
  <si>
    <t>73669</t>
  </si>
  <si>
    <t>02804</t>
  </si>
  <si>
    <t>01835</t>
  </si>
  <si>
    <t>06173</t>
  </si>
  <si>
    <t>05216</t>
  </si>
  <si>
    <t>03465</t>
  </si>
  <si>
    <t>02717</t>
  </si>
  <si>
    <t>02276</t>
  </si>
  <si>
    <t>ARBPP1940J</t>
  </si>
  <si>
    <t>192A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</si>
</sst>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_);_(* \(#,##0\);_(* &quot;-&quot;??_);_(@_)"/>
    <numFmt numFmtId="165" formatCode="_ * #,##0_ ;_ * \-#,##0_ ;_ * &quot;-&quot;??_ ;_ @_ "/>
    <numFmt numFmtId="166" formatCode="0.0%"/>
    <numFmt numFmtId="167" formatCode="[$-14009]dd/mm/yyyy;@"/>
    <numFmt numFmtId="168" formatCode="0_ "/>
    <numFmt numFmtId="169" formatCode="_(* #,##0.00_);_(* \(#,##0.00\);_(* &quot;-&quot;??_);_(@_)"/>
    <numFmt numFmtId="170" formatCode="_(* #,##0.00_);_(* \(#,##0.00\);_(* &quot;-&quot;??.00_);_(@_)"/>
    <numFmt numFmtId="171" formatCode="0;[Red]0"/>
    <numFmt numFmtId="172" formatCode="0.00;[Red]0.00"/>
    <numFmt numFmtId="173" formatCode="_(* #,##0.000_);_(* \(#,##0.000\);_(* &quot;-&quot;??.0_);_(@_)"/>
  </numFmts>
  <fonts count="41">
    <font>
      <sz val="11"/>
      <color theme="1"/>
      <name val="Calibri"/>
      <family val="2"/>
      <scheme val="minor"/>
    </font>
    <font>
      <sz val="11"/>
      <color theme="1"/>
      <name val="Calibri"/>
      <family val="2"/>
      <scheme val="minor"/>
    </font>
    <font>
      <sz val="10.5"/>
      <color theme="1"/>
      <name val="Times New Roman"/>
      <family val="1"/>
    </font>
    <font>
      <sz val="11"/>
      <color theme="1"/>
      <name val="Calibri"/>
      <family val="2"/>
      <scheme val="minor"/>
    </font>
    <font>
      <u/>
      <sz val="10.5"/>
      <color theme="1"/>
      <name val="Times New Roman"/>
      <family val="1"/>
    </font>
    <font>
      <sz val="10.5"/>
      <name val="Times New Roman"/>
      <family val="1"/>
    </font>
    <font>
      <b/>
      <sz val="10.5"/>
      <color theme="1"/>
      <name val="Times New Roman"/>
      <family val="1"/>
    </font>
    <font>
      <sz val="10.5"/>
      <color theme="1"/>
      <name val="Times New Roman"/>
      <family val="1"/>
    </font>
    <font>
      <sz val="10"/>
      <color theme="1"/>
      <name val="Times New Roman"/>
      <family val="1"/>
    </font>
    <font>
      <u/>
      <sz val="11"/>
      <color theme="10"/>
      <name val="Calibri"/>
      <family val="2"/>
      <scheme val="minor"/>
    </font>
    <font>
      <b/>
      <sz val="10.5"/>
      <color theme="1"/>
      <name val="Times New Roman"/>
      <family val="1"/>
    </font>
    <font>
      <b/>
      <u/>
      <sz val="11"/>
      <color theme="10"/>
      <name val="Calibri"/>
      <family val="2"/>
      <scheme val="minor"/>
    </font>
    <font>
      <sz val="10"/>
      <color theme="1"/>
      <name val="Arial"/>
      <family val="2"/>
    </font>
    <font>
      <b/>
      <sz val="11"/>
      <color theme="1"/>
      <name val="Calibri"/>
      <family val="2"/>
      <scheme val="minor"/>
    </font>
    <font>
      <sz val="11"/>
      <color theme="1"/>
      <name val="Times New Roman"/>
      <family val="1"/>
    </font>
    <font>
      <b/>
      <sz val="11"/>
      <color theme="1"/>
      <name val="Times New Roman"/>
      <family val="1"/>
    </font>
    <font>
      <b/>
      <sz val="10.5"/>
      <name val="Times New Roman"/>
      <family val="1"/>
    </font>
    <font>
      <sz val="11"/>
      <color theme="1"/>
      <name val="Times New Roman"/>
      <family val="1"/>
    </font>
    <font>
      <sz val="11"/>
      <color indexed="8"/>
      <name val="Calibri"/>
      <family val="2"/>
    </font>
    <font>
      <sz val="11"/>
      <name val="Times New Roman"/>
      <family val="1"/>
    </font>
    <font>
      <b/>
      <u/>
      <sz val="11"/>
      <name val="Times New Roman"/>
      <family val="1"/>
    </font>
    <font>
      <sz val="10"/>
      <color theme="1"/>
      <name val="Times New Roman"/>
      <family val="1"/>
    </font>
    <font>
      <sz val="11"/>
      <color theme="1"/>
      <name val="Times New Roman"/>
      <family val="1"/>
    </font>
    <font>
      <sz val="10"/>
      <color theme="1"/>
      <name val="Times New Roman"/>
      <family val="1"/>
    </font>
    <font>
      <b/>
      <sz val="11"/>
      <color theme="1"/>
      <name val="Times New Roman"/>
      <family val="1"/>
    </font>
    <font>
      <sz val="11"/>
      <name val="Times New Roman"/>
      <family val="1"/>
    </font>
    <font>
      <b/>
      <sz val="11"/>
      <name val="Times New Roman"/>
      <family val="1"/>
    </font>
    <font>
      <sz val="10"/>
      <name val="Arial"/>
      <family val="2"/>
    </font>
    <font>
      <sz val="11"/>
      <color indexed="8"/>
      <name val="Times New Roman"/>
      <family val="1"/>
    </font>
    <font>
      <sz val="12"/>
      <color theme="1"/>
      <name val="Calibri"/>
      <family val="2"/>
    </font>
    <font>
      <sz val="12"/>
      <name val="Calibri"/>
      <family val="2"/>
    </font>
    <font>
      <sz val="12"/>
      <color indexed="8"/>
      <name val="Calibri"/>
      <family val="2"/>
    </font>
    <font>
      <b/>
      <sz val="12"/>
      <name val="Calibri"/>
      <family val="2"/>
    </font>
    <font>
      <b/>
      <sz val="10"/>
      <name val="Arial"/>
      <family val="2"/>
    </font>
    <font>
      <b/>
      <sz val="11"/>
      <color indexed="8"/>
      <name val="Times New Roman"/>
      <family val="1"/>
    </font>
    <font>
      <sz val="10"/>
      <color theme="1"/>
      <name val="Times New Roman"/>
      <charset val="134"/>
    </font>
    <font>
      <sz val="10"/>
      <color theme="1"/>
      <name val="Calibri"/>
      <family val="2"/>
    </font>
    <font>
      <sz val="10"/>
      <name val="Calibri"/>
      <family val="2"/>
    </font>
    <font>
      <sz val="12"/>
      <color theme="1"/>
      <name val="Calibri"/>
      <charset val="134"/>
    </font>
    <font>
      <sz val="10"/>
      <name val="Arial"/>
      <charset val="134"/>
    </font>
    <font>
      <sz val="11"/>
      <color theme="1"/>
      <name val="Times New Roman"/>
      <charset val="134"/>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indexed="22"/>
        <bgColor indexed="64"/>
      </patternFill>
    </fill>
    <fill>
      <patternFill patternType="solid">
        <fgColor indexed="13"/>
        <bgColor indexed="64"/>
      </patternFill>
    </fill>
    <fill>
      <patternFill patternType="solid">
        <fgColor indexed="1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theme="4" tint="0.39994506668294322"/>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double">
        <color indexed="64"/>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9" fillId="0" borderId="0" applyNumberFormat="0" applyFill="0" applyBorder="0" applyAlignment="0" applyProtection="0"/>
    <xf numFmtId="0" fontId="18" fillId="0" borderId="0">
      <alignment vertical="center"/>
    </xf>
    <xf numFmtId="9" fontId="18" fillId="0" borderId="0" applyFont="0" applyFill="0" applyBorder="0" applyAlignment="0" applyProtection="0">
      <alignment vertical="center"/>
    </xf>
    <xf numFmtId="169"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9" fillId="0" borderId="0"/>
  </cellStyleXfs>
  <cellXfs count="216">
    <xf numFmtId="0" fontId="0" fillId="0" borderId="0" xfId="0"/>
    <xf numFmtId="0" fontId="2" fillId="0" borderId="0" xfId="0" applyFont="1"/>
    <xf numFmtId="164" fontId="2" fillId="0" borderId="0" xfId="1" applyNumberFormat="1" applyFont="1" applyFill="1" applyBorder="1" applyAlignment="1"/>
    <xf numFmtId="164" fontId="2" fillId="0" borderId="0" xfId="0" applyNumberFormat="1" applyFont="1"/>
    <xf numFmtId="165" fontId="2" fillId="0" borderId="0" xfId="0" applyNumberFormat="1" applyFont="1"/>
    <xf numFmtId="0" fontId="2" fillId="0" borderId="0" xfId="0" applyFont="1" applyAlignment="1">
      <alignment horizontal="center"/>
    </xf>
    <xf numFmtId="164" fontId="10" fillId="0" borderId="0" xfId="0" applyNumberFormat="1" applyFont="1" applyAlignment="1">
      <alignment horizontal="right"/>
    </xf>
    <xf numFmtId="0" fontId="0" fillId="0" borderId="1" xfId="0" applyBorder="1"/>
    <xf numFmtId="0" fontId="2" fillId="0" borderId="1" xfId="0" applyFont="1" applyBorder="1" applyAlignment="1">
      <alignment horizontal="center"/>
    </xf>
    <xf numFmtId="0" fontId="2" fillId="0" borderId="1" xfId="0" applyFont="1" applyBorder="1"/>
    <xf numFmtId="164" fontId="2" fillId="0" borderId="1" xfId="1" applyNumberFormat="1" applyFont="1" applyFill="1" applyBorder="1" applyAlignment="1"/>
    <xf numFmtId="0" fontId="15" fillId="0" borderId="1" xfId="0" applyFont="1" applyBorder="1"/>
    <xf numFmtId="9" fontId="2" fillId="0" borderId="1" xfId="0" applyNumberFormat="1" applyFont="1" applyBorder="1"/>
    <xf numFmtId="49" fontId="8" fillId="0" borderId="1" xfId="0" applyNumberFormat="1" applyFont="1" applyBorder="1" applyAlignment="1">
      <alignment vertical="top"/>
    </xf>
    <xf numFmtId="165" fontId="14" fillId="0" borderId="1" xfId="1" applyNumberFormat="1" applyFont="1" applyBorder="1"/>
    <xf numFmtId="165" fontId="12" fillId="0" borderId="1" xfId="1" applyNumberFormat="1" applyFont="1" applyBorder="1" applyAlignment="1">
      <alignment horizontal="right" vertical="top"/>
    </xf>
    <xf numFmtId="165" fontId="15" fillId="0" borderId="1" xfId="0" applyNumberFormat="1" applyFont="1" applyBorder="1"/>
    <xf numFmtId="9" fontId="2" fillId="0" borderId="1" xfId="2" applyFont="1" applyFill="1" applyBorder="1" applyAlignment="1">
      <alignment horizontal="center"/>
    </xf>
    <xf numFmtId="165" fontId="8" fillId="0" borderId="1" xfId="1" applyNumberFormat="1" applyFont="1" applyBorder="1" applyAlignment="1">
      <alignment horizontal="right" vertical="top"/>
    </xf>
    <xf numFmtId="165" fontId="15" fillId="0" borderId="1" xfId="1" applyNumberFormat="1" applyFont="1" applyBorder="1"/>
    <xf numFmtId="165" fontId="13" fillId="0" borderId="1" xfId="0" applyNumberFormat="1" applyFont="1" applyBorder="1"/>
    <xf numFmtId="0" fontId="10" fillId="0" borderId="1" xfId="0" applyFont="1" applyBorder="1"/>
    <xf numFmtId="0" fontId="14" fillId="0" borderId="1" xfId="0" applyFont="1" applyBorder="1"/>
    <xf numFmtId="9" fontId="0" fillId="0" borderId="1" xfId="0" applyNumberFormat="1" applyBorder="1"/>
    <xf numFmtId="165" fontId="14" fillId="0" borderId="1" xfId="0" applyNumberFormat="1" applyFont="1" applyBorder="1"/>
    <xf numFmtId="0" fontId="7" fillId="0" borderId="1" xfId="0" applyFont="1" applyBorder="1"/>
    <xf numFmtId="166" fontId="2" fillId="0" borderId="1" xfId="0" applyNumberFormat="1" applyFont="1" applyBorder="1" applyAlignment="1">
      <alignment horizontal="right"/>
    </xf>
    <xf numFmtId="0" fontId="13" fillId="0" borderId="1" xfId="0" applyFont="1" applyBorder="1" applyAlignment="1">
      <alignment horizontal="right"/>
    </xf>
    <xf numFmtId="0" fontId="0" fillId="0" borderId="3" xfId="0" applyBorder="1"/>
    <xf numFmtId="0" fontId="0" fillId="0" borderId="2" xfId="0" applyBorder="1"/>
    <xf numFmtId="165" fontId="13" fillId="0" borderId="2" xfId="0" applyNumberFormat="1" applyFont="1" applyBorder="1"/>
    <xf numFmtId="0" fontId="9" fillId="0" borderId="1" xfId="4" applyBorder="1" applyAlignment="1">
      <alignment horizontal="left"/>
    </xf>
    <xf numFmtId="49" fontId="12" fillId="0" borderId="1" xfId="0" applyNumberFormat="1" applyFont="1" applyBorder="1" applyAlignment="1">
      <alignment vertical="top"/>
    </xf>
    <xf numFmtId="49" fontId="5" fillId="0" borderId="1" xfId="0" applyNumberFormat="1" applyFont="1" applyBorder="1" applyAlignment="1" applyProtection="1">
      <alignment horizontal="center"/>
      <protection locked="0"/>
    </xf>
    <xf numFmtId="49" fontId="10" fillId="0" borderId="1" xfId="0" applyNumberFormat="1" applyFont="1" applyBorder="1" applyAlignment="1">
      <alignment horizontal="right" vertical="top"/>
    </xf>
    <xf numFmtId="164" fontId="10" fillId="0" borderId="1" xfId="1" applyNumberFormat="1" applyFont="1" applyFill="1" applyBorder="1" applyAlignment="1">
      <alignment horizontal="right"/>
    </xf>
    <xf numFmtId="0" fontId="10" fillId="0" borderId="1" xfId="0" applyFont="1" applyBorder="1" applyAlignment="1">
      <alignment horizontal="right"/>
    </xf>
    <xf numFmtId="49" fontId="7" fillId="0" borderId="1" xfId="0" applyNumberFormat="1" applyFont="1" applyBorder="1" applyAlignment="1">
      <alignment vertical="top"/>
    </xf>
    <xf numFmtId="165" fontId="2" fillId="0" borderId="1" xfId="1" applyNumberFormat="1" applyFont="1" applyBorder="1" applyAlignment="1">
      <alignment horizontal="right" vertical="top"/>
    </xf>
    <xf numFmtId="0" fontId="6" fillId="0" borderId="1" xfId="0" applyFont="1" applyBorder="1"/>
    <xf numFmtId="0" fontId="6" fillId="0" borderId="1" xfId="0" applyFont="1" applyBorder="1" applyAlignment="1">
      <alignment horizontal="right"/>
    </xf>
    <xf numFmtId="164" fontId="6" fillId="0" borderId="1" xfId="1" applyNumberFormat="1" applyFont="1" applyFill="1" applyBorder="1" applyAlignment="1"/>
    <xf numFmtId="0" fontId="4" fillId="0" borderId="1" xfId="0" applyFont="1" applyBorder="1" applyAlignment="1">
      <alignment horizontal="left"/>
    </xf>
    <xf numFmtId="0" fontId="11" fillId="0" borderId="1" xfId="4" applyFont="1" applyBorder="1" applyAlignment="1">
      <alignment horizontal="left"/>
    </xf>
    <xf numFmtId="10" fontId="2" fillId="0" borderId="1" xfId="0" applyNumberFormat="1" applyFont="1" applyBorder="1"/>
    <xf numFmtId="165" fontId="2" fillId="0" borderId="1" xfId="1" applyNumberFormat="1" applyFont="1" applyFill="1" applyBorder="1" applyAlignment="1">
      <alignment horizontal="right" vertical="top"/>
    </xf>
    <xf numFmtId="164" fontId="7" fillId="0" borderId="1" xfId="1" applyNumberFormat="1" applyFont="1" applyFill="1" applyBorder="1" applyAlignment="1"/>
    <xf numFmtId="0" fontId="2" fillId="0" borderId="1" xfId="0" applyFont="1" applyBorder="1" applyAlignment="1">
      <alignment horizontal="right"/>
    </xf>
    <xf numFmtId="0" fontId="7" fillId="0" borderId="1" xfId="0" applyFont="1" applyBorder="1" applyAlignment="1">
      <alignment horizontal="center"/>
    </xf>
    <xf numFmtId="49" fontId="7" fillId="0" borderId="1" xfId="3" applyNumberFormat="1" applyFont="1" applyBorder="1" applyAlignment="1">
      <alignment vertical="top"/>
    </xf>
    <xf numFmtId="164" fontId="2" fillId="0" borderId="1" xfId="1" applyNumberFormat="1" applyFont="1" applyFill="1" applyBorder="1" applyAlignment="1">
      <alignment horizontal="right" vertical="top"/>
    </xf>
    <xf numFmtId="49" fontId="2" fillId="0" borderId="1" xfId="3" applyNumberFormat="1" applyFont="1" applyBorder="1" applyAlignment="1">
      <alignment vertical="top"/>
    </xf>
    <xf numFmtId="49" fontId="2" fillId="0" borderId="1" xfId="0" applyNumberFormat="1" applyFont="1" applyBorder="1" applyAlignment="1">
      <alignment vertical="top"/>
    </xf>
    <xf numFmtId="164" fontId="10" fillId="0" borderId="1" xfId="1" applyNumberFormat="1" applyFont="1" applyFill="1" applyBorder="1" applyAlignment="1"/>
    <xf numFmtId="164" fontId="10" fillId="2" borderId="1" xfId="1" applyNumberFormat="1" applyFont="1" applyFill="1" applyBorder="1" applyAlignment="1"/>
    <xf numFmtId="49" fontId="16" fillId="0" borderId="1" xfId="0" applyNumberFormat="1" applyFont="1" applyBorder="1" applyAlignment="1" applyProtection="1">
      <alignment horizontal="center"/>
      <protection locked="0"/>
    </xf>
    <xf numFmtId="165" fontId="0" fillId="0" borderId="0" xfId="0" applyNumberFormat="1"/>
    <xf numFmtId="43" fontId="0" fillId="0" borderId="0" xfId="0" applyNumberFormat="1"/>
    <xf numFmtId="9" fontId="2" fillId="0" borderId="1" xfId="0" applyNumberFormat="1" applyFont="1" applyBorder="1" applyAlignment="1">
      <alignment horizontal="center"/>
    </xf>
    <xf numFmtId="9" fontId="0" fillId="0" borderId="1" xfId="0" applyNumberFormat="1" applyBorder="1" applyAlignment="1">
      <alignment horizontal="center"/>
    </xf>
    <xf numFmtId="0" fontId="17" fillId="0" borderId="0" xfId="0" applyFont="1" applyAlignment="1">
      <alignment horizontal="left"/>
    </xf>
    <xf numFmtId="0" fontId="17" fillId="0" borderId="0" xfId="0" applyFont="1"/>
    <xf numFmtId="167" fontId="17" fillId="0" borderId="0" xfId="1" applyNumberFormat="1" applyFont="1" applyFill="1" applyBorder="1" applyAlignment="1" applyProtection="1">
      <alignment horizontal="left"/>
      <protection locked="0"/>
    </xf>
    <xf numFmtId="0" fontId="19" fillId="0" borderId="0" xfId="5" applyFont="1" applyAlignment="1"/>
    <xf numFmtId="9" fontId="19" fillId="0" borderId="0" xfId="5" applyNumberFormat="1" applyFont="1" applyAlignment="1"/>
    <xf numFmtId="165" fontId="19" fillId="0" borderId="0" xfId="1" applyNumberFormat="1" applyFont="1" applyFill="1" applyBorder="1" applyAlignment="1"/>
    <xf numFmtId="0" fontId="20" fillId="0" borderId="0" xfId="5" applyFont="1" applyAlignment="1">
      <alignment horizontal="center"/>
    </xf>
    <xf numFmtId="9" fontId="20" fillId="0" borderId="0" xfId="6" applyFont="1" applyFill="1" applyBorder="1" applyAlignment="1">
      <alignment horizontal="center"/>
    </xf>
    <xf numFmtId="165" fontId="20" fillId="0" borderId="0" xfId="1" applyNumberFormat="1" applyFont="1" applyFill="1" applyBorder="1" applyAlignment="1">
      <alignment horizontal="center"/>
    </xf>
    <xf numFmtId="0" fontId="21" fillId="0" borderId="0" xfId="5" applyFont="1" applyAlignment="1"/>
    <xf numFmtId="10" fontId="17" fillId="0" borderId="0" xfId="2" applyNumberFormat="1" applyFont="1" applyFill="1" applyBorder="1" applyAlignment="1">
      <alignment horizontal="center"/>
    </xf>
    <xf numFmtId="0" fontId="0" fillId="0" borderId="0" xfId="0" applyAlignment="1">
      <alignment vertical="center"/>
    </xf>
    <xf numFmtId="0" fontId="22" fillId="0" borderId="0" xfId="5" applyFont="1" applyAlignment="1"/>
    <xf numFmtId="0" fontId="23" fillId="0" borderId="0" xfId="0" applyFont="1"/>
    <xf numFmtId="0" fontId="0" fillId="0" borderId="4" xfId="0" applyBorder="1" applyAlignment="1">
      <alignment vertical="center"/>
    </xf>
    <xf numFmtId="0" fontId="24" fillId="0" borderId="5" xfId="0" applyFont="1" applyBorder="1"/>
    <xf numFmtId="0" fontId="24" fillId="0" borderId="5" xfId="0" applyFont="1" applyBorder="1" applyAlignment="1">
      <alignment horizontal="center"/>
    </xf>
    <xf numFmtId="165" fontId="24" fillId="0" borderId="5" xfId="0" applyNumberFormat="1" applyFont="1" applyBorder="1"/>
    <xf numFmtId="168" fontId="0" fillId="0" borderId="0" xfId="0" applyNumberFormat="1" applyAlignment="1">
      <alignment vertical="center"/>
    </xf>
    <xf numFmtId="9" fontId="24" fillId="0" borderId="5" xfId="0" applyNumberFormat="1" applyFont="1" applyBorder="1"/>
    <xf numFmtId="9" fontId="17" fillId="0" borderId="0" xfId="0" applyNumberFormat="1" applyFont="1"/>
    <xf numFmtId="168" fontId="19" fillId="0" borderId="0" xfId="5" applyNumberFormat="1" applyFont="1" applyAlignment="1"/>
    <xf numFmtId="0" fontId="24" fillId="0" borderId="0" xfId="0" applyFont="1"/>
    <xf numFmtId="0" fontId="24" fillId="0" borderId="0" xfId="0" applyFont="1" applyAlignment="1">
      <alignment horizontal="center"/>
    </xf>
    <xf numFmtId="9" fontId="24" fillId="0" borderId="0" xfId="0" applyNumberFormat="1" applyFont="1"/>
    <xf numFmtId="165" fontId="24" fillId="0" borderId="0" xfId="0" applyNumberFormat="1" applyFont="1"/>
    <xf numFmtId="0" fontId="17" fillId="0" borderId="0" xfId="0" applyFont="1" applyAlignment="1">
      <alignment horizontal="center"/>
    </xf>
    <xf numFmtId="0" fontId="24" fillId="0" borderId="0" xfId="0" applyFont="1" applyAlignment="1">
      <alignment horizontal="left"/>
    </xf>
    <xf numFmtId="165" fontId="24" fillId="0" borderId="0" xfId="0" applyNumberFormat="1" applyFont="1" applyAlignment="1">
      <alignment horizontal="center"/>
    </xf>
    <xf numFmtId="49" fontId="25" fillId="0" borderId="0" xfId="0" applyNumberFormat="1" applyFont="1" applyAlignment="1" applyProtection="1">
      <alignment horizontal="center" wrapText="1"/>
      <protection locked="0"/>
    </xf>
    <xf numFmtId="49" fontId="26" fillId="0" borderId="0" xfId="0" applyNumberFormat="1" applyFont="1" applyAlignment="1" applyProtection="1">
      <alignment horizontal="center"/>
      <protection locked="0"/>
    </xf>
    <xf numFmtId="49" fontId="25" fillId="0" borderId="0" xfId="0" applyNumberFormat="1" applyFont="1" applyAlignment="1" applyProtection="1">
      <alignment horizontal="center"/>
      <protection locked="0"/>
    </xf>
    <xf numFmtId="164" fontId="25" fillId="0" borderId="0" xfId="1" applyNumberFormat="1" applyFont="1" applyFill="1" applyAlignment="1">
      <alignment horizontal="right"/>
    </xf>
    <xf numFmtId="170" fontId="25" fillId="0" borderId="0" xfId="1" applyNumberFormat="1" applyFont="1" applyFill="1" applyBorder="1" applyAlignment="1">
      <alignment horizontal="center"/>
    </xf>
    <xf numFmtId="49" fontId="26" fillId="2" borderId="1" xfId="0" applyNumberFormat="1" applyFont="1" applyFill="1" applyBorder="1" applyAlignment="1">
      <alignment horizontal="center" vertical="center" wrapText="1"/>
    </xf>
    <xf numFmtId="164" fontId="26" fillId="2" borderId="1" xfId="1" applyNumberFormat="1" applyFont="1" applyFill="1" applyBorder="1" applyAlignment="1">
      <alignment horizontal="center" vertical="center" wrapText="1"/>
    </xf>
    <xf numFmtId="43" fontId="26" fillId="2" borderId="1" xfId="1" applyFont="1" applyFill="1" applyBorder="1" applyAlignment="1" applyProtection="1">
      <alignment horizontal="center" vertical="center" wrapText="1"/>
    </xf>
    <xf numFmtId="164" fontId="1" fillId="0" borderId="0" xfId="1" applyNumberFormat="1"/>
    <xf numFmtId="0" fontId="29" fillId="0" borderId="0" xfId="5" applyFont="1" applyAlignment="1"/>
    <xf numFmtId="171" fontId="30" fillId="0" borderId="0" xfId="0" applyNumberFormat="1" applyFont="1" applyAlignment="1" applyProtection="1">
      <alignment horizontal="center"/>
      <protection locked="0"/>
    </xf>
    <xf numFmtId="49" fontId="29" fillId="0" borderId="0" xfId="0" applyNumberFormat="1" applyFont="1" applyAlignment="1">
      <alignment horizontal="left" vertical="top"/>
    </xf>
    <xf numFmtId="2" fontId="25" fillId="0" borderId="0" xfId="0" applyNumberFormat="1" applyFont="1" applyAlignment="1" applyProtection="1">
      <alignment horizontal="right"/>
      <protection locked="0"/>
    </xf>
    <xf numFmtId="165" fontId="14" fillId="0" borderId="0" xfId="7" applyNumberFormat="1" applyFont="1" applyFill="1" applyAlignment="1">
      <alignment vertical="center"/>
    </xf>
    <xf numFmtId="165" fontId="7" fillId="0" borderId="0" xfId="1" applyNumberFormat="1" applyFont="1" applyFill="1" applyBorder="1" applyAlignment="1">
      <alignment horizontal="left" vertical="top"/>
    </xf>
    <xf numFmtId="2" fontId="25" fillId="0" borderId="0" xfId="2" applyNumberFormat="1" applyFont="1" applyFill="1" applyBorder="1" applyAlignment="1">
      <alignment horizontal="right"/>
    </xf>
    <xf numFmtId="2" fontId="28" fillId="0" borderId="0" xfId="1" applyNumberFormat="1" applyFont="1" applyFill="1" applyAlignment="1"/>
    <xf numFmtId="165" fontId="14" fillId="0" borderId="0" xfId="1" applyNumberFormat="1" applyFont="1" applyFill="1" applyBorder="1" applyAlignment="1">
      <alignment horizontal="left" vertical="top"/>
    </xf>
    <xf numFmtId="49" fontId="30" fillId="0" borderId="0" xfId="0" applyNumberFormat="1" applyFont="1" applyAlignment="1">
      <alignment horizontal="left"/>
    </xf>
    <xf numFmtId="165" fontId="29" fillId="0" borderId="0" xfId="7" applyNumberFormat="1" applyFont="1" applyFill="1" applyAlignment="1">
      <alignment vertical="center"/>
    </xf>
    <xf numFmtId="2" fontId="30" fillId="0" borderId="0" xfId="2" applyNumberFormat="1" applyFont="1" applyFill="1" applyBorder="1" applyAlignment="1">
      <alignment horizontal="right"/>
    </xf>
    <xf numFmtId="2" fontId="31" fillId="0" borderId="0" xfId="1" applyNumberFormat="1" applyFont="1" applyFill="1" applyAlignment="1"/>
    <xf numFmtId="2" fontId="30" fillId="0" borderId="0" xfId="0" applyNumberFormat="1" applyFont="1" applyAlignment="1" applyProtection="1">
      <alignment horizontal="right"/>
      <protection locked="0"/>
    </xf>
    <xf numFmtId="165" fontId="29" fillId="0" borderId="0" xfId="1" applyNumberFormat="1" applyFont="1" applyFill="1" applyAlignment="1">
      <alignment horizontal="left" vertical="top"/>
    </xf>
    <xf numFmtId="2" fontId="30" fillId="0" borderId="0" xfId="0" applyNumberFormat="1" applyFont="1" applyAlignment="1">
      <alignment horizontal="right"/>
    </xf>
    <xf numFmtId="164" fontId="30" fillId="0" borderId="0" xfId="1" applyNumberFormat="1" applyFont="1" applyFill="1" applyBorder="1" applyAlignment="1" applyProtection="1">
      <alignment horizontal="right"/>
      <protection locked="0"/>
    </xf>
    <xf numFmtId="49" fontId="30" fillId="0" borderId="0" xfId="0" applyNumberFormat="1" applyFont="1" applyAlignment="1" applyProtection="1">
      <alignment horizontal="center"/>
      <protection locked="0"/>
    </xf>
    <xf numFmtId="9" fontId="0" fillId="0" borderId="0" xfId="0" applyNumberFormat="1" applyAlignment="1">
      <alignment horizontal="right"/>
    </xf>
    <xf numFmtId="43" fontId="25" fillId="0" borderId="0" xfId="1" applyFont="1" applyFill="1" applyBorder="1" applyAlignment="1" applyProtection="1">
      <alignment horizontal="right"/>
      <protection locked="0"/>
    </xf>
    <xf numFmtId="43" fontId="1" fillId="0" borderId="0" xfId="1" applyBorder="1"/>
    <xf numFmtId="43" fontId="30" fillId="0" borderId="0" xfId="1" applyFont="1" applyFill="1" applyBorder="1" applyAlignment="1" applyProtection="1">
      <alignment horizontal="right"/>
      <protection locked="0"/>
    </xf>
    <xf numFmtId="43" fontId="32" fillId="0" borderId="0" xfId="1" applyFont="1" applyFill="1" applyBorder="1" applyAlignment="1" applyProtection="1">
      <alignment horizontal="right"/>
      <protection locked="0"/>
    </xf>
    <xf numFmtId="9" fontId="25" fillId="0" borderId="0" xfId="1" applyNumberFormat="1" applyFont="1" applyFill="1" applyBorder="1" applyAlignment="1">
      <alignment horizontal="right"/>
    </xf>
    <xf numFmtId="9" fontId="29" fillId="0" borderId="0" xfId="2" applyFont="1" applyFill="1" applyBorder="1" applyAlignment="1">
      <alignment horizontal="right" vertical="top"/>
    </xf>
    <xf numFmtId="9" fontId="33" fillId="0" borderId="0" xfId="0" applyNumberFormat="1" applyFont="1" applyAlignment="1">
      <alignment horizontal="right"/>
    </xf>
    <xf numFmtId="0" fontId="0" fillId="0" borderId="0" xfId="0" applyAlignment="1">
      <alignment horizontal="center"/>
    </xf>
    <xf numFmtId="9" fontId="26" fillId="2" borderId="1" xfId="1" applyNumberFormat="1" applyFont="1" applyFill="1" applyBorder="1" applyAlignment="1">
      <alignment horizontal="right" vertical="center" wrapText="1"/>
    </xf>
    <xf numFmtId="49" fontId="30" fillId="3" borderId="0" xfId="0" applyNumberFormat="1" applyFont="1" applyFill="1" applyAlignment="1" applyProtection="1">
      <alignment horizontal="center" wrapText="1"/>
      <protection locked="0"/>
    </xf>
    <xf numFmtId="169" fontId="30" fillId="0" borderId="0" xfId="7" applyFont="1" applyFill="1" applyAlignment="1" applyProtection="1">
      <alignment horizontal="right"/>
      <protection locked="0"/>
    </xf>
    <xf numFmtId="49" fontId="30" fillId="0" borderId="0" xfId="0" applyNumberFormat="1" applyFont="1"/>
    <xf numFmtId="49" fontId="32" fillId="5" borderId="1" xfId="0" applyNumberFormat="1" applyFont="1" applyFill="1" applyBorder="1" applyAlignment="1">
      <alignment horizontal="center" vertical="center" wrapText="1"/>
    </xf>
    <xf numFmtId="2" fontId="32" fillId="5" borderId="1" xfId="0" applyNumberFormat="1" applyFont="1" applyFill="1" applyBorder="1" applyAlignment="1">
      <alignment horizontal="center" vertical="center" wrapText="1"/>
    </xf>
    <xf numFmtId="49" fontId="32" fillId="6" borderId="1" xfId="0" applyNumberFormat="1" applyFont="1" applyFill="1" applyBorder="1" applyAlignment="1">
      <alignment horizontal="center" vertical="center" wrapText="1"/>
    </xf>
    <xf numFmtId="1" fontId="30" fillId="0" borderId="1" xfId="0" applyNumberFormat="1" applyFont="1" applyBorder="1" applyAlignment="1">
      <alignment horizontal="center"/>
    </xf>
    <xf numFmtId="0" fontId="30" fillId="0" borderId="1" xfId="0" applyFont="1" applyBorder="1" applyAlignment="1">
      <alignment horizontal="center"/>
    </xf>
    <xf numFmtId="164" fontId="30" fillId="0" borderId="1" xfId="7" applyNumberFormat="1" applyFont="1" applyBorder="1" applyAlignment="1">
      <alignment horizontal="right"/>
    </xf>
    <xf numFmtId="169" fontId="30" fillId="0" borderId="1" xfId="7" applyFont="1" applyFill="1" applyBorder="1" applyAlignment="1" applyProtection="1">
      <alignment horizontal="right" vertical="center"/>
      <protection locked="0"/>
    </xf>
    <xf numFmtId="164" fontId="30" fillId="0" borderId="1" xfId="7" applyNumberFormat="1" applyFont="1" applyFill="1" applyBorder="1" applyAlignment="1" applyProtection="1">
      <alignment horizontal="right" vertical="center"/>
      <protection locked="0"/>
    </xf>
    <xf numFmtId="164" fontId="30" fillId="0" borderId="1" xfId="7" applyNumberFormat="1" applyFont="1" applyFill="1" applyBorder="1" applyAlignment="1" applyProtection="1">
      <alignment horizontal="right" vertical="center"/>
    </xf>
    <xf numFmtId="14" fontId="30" fillId="0" borderId="1" xfId="0" applyNumberFormat="1" applyFont="1" applyBorder="1" applyAlignment="1">
      <alignment horizontal="center"/>
    </xf>
    <xf numFmtId="49" fontId="30" fillId="0" borderId="1" xfId="0" applyNumberFormat="1" applyFont="1" applyBorder="1" applyAlignment="1" applyProtection="1">
      <alignment horizontal="center" vertical="center"/>
      <protection locked="0"/>
    </xf>
    <xf numFmtId="14" fontId="30" fillId="0" borderId="1" xfId="0" quotePrefix="1" applyNumberFormat="1" applyFont="1" applyBorder="1" applyAlignment="1">
      <alignment horizontal="center"/>
    </xf>
    <xf numFmtId="164" fontId="32" fillId="0" borderId="1" xfId="7" applyNumberFormat="1" applyFont="1" applyBorder="1" applyAlignment="1" applyProtection="1">
      <alignment horizontal="right" vertical="center"/>
      <protection locked="0"/>
    </xf>
    <xf numFmtId="172" fontId="30" fillId="0" borderId="1" xfId="0" applyNumberFormat="1" applyFont="1" applyBorder="1" applyAlignment="1" applyProtection="1">
      <alignment horizontal="right" vertical="center"/>
      <protection locked="0"/>
    </xf>
    <xf numFmtId="164" fontId="32" fillId="0" borderId="1" xfId="7" applyNumberFormat="1" applyFont="1" applyFill="1" applyBorder="1" applyAlignment="1" applyProtection="1">
      <alignment horizontal="right" vertical="center"/>
    </xf>
    <xf numFmtId="49" fontId="30" fillId="0" borderId="0" xfId="0" applyNumberFormat="1" applyFont="1" applyAlignment="1" applyProtection="1">
      <alignment horizontal="center" vertical="center"/>
      <protection locked="0"/>
    </xf>
    <xf numFmtId="172" fontId="30" fillId="0" borderId="0" xfId="0" applyNumberFormat="1" applyFont="1" applyAlignment="1" applyProtection="1">
      <alignment horizontal="right" vertical="center"/>
      <protection locked="0"/>
    </xf>
    <xf numFmtId="172" fontId="30" fillId="0" borderId="0" xfId="0" applyNumberFormat="1" applyFont="1" applyAlignment="1">
      <alignment horizontal="right" vertical="center"/>
    </xf>
    <xf numFmtId="173" fontId="30" fillId="0" borderId="0" xfId="7" applyNumberFormat="1" applyFont="1" applyAlignment="1" applyProtection="1">
      <alignment horizontal="right" vertical="center"/>
      <protection locked="0"/>
    </xf>
    <xf numFmtId="2" fontId="30" fillId="0" borderId="0" xfId="0" applyNumberFormat="1" applyFont="1" applyAlignment="1">
      <alignment horizontal="right" vertical="center"/>
    </xf>
    <xf numFmtId="49" fontId="33" fillId="5" borderId="1" xfId="0" applyNumberFormat="1" applyFont="1" applyFill="1" applyBorder="1"/>
    <xf numFmtId="49" fontId="0" fillId="0" borderId="1" xfId="0" applyNumberFormat="1" applyBorder="1" applyAlignment="1" applyProtection="1">
      <alignment horizontal="left"/>
      <protection locked="0"/>
    </xf>
    <xf numFmtId="49" fontId="0" fillId="0" borderId="0" xfId="0" applyNumberFormat="1"/>
    <xf numFmtId="49" fontId="0" fillId="0" borderId="0" xfId="0" quotePrefix="1" applyNumberFormat="1"/>
    <xf numFmtId="49" fontId="33" fillId="6" borderId="1" xfId="0" applyNumberFormat="1" applyFont="1" applyFill="1" applyBorder="1"/>
    <xf numFmtId="49" fontId="0" fillId="7" borderId="1" xfId="0" applyNumberFormat="1" applyFill="1" applyBorder="1" applyAlignment="1" applyProtection="1">
      <alignment horizontal="left"/>
      <protection locked="0"/>
    </xf>
    <xf numFmtId="49" fontId="33" fillId="7" borderId="1" xfId="0" applyNumberFormat="1" applyFont="1" applyFill="1" applyBorder="1"/>
    <xf numFmtId="49" fontId="0" fillId="7" borderId="0" xfId="0" applyNumberFormat="1" applyFill="1"/>
    <xf numFmtId="165" fontId="0" fillId="0" borderId="1" xfId="1" applyNumberFormat="1" applyFont="1" applyBorder="1"/>
    <xf numFmtId="0" fontId="28" fillId="0" borderId="1" xfId="0" applyFont="1" applyBorder="1" applyAlignment="1">
      <alignment horizontal="center" vertical="center" wrapText="1"/>
    </xf>
    <xf numFmtId="0" fontId="28" fillId="0" borderId="1" xfId="0" applyFont="1" applyBorder="1" applyAlignment="1">
      <alignment horizontal="left" vertical="center"/>
    </xf>
    <xf numFmtId="0" fontId="14" fillId="0" borderId="1" xfId="5" applyFont="1" applyBorder="1" applyAlignment="1"/>
    <xf numFmtId="9" fontId="0" fillId="0" borderId="1" xfId="0" applyNumberFormat="1" applyBorder="1" applyAlignment="1">
      <alignment horizontal="right"/>
    </xf>
    <xf numFmtId="171" fontId="25" fillId="0" borderId="1" xfId="0" applyNumberFormat="1" applyFont="1" applyBorder="1" applyAlignment="1" applyProtection="1">
      <alignment horizontal="left"/>
      <protection locked="0"/>
    </xf>
    <xf numFmtId="0" fontId="29" fillId="0" borderId="1" xfId="5" applyFont="1" applyBorder="1" applyAlignment="1"/>
    <xf numFmtId="171" fontId="30" fillId="0" borderId="1" xfId="0" applyNumberFormat="1" applyFont="1" applyBorder="1" applyAlignment="1" applyProtection="1">
      <alignment horizontal="center"/>
      <protection locked="0"/>
    </xf>
    <xf numFmtId="170" fontId="25" fillId="0" borderId="1" xfId="1" applyNumberFormat="1" applyFont="1" applyFill="1" applyBorder="1" applyAlignment="1">
      <alignment horizontal="center"/>
    </xf>
    <xf numFmtId="170" fontId="26" fillId="0" borderId="1" xfId="1" applyNumberFormat="1" applyFont="1" applyFill="1" applyBorder="1" applyAlignment="1">
      <alignment horizontal="center"/>
    </xf>
    <xf numFmtId="165" fontId="34" fillId="0" borderId="1" xfId="1" applyNumberFormat="1" applyFont="1" applyFill="1" applyBorder="1" applyAlignment="1">
      <alignment horizontal="center" vertical="center"/>
    </xf>
    <xf numFmtId="0" fontId="32" fillId="0" borderId="1" xfId="1" applyNumberFormat="1" applyFont="1" applyFill="1" applyBorder="1" applyAlignment="1">
      <alignment horizontal="center"/>
    </xf>
    <xf numFmtId="0" fontId="30" fillId="0" borderId="1" xfId="1" applyNumberFormat="1" applyFont="1" applyFill="1" applyBorder="1" applyAlignment="1">
      <alignment horizontal="center"/>
    </xf>
    <xf numFmtId="0" fontId="35" fillId="0" borderId="1" xfId="0" applyFont="1" applyBorder="1"/>
    <xf numFmtId="0" fontId="30" fillId="0" borderId="13" xfId="0" applyFont="1" applyBorder="1" applyAlignment="1">
      <alignment horizontal="center"/>
    </xf>
    <xf numFmtId="1" fontId="30" fillId="0" borderId="12" xfId="0" applyNumberFormat="1" applyFont="1" applyBorder="1" applyAlignment="1">
      <alignment horizontal="center"/>
    </xf>
    <xf numFmtId="1" fontId="0" fillId="0" borderId="1" xfId="0" applyNumberFormat="1" applyBorder="1"/>
    <xf numFmtId="165" fontId="0" fillId="0" borderId="0" xfId="1" applyNumberFormat="1" applyFont="1"/>
    <xf numFmtId="0" fontId="1" fillId="0" borderId="0" xfId="0" applyFont="1" applyAlignment="1">
      <alignment vertical="center"/>
    </xf>
    <xf numFmtId="0" fontId="33" fillId="0" borderId="15" xfId="0" applyFont="1" applyBorder="1"/>
    <xf numFmtId="0" fontId="33" fillId="0" borderId="14" xfId="0" applyFont="1" applyBorder="1"/>
    <xf numFmtId="164" fontId="32" fillId="0" borderId="14" xfId="1" applyNumberFormat="1" applyFont="1" applyFill="1" applyBorder="1" applyAlignment="1" applyProtection="1">
      <alignment horizontal="right"/>
      <protection locked="0"/>
    </xf>
    <xf numFmtId="171" fontId="25" fillId="0" borderId="0" xfId="0" applyNumberFormat="1" applyFont="1" applyAlignment="1" applyProtection="1">
      <alignment horizontal="left"/>
      <protection locked="0"/>
    </xf>
    <xf numFmtId="14" fontId="2" fillId="0" borderId="1" xfId="0" applyNumberFormat="1" applyFont="1" applyBorder="1"/>
    <xf numFmtId="14" fontId="19" fillId="0" borderId="1" xfId="1" applyNumberFormat="1" applyFont="1" applyFill="1" applyBorder="1" applyAlignment="1">
      <alignment horizontal="center"/>
    </xf>
    <xf numFmtId="49" fontId="30" fillId="0" borderId="1" xfId="0" applyNumberFormat="1" applyFont="1" applyBorder="1" applyAlignment="1" applyProtection="1">
      <alignment horizontal="center"/>
      <protection locked="0"/>
    </xf>
    <xf numFmtId="9" fontId="29" fillId="0" borderId="1" xfId="2" applyFont="1" applyFill="1" applyBorder="1" applyAlignment="1">
      <alignment horizontal="right" vertical="top"/>
    </xf>
    <xf numFmtId="9" fontId="25" fillId="0" borderId="1" xfId="2" applyFont="1" applyFill="1" applyBorder="1" applyAlignment="1">
      <alignment horizontal="right"/>
    </xf>
    <xf numFmtId="9" fontId="19" fillId="0" borderId="1" xfId="2" quotePrefix="1" applyFont="1" applyFill="1" applyBorder="1" applyAlignment="1">
      <alignment horizontal="right"/>
    </xf>
    <xf numFmtId="0" fontId="8" fillId="0" borderId="1" xfId="0" applyFont="1" applyBorder="1"/>
    <xf numFmtId="165" fontId="8" fillId="0" borderId="1" xfId="1" applyNumberFormat="1" applyFont="1" applyBorder="1"/>
    <xf numFmtId="0" fontId="37" fillId="0" borderId="1" xfId="1" applyNumberFormat="1" applyFont="1" applyFill="1" applyBorder="1" applyAlignment="1">
      <alignment horizontal="center"/>
    </xf>
    <xf numFmtId="9" fontId="36" fillId="0" borderId="1" xfId="2" applyFont="1" applyFill="1" applyBorder="1" applyAlignment="1">
      <alignment horizontal="right" vertical="top"/>
    </xf>
    <xf numFmtId="165" fontId="37" fillId="0" borderId="1" xfId="1" applyNumberFormat="1" applyFont="1" applyFill="1" applyBorder="1" applyAlignment="1" applyProtection="1">
      <alignment horizontal="right"/>
      <protection locked="0"/>
    </xf>
    <xf numFmtId="14" fontId="30" fillId="0" borderId="1" xfId="1" applyNumberFormat="1" applyFont="1" applyFill="1" applyBorder="1" applyAlignment="1">
      <alignment horizontal="center"/>
    </xf>
    <xf numFmtId="0" fontId="38" fillId="0" borderId="0" xfId="5" applyFont="1" applyAlignment="1"/>
    <xf numFmtId="0" fontId="38" fillId="0" borderId="0" xfId="11" applyFont="1"/>
    <xf numFmtId="0" fontId="40" fillId="0" borderId="1" xfId="5" applyFont="1" applyBorder="1" applyAlignment="1"/>
    <xf numFmtId="0" fontId="14" fillId="0" borderId="0" xfId="5" applyFont="1" applyAlignment="1"/>
    <xf numFmtId="165" fontId="30" fillId="0" borderId="16" xfId="1" applyNumberFormat="1" applyFont="1" applyFill="1" applyBorder="1" applyAlignment="1" applyProtection="1">
      <alignment horizontal="right"/>
      <protection locked="0"/>
    </xf>
    <xf numFmtId="43" fontId="30" fillId="0" borderId="0" xfId="1" applyFont="1" applyAlignment="1">
      <alignment horizontal="left"/>
    </xf>
    <xf numFmtId="0" fontId="30" fillId="0" borderId="1" xfId="0" quotePrefix="1" applyFont="1" applyBorder="1" applyAlignment="1">
      <alignment horizontal="center"/>
    </xf>
    <xf numFmtId="0" fontId="2" fillId="0" borderId="1" xfId="0" applyFont="1" applyBorder="1" applyAlignment="1">
      <alignment horizontal="center"/>
    </xf>
    <xf numFmtId="164" fontId="2" fillId="0" borderId="1" xfId="1" applyNumberFormat="1" applyFont="1" applyFill="1" applyBorder="1" applyAlignment="1">
      <alignment horizontal="center"/>
    </xf>
    <xf numFmtId="49" fontId="26" fillId="0" borderId="0" xfId="0" applyNumberFormat="1" applyFont="1" applyAlignment="1" applyProtection="1">
      <alignment horizontal="center"/>
      <protection locked="0"/>
    </xf>
    <xf numFmtId="49" fontId="26" fillId="0" borderId="6" xfId="0" applyNumberFormat="1" applyFont="1" applyBorder="1" applyAlignment="1" applyProtection="1">
      <alignment horizontal="center"/>
      <protection locked="0"/>
    </xf>
    <xf numFmtId="49" fontId="26" fillId="0" borderId="7" xfId="0" applyNumberFormat="1" applyFont="1" applyBorder="1" applyAlignment="1" applyProtection="1">
      <alignment horizontal="center"/>
      <protection locked="0"/>
    </xf>
    <xf numFmtId="164" fontId="26" fillId="0" borderId="7" xfId="1" applyNumberFormat="1" applyFont="1" applyFill="1" applyBorder="1" applyAlignment="1" applyProtection="1">
      <alignment horizontal="center"/>
      <protection locked="0"/>
    </xf>
    <xf numFmtId="43" fontId="26" fillId="0" borderId="7" xfId="1" applyFont="1" applyFill="1" applyBorder="1" applyAlignment="1" applyProtection="1">
      <alignment horizontal="center"/>
      <protection locked="0"/>
    </xf>
    <xf numFmtId="49" fontId="26" fillId="0" borderId="8" xfId="0" applyNumberFormat="1" applyFont="1" applyBorder="1" applyAlignment="1" applyProtection="1">
      <alignment horizontal="center"/>
      <protection locked="0"/>
    </xf>
    <xf numFmtId="49" fontId="30" fillId="3" borderId="9" xfId="0" applyNumberFormat="1" applyFont="1" applyFill="1" applyBorder="1" applyAlignment="1" applyProtection="1">
      <alignment horizontal="center"/>
      <protection locked="0"/>
    </xf>
    <xf numFmtId="49" fontId="30" fillId="3" borderId="10" xfId="0" applyNumberFormat="1" applyFont="1" applyFill="1" applyBorder="1" applyAlignment="1" applyProtection="1">
      <alignment horizontal="center"/>
      <protection locked="0"/>
    </xf>
    <xf numFmtId="49" fontId="30" fillId="3" borderId="11" xfId="0" applyNumberFormat="1" applyFont="1" applyFill="1" applyBorder="1" applyAlignment="1" applyProtection="1">
      <alignment horizontal="center"/>
      <protection locked="0"/>
    </xf>
    <xf numFmtId="49" fontId="32" fillId="4" borderId="9" xfId="0" applyNumberFormat="1" applyFont="1" applyFill="1" applyBorder="1" applyAlignment="1" applyProtection="1">
      <alignment horizontal="center"/>
      <protection locked="0"/>
    </xf>
    <xf numFmtId="49" fontId="32" fillId="4" borderId="14" xfId="0" applyNumberFormat="1" applyFont="1" applyFill="1" applyBorder="1" applyAlignment="1" applyProtection="1">
      <alignment horizontal="center"/>
      <protection locked="0"/>
    </xf>
    <xf numFmtId="49" fontId="32" fillId="4" borderId="10" xfId="0" applyNumberFormat="1" applyFont="1" applyFill="1" applyBorder="1" applyAlignment="1" applyProtection="1">
      <alignment horizontal="center"/>
      <protection locked="0"/>
    </xf>
    <xf numFmtId="49" fontId="32" fillId="4" borderId="11" xfId="0" applyNumberFormat="1" applyFont="1" applyFill="1" applyBorder="1" applyAlignment="1" applyProtection="1">
      <alignment horizontal="center"/>
      <protection locked="0"/>
    </xf>
    <xf numFmtId="171" fontId="32" fillId="0" borderId="12" xfId="0" applyNumberFormat="1" applyFont="1" applyBorder="1" applyAlignment="1" applyProtection="1">
      <alignment horizontal="center"/>
      <protection locked="0"/>
    </xf>
    <xf numFmtId="171" fontId="32" fillId="0" borderId="13" xfId="0" applyNumberFormat="1" applyFont="1" applyBorder="1" applyAlignment="1" applyProtection="1">
      <alignment horizontal="center"/>
      <protection locked="0"/>
    </xf>
  </cellXfs>
  <cellStyles count="12">
    <cellStyle name="Comma" xfId="1" builtinId="3"/>
    <cellStyle name="Comma 2" xfId="7" xr:uid="{EEE501FE-E106-4390-AF74-EB7E1E0A85AC}"/>
    <cellStyle name="Comma 3" xfId="8" xr:uid="{0576C74D-96A6-47F5-9CEF-3B7FBE384FAF}"/>
    <cellStyle name="Comma 6" xfId="9" xr:uid="{C78B3986-4254-4554-A217-6BFAB9395733}"/>
    <cellStyle name="Comma 7" xfId="10" xr:uid="{AD9D1F94-6538-4460-801A-13C8F97ABF1D}"/>
    <cellStyle name="Hyperlink" xfId="4" builtinId="8"/>
    <cellStyle name="Normal" xfId="0" builtinId="0"/>
    <cellStyle name="Normal 2" xfId="5" xr:uid="{C916DCEC-0794-4D60-B1A7-F3774FB8FDF0}"/>
    <cellStyle name="Normal 2 2" xfId="11" xr:uid="{3A7FE680-2D89-4C60-8854-F76BF14FC08F}"/>
    <cellStyle name="Normal 4" xfId="3" xr:uid="{E1E00E8E-4496-4679-9A0A-66A79B60FF74}"/>
    <cellStyle name="Percent" xfId="2" builtinId="5"/>
    <cellStyle name="Percent 2" xfId="6" xr:uid="{EEB3414A-D3B9-4C1A-89BA-B52FA8138C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Users\lavanya\AppData\Local\Microsoft\Windows\INetCache\Content.Outlook\AAFCO0OZ\NE%252026Q3%2520%2520Oct-19%2520to%2520Dec-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resh/NARESH-SOV/Master%20Sheet%20of%20PAN%20N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ial_Notes"/>
      <sheetName val="Deductor Details"/>
      <sheetName val="Challan Details"/>
      <sheetName val="Annexure I"/>
      <sheetName val="Master"/>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row r="4">
          <cell r="C4" t="str">
            <v>SSLLP Logistics</v>
          </cell>
          <cell r="D4" t="str">
            <v>ACQFS2044C</v>
          </cell>
        </row>
        <row r="5">
          <cell r="C5" t="str">
            <v>Janardhan Prasad</v>
          </cell>
          <cell r="D5" t="str">
            <v>ACIFS6178F</v>
          </cell>
        </row>
        <row r="6">
          <cell r="C6" t="str">
            <v>V Green media pvt ltd</v>
          </cell>
          <cell r="D6" t="str">
            <v>AADCV9375P</v>
          </cell>
        </row>
        <row r="7">
          <cell r="C7" t="str">
            <v>Bhavani Ads</v>
          </cell>
          <cell r="D7" t="str">
            <v>AEQPR6876M</v>
          </cell>
        </row>
        <row r="8">
          <cell r="C8" t="str">
            <v>Miryala Rajkumar</v>
          </cell>
          <cell r="D8" t="str">
            <v>HPZPK7227E</v>
          </cell>
        </row>
        <row r="9">
          <cell r="C9" t="str">
            <v>Social DNA</v>
          </cell>
          <cell r="D9" t="str">
            <v>AJIPM8876F</v>
          </cell>
        </row>
        <row r="10">
          <cell r="C10" t="str">
            <v>Modi properties pvt ltd</v>
          </cell>
          <cell r="D10" t="str">
            <v>AABCM4761E</v>
          </cell>
        </row>
        <row r="11">
          <cell r="C11" t="str">
            <v xml:space="preserve">V Green Media Pvt Ltd </v>
          </cell>
          <cell r="D11" t="str">
            <v>AADCV9375P</v>
          </cell>
        </row>
        <row r="12">
          <cell r="C12" t="str">
            <v xml:space="preserve">Sri Bhavani Ads </v>
          </cell>
          <cell r="D12" t="str">
            <v>AEQPR6876M</v>
          </cell>
        </row>
        <row r="13">
          <cell r="C13" t="str">
            <v>Sai Shiva Graphics</v>
          </cell>
          <cell r="D13" t="str">
            <v>ACLPA3779P</v>
          </cell>
        </row>
        <row r="14">
          <cell r="C14" t="str">
            <v>Ajay Mehta</v>
          </cell>
          <cell r="D14" t="str">
            <v>AATPM6413C</v>
          </cell>
        </row>
        <row r="15">
          <cell r="C15" t="str">
            <v xml:space="preserve">Nagarjuna M </v>
          </cell>
          <cell r="D15" t="str">
            <v>AFVPN1969B</v>
          </cell>
        </row>
        <row r="16">
          <cell r="C16" t="str">
            <v>Anirudh Dhal</v>
          </cell>
          <cell r="D16" t="str">
            <v>AUYPD0452B</v>
          </cell>
        </row>
        <row r="17">
          <cell r="C17" t="str">
            <v>G Mannem</v>
          </cell>
          <cell r="D17" t="str">
            <v>AGHPG14308</v>
          </cell>
        </row>
        <row r="18">
          <cell r="C18" t="str">
            <v>T Kurmanna</v>
          </cell>
          <cell r="D18" t="str">
            <v>DCAPK7785K</v>
          </cell>
        </row>
        <row r="19">
          <cell r="C19" t="str">
            <v xml:space="preserve">Radhakrishna Y </v>
          </cell>
          <cell r="D19" t="str">
            <v>ADYPA2972Q</v>
          </cell>
        </row>
        <row r="20">
          <cell r="C20" t="str">
            <v>N Nagaraju</v>
          </cell>
          <cell r="D20" t="str">
            <v>AVAPN7566M</v>
          </cell>
        </row>
        <row r="21">
          <cell r="C21" t="str">
            <v>Sneha Latha Gaganam</v>
          </cell>
          <cell r="D21" t="str">
            <v>ASBPG5129R</v>
          </cell>
        </row>
        <row r="22">
          <cell r="C22" t="str">
            <v>AS Agarwal</v>
          </cell>
          <cell r="D22" t="str">
            <v>ASDPM5467A</v>
          </cell>
        </row>
        <row r="23">
          <cell r="C23" t="str">
            <v xml:space="preserve">Shalini Yagnesh Yadav </v>
          </cell>
          <cell r="D23" t="str">
            <v>AMPPS5175F</v>
          </cell>
        </row>
        <row r="24">
          <cell r="C24" t="str">
            <v xml:space="preserve">Naikam Anitha </v>
          </cell>
          <cell r="D24" t="str">
            <v>ARLPN4322J</v>
          </cell>
        </row>
        <row r="25">
          <cell r="C25" t="str">
            <v xml:space="preserve">G Satish </v>
          </cell>
          <cell r="D25" t="str">
            <v>ARXPG9475F</v>
          </cell>
        </row>
        <row r="26">
          <cell r="C26" t="str">
            <v xml:space="preserve">V Swetha </v>
          </cell>
          <cell r="D26" t="str">
            <v>ATRPV6262D</v>
          </cell>
        </row>
        <row r="27">
          <cell r="C27" t="str">
            <v xml:space="preserve">Rohan Constructions </v>
          </cell>
          <cell r="D27" t="str">
            <v>AARFR0861M</v>
          </cell>
        </row>
        <row r="28">
          <cell r="C28" t="str">
            <v xml:space="preserve">Surasani Constructions </v>
          </cell>
          <cell r="D28" t="str">
            <v>AALCS4817P</v>
          </cell>
        </row>
        <row r="29">
          <cell r="C29" t="str">
            <v>V Malliah</v>
          </cell>
          <cell r="D29" t="str">
            <v>ACPPV3921N</v>
          </cell>
        </row>
        <row r="30">
          <cell r="C30" t="str">
            <v>MD Ishaq</v>
          </cell>
          <cell r="D30" t="str">
            <v>AAJPI1995B</v>
          </cell>
        </row>
        <row r="31">
          <cell r="C31" t="str">
            <v>Baijnath</v>
          </cell>
          <cell r="D31" t="str">
            <v>AZTPB5838K</v>
          </cell>
        </row>
        <row r="32">
          <cell r="C32" t="str">
            <v>Jyothiram</v>
          </cell>
          <cell r="D32" t="str">
            <v>ALMPG5350Q</v>
          </cell>
        </row>
        <row r="33">
          <cell r="C33" t="str">
            <v xml:space="preserve">K Shravan Kumar </v>
          </cell>
          <cell r="D33" t="str">
            <v>BPLPS9325F</v>
          </cell>
        </row>
        <row r="34">
          <cell r="C34" t="str">
            <v>Biroporida</v>
          </cell>
          <cell r="D34" t="str">
            <v>ARAPB3941N</v>
          </cell>
        </row>
        <row r="35">
          <cell r="C35" t="str">
            <v>T.Yellana</v>
          </cell>
          <cell r="D35" t="str">
            <v>ALLPT0362J</v>
          </cell>
        </row>
        <row r="36">
          <cell r="C36" t="str">
            <v xml:space="preserve">A Krishna reddy </v>
          </cell>
          <cell r="D36" t="str">
            <v>AIIPA5602J</v>
          </cell>
        </row>
        <row r="37">
          <cell r="C37" t="str">
            <v xml:space="preserve">Duguru Ramulu </v>
          </cell>
          <cell r="D37" t="str">
            <v>AYLPD2561N</v>
          </cell>
        </row>
        <row r="38">
          <cell r="C38" t="str">
            <v xml:space="preserve">V Bal Reddy </v>
          </cell>
          <cell r="D38" t="str">
            <v>ARMPV8876C</v>
          </cell>
        </row>
        <row r="39">
          <cell r="C39" t="str">
            <v xml:space="preserve">Janardhan Reddy </v>
          </cell>
          <cell r="D39" t="str">
            <v>ALEPJ3694E</v>
          </cell>
        </row>
        <row r="40">
          <cell r="C40" t="str">
            <v>Shreyas Services</v>
          </cell>
          <cell r="D40" t="str">
            <v>ACIFS6178F</v>
          </cell>
        </row>
        <row r="41">
          <cell r="C41" t="str">
            <v xml:space="preserve">R Raja Chary </v>
          </cell>
          <cell r="D41" t="str">
            <v>AYBPR0081K</v>
          </cell>
        </row>
        <row r="42">
          <cell r="C42" t="str">
            <v>Gurrala Narendra Babu Yadav</v>
          </cell>
          <cell r="D42" t="str">
            <v>ASZPG9718L</v>
          </cell>
        </row>
        <row r="43">
          <cell r="C43" t="str">
            <v xml:space="preserve">Leela Steel &amp; Furniture </v>
          </cell>
          <cell r="D43" t="str">
            <v>CRBPB0826R</v>
          </cell>
        </row>
        <row r="44">
          <cell r="C44" t="str">
            <v>K Krishna</v>
          </cell>
          <cell r="D44" t="str">
            <v>AXKPK6993M</v>
          </cell>
        </row>
        <row r="45">
          <cell r="C45" t="str">
            <v>Expert Security Services</v>
          </cell>
          <cell r="D45" t="str">
            <v>GLLPS8753N</v>
          </cell>
        </row>
        <row r="46">
          <cell r="C46" t="str">
            <v>Yousuf Ali</v>
          </cell>
          <cell r="D46" t="str">
            <v>AFBPY8773N</v>
          </cell>
        </row>
        <row r="47">
          <cell r="C47" t="str">
            <v>Bohini Basappa</v>
          </cell>
          <cell r="D47" t="str">
            <v>ARYPB7461M</v>
          </cell>
        </row>
        <row r="48">
          <cell r="C48" t="str">
            <v>Chotelal</v>
          </cell>
          <cell r="D48" t="str">
            <v>CWTPM4842B</v>
          </cell>
        </row>
        <row r="49">
          <cell r="C49" t="str">
            <v>Jyothiram</v>
          </cell>
          <cell r="D49" t="str">
            <v>ALMPG5350Q</v>
          </cell>
        </row>
        <row r="50">
          <cell r="C50" t="str">
            <v>Sandeep Kumar Nishad</v>
          </cell>
          <cell r="D50" t="str">
            <v>AOLPN5079F</v>
          </cell>
        </row>
        <row r="51">
          <cell r="C51" t="str">
            <v>Veldi Karunakar Reddy</v>
          </cell>
          <cell r="D51" t="str">
            <v>AKGPR0150G</v>
          </cell>
        </row>
        <row r="52">
          <cell r="C52" t="str">
            <v>N Ramakrishna Reddy</v>
          </cell>
          <cell r="D52" t="str">
            <v>AWGPN8119B</v>
          </cell>
        </row>
        <row r="53">
          <cell r="C53" t="str">
            <v>Venkatramana Reddy</v>
          </cell>
          <cell r="D53" t="str">
            <v>AHNPC8363Q</v>
          </cell>
        </row>
        <row r="54">
          <cell r="C54" t="str">
            <v>Krishna Prasad</v>
          </cell>
          <cell r="D54" t="str">
            <v>BCRPK7302M</v>
          </cell>
        </row>
        <row r="55">
          <cell r="C55" t="str">
            <v>K Lakshmi Durga</v>
          </cell>
          <cell r="D55" t="str">
            <v>CZSPK1591F</v>
          </cell>
        </row>
        <row r="56">
          <cell r="C56" t="str">
            <v>G Murali</v>
          </cell>
          <cell r="D56" t="str">
            <v>BTJPG3593F</v>
          </cell>
        </row>
        <row r="57">
          <cell r="C57" t="str">
            <v>Rohit</v>
          </cell>
          <cell r="D57" t="str">
            <v>DGLPK2372F</v>
          </cell>
        </row>
        <row r="58">
          <cell r="C58" t="str">
            <v>K Prabhakar Reddy</v>
          </cell>
          <cell r="D58" t="str">
            <v>AWSPP8104E</v>
          </cell>
        </row>
        <row r="59">
          <cell r="C59" t="str">
            <v xml:space="preserve">Purnima Mosiac Tiles </v>
          </cell>
          <cell r="D59" t="str">
            <v>AEPPP5661P</v>
          </cell>
        </row>
        <row r="60">
          <cell r="C60" t="str">
            <v>R S Bajaj and Associates</v>
          </cell>
          <cell r="D60" t="str">
            <v>AAVFR0676C</v>
          </cell>
        </row>
        <row r="61">
          <cell r="C61" t="str">
            <v>Saritha</v>
          </cell>
          <cell r="D61" t="str">
            <v>ATVPG4987A</v>
          </cell>
        </row>
        <row r="62">
          <cell r="C62" t="str">
            <v xml:space="preserve">CH Ramesh </v>
          </cell>
          <cell r="D62" t="str">
            <v>AKRPR1896C</v>
          </cell>
        </row>
        <row r="63">
          <cell r="C63" t="str">
            <v xml:space="preserve">SSLLP Common Expenses </v>
          </cell>
          <cell r="D63" t="str">
            <v>ACQFS2044C</v>
          </cell>
        </row>
        <row r="64">
          <cell r="C64" t="str">
            <v>Ajay Mehta</v>
          </cell>
          <cell r="D64" t="str">
            <v>AATPM6413C</v>
          </cell>
        </row>
        <row r="65">
          <cell r="C65" t="str">
            <v xml:space="preserve">M Sudharshan </v>
          </cell>
          <cell r="D65" t="str">
            <v>BBIPM8347N</v>
          </cell>
        </row>
        <row r="66">
          <cell r="C66" t="str">
            <v xml:space="preserve">E Prasad </v>
          </cell>
          <cell r="D66" t="str">
            <v>ABLPE7695K</v>
          </cell>
        </row>
        <row r="67">
          <cell r="C67" t="str">
            <v>Srikanthjena</v>
          </cell>
          <cell r="D67" t="str">
            <v>ASPPJ4901L</v>
          </cell>
        </row>
        <row r="68">
          <cell r="C68" t="str">
            <v>G Tirupathi</v>
          </cell>
          <cell r="D68" t="str">
            <v>AMNPG4934E</v>
          </cell>
        </row>
        <row r="69">
          <cell r="C69" t="str">
            <v>Sai Venkateshwara Borewells( A Krishna Reddy)</v>
          </cell>
          <cell r="D69" t="str">
            <v>AIIPA5602J</v>
          </cell>
        </row>
        <row r="70">
          <cell r="C70" t="str">
            <v>B Pochaiah</v>
          </cell>
          <cell r="D70" t="str">
            <v>AXBPP7806K</v>
          </cell>
        </row>
        <row r="71">
          <cell r="C71" t="str">
            <v>Nikhil Popat</v>
          </cell>
          <cell r="D71" t="str">
            <v>AECPP6026P</v>
          </cell>
        </row>
        <row r="72">
          <cell r="C72" t="str">
            <v xml:space="preserve">premier Engineering Corporation </v>
          </cell>
          <cell r="D72" t="str">
            <v>AACFP6807A</v>
          </cell>
        </row>
        <row r="73">
          <cell r="C73" t="str">
            <v>Tirupathi Singh</v>
          </cell>
          <cell r="D73" t="str">
            <v>AMRPT4104H</v>
          </cell>
        </row>
        <row r="74">
          <cell r="C74" t="str">
            <v>RAJNISH C POPAT</v>
          </cell>
          <cell r="D74" t="str">
            <v>AIJPP7796B</v>
          </cell>
        </row>
        <row r="75">
          <cell r="C75" t="str">
            <v>Umesh C Popat</v>
          </cell>
          <cell r="D75" t="str">
            <v>AIJPP7827K</v>
          </cell>
        </row>
        <row r="76">
          <cell r="C76" t="str">
            <v>Nandana Fire Protection</v>
          </cell>
          <cell r="D76" t="str">
            <v>AAJFN6104B</v>
          </cell>
        </row>
        <row r="77">
          <cell r="C77" t="str">
            <v xml:space="preserve">Verna Media </v>
          </cell>
          <cell r="D77" t="str">
            <v>ALPPK8881P</v>
          </cell>
        </row>
        <row r="78">
          <cell r="C78" t="str">
            <v>Architectural Associates</v>
          </cell>
          <cell r="D78" t="str">
            <v>AAFFA8199P</v>
          </cell>
        </row>
        <row r="79">
          <cell r="C79" t="str">
            <v xml:space="preserve">Naveen Ads </v>
          </cell>
          <cell r="D79" t="str">
            <v>AJXPB6598G</v>
          </cell>
        </row>
        <row r="80">
          <cell r="C80" t="str">
            <v xml:space="preserve">Social DNA </v>
          </cell>
          <cell r="D80" t="str">
            <v>AJIPM8876F</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ractors@1%25" TargetMode="External"/><Relationship Id="rId1" Type="http://schemas.openxmlformats.org/officeDocument/2006/relationships/hyperlink" Target="mailto:Contractors@1%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98C4F-BCE9-47FE-A623-670F45CB948B}">
  <dimension ref="A1:E43"/>
  <sheetViews>
    <sheetView topLeftCell="A28" workbookViewId="0">
      <selection activeCell="A25" sqref="A25:A26"/>
    </sheetView>
  </sheetViews>
  <sheetFormatPr defaultColWidth="9.140625" defaultRowHeight="15"/>
  <cols>
    <col min="1" max="1" width="16.28515625" customWidth="1"/>
    <col min="2" max="2" width="34.140625" customWidth="1"/>
    <col min="4" max="4" width="15.140625" customWidth="1"/>
    <col min="5" max="5" width="10.42578125" customWidth="1"/>
  </cols>
  <sheetData>
    <row r="1" spans="1:5">
      <c r="A1" s="60" t="s">
        <v>72</v>
      </c>
      <c r="B1" s="61" t="s">
        <v>73</v>
      </c>
      <c r="C1" s="60" t="s">
        <v>74</v>
      </c>
      <c r="D1" s="61" t="s">
        <v>75</v>
      </c>
    </row>
    <row r="2" spans="1:5">
      <c r="A2" s="60" t="s">
        <v>72</v>
      </c>
      <c r="B2" s="61" t="s">
        <v>73</v>
      </c>
      <c r="C2" s="60" t="s">
        <v>76</v>
      </c>
      <c r="D2" s="62">
        <v>44594</v>
      </c>
    </row>
    <row r="3" spans="1:5">
      <c r="A3" s="61"/>
      <c r="B3" s="61"/>
      <c r="C3" s="61"/>
      <c r="D3" s="61"/>
      <c r="E3" s="61"/>
    </row>
    <row r="4" spans="1:5">
      <c r="A4" s="63" t="s">
        <v>77</v>
      </c>
      <c r="B4" s="63"/>
      <c r="C4" s="64"/>
      <c r="D4" s="65"/>
      <c r="E4" s="65"/>
    </row>
    <row r="5" spans="1:5">
      <c r="A5" s="66" t="s">
        <v>78</v>
      </c>
      <c r="B5" s="66" t="s">
        <v>2</v>
      </c>
      <c r="C5" s="67" t="s">
        <v>79</v>
      </c>
      <c r="D5" s="68" t="s">
        <v>4</v>
      </c>
      <c r="E5" s="68" t="s">
        <v>5</v>
      </c>
    </row>
    <row r="6" spans="1:5">
      <c r="A6" s="69" t="s">
        <v>80</v>
      </c>
      <c r="B6" s="63" t="s">
        <v>35</v>
      </c>
      <c r="C6" s="70">
        <f t="shared" ref="C6:C26" si="0">E6/D6</f>
        <v>0.01</v>
      </c>
      <c r="D6" s="71">
        <v>44100</v>
      </c>
      <c r="E6" s="71">
        <v>441</v>
      </c>
    </row>
    <row r="7" spans="1:5">
      <c r="A7" s="69" t="s">
        <v>81</v>
      </c>
      <c r="B7" s="63" t="s">
        <v>61</v>
      </c>
      <c r="C7" s="70">
        <f t="shared" si="0"/>
        <v>0.01</v>
      </c>
      <c r="D7" s="71">
        <v>4800</v>
      </c>
      <c r="E7" s="71">
        <v>48</v>
      </c>
    </row>
    <row r="8" spans="1:5">
      <c r="A8" s="72"/>
      <c r="B8" s="63" t="s">
        <v>29</v>
      </c>
      <c r="C8" s="70">
        <f t="shared" si="0"/>
        <v>0.01</v>
      </c>
      <c r="D8" s="71">
        <v>15000</v>
      </c>
      <c r="E8" s="71">
        <v>150</v>
      </c>
    </row>
    <row r="9" spans="1:5">
      <c r="A9" s="73" t="s">
        <v>82</v>
      </c>
      <c r="B9" s="63" t="s">
        <v>30</v>
      </c>
      <c r="C9" s="70">
        <f t="shared" si="0"/>
        <v>0.01</v>
      </c>
      <c r="D9" s="71">
        <v>6000</v>
      </c>
      <c r="E9" s="71">
        <v>60</v>
      </c>
    </row>
    <row r="10" spans="1:5">
      <c r="A10" s="69" t="s">
        <v>83</v>
      </c>
      <c r="B10" s="63" t="s">
        <v>11</v>
      </c>
      <c r="C10" s="70">
        <f t="shared" si="0"/>
        <v>0.01</v>
      </c>
      <c r="D10" s="71">
        <v>110000</v>
      </c>
      <c r="E10" s="71">
        <v>1100</v>
      </c>
    </row>
    <row r="11" spans="1:5">
      <c r="A11" s="69" t="s">
        <v>84</v>
      </c>
      <c r="B11" s="63" t="s">
        <v>14</v>
      </c>
      <c r="C11" s="70">
        <f t="shared" si="0"/>
        <v>0.01</v>
      </c>
      <c r="D11" s="71">
        <v>50000</v>
      </c>
      <c r="E11" s="71">
        <v>500</v>
      </c>
    </row>
    <row r="12" spans="1:5">
      <c r="A12" s="72"/>
      <c r="B12" s="63" t="s">
        <v>28</v>
      </c>
      <c r="C12" s="70">
        <f t="shared" si="0"/>
        <v>0.01</v>
      </c>
      <c r="D12" s="71">
        <v>200000</v>
      </c>
      <c r="E12" s="71">
        <v>2000</v>
      </c>
    </row>
    <row r="13" spans="1:5">
      <c r="A13" s="69" t="s">
        <v>85</v>
      </c>
      <c r="B13" s="63" t="s">
        <v>16</v>
      </c>
      <c r="C13" s="70">
        <f t="shared" si="0"/>
        <v>0.01</v>
      </c>
      <c r="D13" s="71">
        <v>115000</v>
      </c>
      <c r="E13" s="71">
        <v>1150</v>
      </c>
    </row>
    <row r="14" spans="1:5">
      <c r="A14" s="72"/>
      <c r="B14" s="63" t="s">
        <v>56</v>
      </c>
      <c r="C14" s="70">
        <f t="shared" si="0"/>
        <v>0.01</v>
      </c>
      <c r="D14" s="71">
        <v>30000</v>
      </c>
      <c r="E14" s="71">
        <v>300</v>
      </c>
    </row>
    <row r="15" spans="1:5">
      <c r="A15" s="72"/>
      <c r="B15" s="63" t="s">
        <v>41</v>
      </c>
      <c r="C15" s="70">
        <f t="shared" si="0"/>
        <v>0.01</v>
      </c>
      <c r="D15" s="71">
        <v>1200</v>
      </c>
      <c r="E15" s="71">
        <v>12</v>
      </c>
    </row>
    <row r="16" spans="1:5">
      <c r="A16" s="69" t="s">
        <v>81</v>
      </c>
      <c r="B16" s="63" t="s">
        <v>34</v>
      </c>
      <c r="C16" s="70">
        <f t="shared" si="0"/>
        <v>0.01</v>
      </c>
      <c r="D16" s="71">
        <v>17500</v>
      </c>
      <c r="E16" s="71">
        <v>175</v>
      </c>
    </row>
    <row r="17" spans="1:5">
      <c r="A17" s="69" t="s">
        <v>83</v>
      </c>
      <c r="B17" s="63" t="s">
        <v>31</v>
      </c>
      <c r="C17" s="70">
        <f t="shared" si="0"/>
        <v>0.01</v>
      </c>
      <c r="D17" s="71">
        <v>21800</v>
      </c>
      <c r="E17" s="71">
        <v>218</v>
      </c>
    </row>
    <row r="18" spans="1:5">
      <c r="A18" s="69" t="s">
        <v>86</v>
      </c>
      <c r="B18" s="63" t="s">
        <v>32</v>
      </c>
      <c r="C18" s="70">
        <f t="shared" si="0"/>
        <v>9.8684210526315784E-3</v>
      </c>
      <c r="D18" s="71">
        <v>11248</v>
      </c>
      <c r="E18" s="71">
        <v>111</v>
      </c>
    </row>
    <row r="19" spans="1:5">
      <c r="A19" s="69" t="s">
        <v>80</v>
      </c>
      <c r="B19" s="63" t="s">
        <v>55</v>
      </c>
      <c r="C19" s="70">
        <f t="shared" si="0"/>
        <v>9.9854862119013055E-3</v>
      </c>
      <c r="D19" s="71">
        <v>34450</v>
      </c>
      <c r="E19" s="71">
        <v>344</v>
      </c>
    </row>
    <row r="20" spans="1:5">
      <c r="A20" s="69" t="s">
        <v>87</v>
      </c>
      <c r="B20" s="63" t="s">
        <v>33</v>
      </c>
      <c r="C20" s="70">
        <f t="shared" si="0"/>
        <v>9.9654826856697479E-3</v>
      </c>
      <c r="D20" s="71">
        <v>17962</v>
      </c>
      <c r="E20" s="71">
        <v>179</v>
      </c>
    </row>
    <row r="21" spans="1:5">
      <c r="A21" s="72"/>
      <c r="B21" s="63" t="s">
        <v>88</v>
      </c>
      <c r="C21" s="70">
        <f t="shared" si="0"/>
        <v>9.9792638672887499E-3</v>
      </c>
      <c r="D21" s="71">
        <v>7716</v>
      </c>
      <c r="E21" s="71">
        <v>77</v>
      </c>
    </row>
    <row r="22" spans="1:5">
      <c r="A22" s="69" t="s">
        <v>89</v>
      </c>
      <c r="B22" s="63" t="s">
        <v>90</v>
      </c>
      <c r="C22" s="70">
        <f t="shared" si="0"/>
        <v>9.9997302837415043E-3</v>
      </c>
      <c r="D22" s="71">
        <v>444912</v>
      </c>
      <c r="E22" s="71">
        <v>4449</v>
      </c>
    </row>
    <row r="23" spans="1:5">
      <c r="A23" s="69" t="s">
        <v>89</v>
      </c>
      <c r="B23" s="63" t="s">
        <v>37</v>
      </c>
      <c r="C23" s="70">
        <f t="shared" si="0"/>
        <v>1.0000508644124313E-2</v>
      </c>
      <c r="D23" s="71">
        <v>1415528</v>
      </c>
      <c r="E23" s="71">
        <v>14156</v>
      </c>
    </row>
    <row r="24" spans="1:5">
      <c r="A24" s="69" t="s">
        <v>91</v>
      </c>
      <c r="B24" s="63" t="s">
        <v>43</v>
      </c>
      <c r="C24" s="70">
        <f t="shared" si="0"/>
        <v>0.01</v>
      </c>
      <c r="D24" s="71">
        <f>1500000-500000</f>
        <v>1000000</v>
      </c>
      <c r="E24" s="71">
        <f>15000-5000</f>
        <v>10000</v>
      </c>
    </row>
    <row r="25" spans="1:5">
      <c r="A25" s="69" t="s">
        <v>92</v>
      </c>
      <c r="B25" s="63" t="s">
        <v>42</v>
      </c>
      <c r="C25" s="70">
        <f t="shared" si="0"/>
        <v>2.0001110144873907E-2</v>
      </c>
      <c r="D25" s="71">
        <v>216188</v>
      </c>
      <c r="E25" s="71">
        <v>4324</v>
      </c>
    </row>
    <row r="26" spans="1:5">
      <c r="A26" s="69" t="s">
        <v>92</v>
      </c>
      <c r="B26" s="63" t="s">
        <v>17</v>
      </c>
      <c r="C26" s="70">
        <f t="shared" si="0"/>
        <v>9.9990561362939198E-3</v>
      </c>
      <c r="D26" s="74">
        <f>96716+36400+36400</f>
        <v>169516</v>
      </c>
      <c r="E26" s="74">
        <f>967+364+364</f>
        <v>1695</v>
      </c>
    </row>
    <row r="27" spans="1:5">
      <c r="A27" s="69"/>
      <c r="B27" s="63"/>
      <c r="C27" s="70"/>
      <c r="D27" s="71"/>
      <c r="E27" s="71"/>
    </row>
    <row r="28" spans="1:5" ht="15.75" thickBot="1">
      <c r="A28" s="75"/>
      <c r="B28" s="76" t="s">
        <v>93</v>
      </c>
      <c r="C28" s="75"/>
      <c r="D28" s="77">
        <f>SUM(D6:D26)</f>
        <v>3932920</v>
      </c>
      <c r="E28" s="77">
        <f>SUM(E6:E26)</f>
        <v>41489</v>
      </c>
    </row>
    <row r="29" spans="1:5">
      <c r="A29" s="61"/>
      <c r="B29" s="61"/>
      <c r="C29" s="61"/>
      <c r="D29" s="61"/>
      <c r="E29" s="61"/>
    </row>
    <row r="30" spans="1:5">
      <c r="A30" s="69"/>
      <c r="B30" s="63" t="s">
        <v>69</v>
      </c>
      <c r="C30" s="70">
        <f t="shared" ref="C30:C34" si="1">E30/D30</f>
        <v>2.0001669123988094E-2</v>
      </c>
      <c r="D30" s="71">
        <v>71894</v>
      </c>
      <c r="E30" s="71">
        <v>1438</v>
      </c>
    </row>
    <row r="31" spans="1:5">
      <c r="A31" s="69" t="s">
        <v>94</v>
      </c>
      <c r="B31" s="63" t="s">
        <v>21</v>
      </c>
      <c r="C31" s="70">
        <f t="shared" si="1"/>
        <v>2.0213490801726096E-2</v>
      </c>
      <c r="D31" s="71">
        <v>39627</v>
      </c>
      <c r="E31" s="71">
        <v>801</v>
      </c>
    </row>
    <row r="32" spans="1:5">
      <c r="A32" s="72" t="s">
        <v>132</v>
      </c>
      <c r="B32" s="63" t="s">
        <v>68</v>
      </c>
      <c r="C32" s="70">
        <f t="shared" si="1"/>
        <v>0.02</v>
      </c>
      <c r="D32" s="71">
        <v>1412000</v>
      </c>
      <c r="E32" s="71">
        <v>28240</v>
      </c>
    </row>
    <row r="33" spans="1:5">
      <c r="A33" s="69" t="s">
        <v>91</v>
      </c>
      <c r="B33" s="63" t="s">
        <v>43</v>
      </c>
      <c r="C33" s="70">
        <f t="shared" si="1"/>
        <v>2.0001109407506379E-2</v>
      </c>
      <c r="D33" s="71">
        <f>2001213+355634-500000</f>
        <v>1856847</v>
      </c>
      <c r="E33" s="71">
        <f>40026+7113-10000</f>
        <v>37139</v>
      </c>
    </row>
    <row r="34" spans="1:5">
      <c r="A34" s="69" t="s">
        <v>92</v>
      </c>
      <c r="B34" s="63" t="s">
        <v>42</v>
      </c>
      <c r="C34" s="70">
        <f t="shared" si="1"/>
        <v>2.3941053858369952E-2</v>
      </c>
      <c r="D34" s="74">
        <v>1805309</v>
      </c>
      <c r="E34" s="74">
        <f>36108+7113</f>
        <v>43221</v>
      </c>
    </row>
    <row r="35" spans="1:5" ht="15.75" thickBot="1">
      <c r="A35" s="75"/>
      <c r="B35" s="76" t="s">
        <v>95</v>
      </c>
      <c r="C35" s="75"/>
      <c r="D35" s="77">
        <f>SUM(D30:D34)</f>
        <v>5185677</v>
      </c>
      <c r="E35" s="77">
        <f>SUM(E30:E34)</f>
        <v>110839</v>
      </c>
    </row>
    <row r="36" spans="1:5">
      <c r="A36" s="61"/>
      <c r="B36" s="61"/>
      <c r="C36" s="61"/>
      <c r="D36" s="61"/>
      <c r="E36" s="61"/>
    </row>
    <row r="37" spans="1:5">
      <c r="A37" s="73" t="s">
        <v>96</v>
      </c>
      <c r="B37" s="63" t="s">
        <v>97</v>
      </c>
      <c r="C37" s="70">
        <f>E37/D37</f>
        <v>9.9987456192466379E-2</v>
      </c>
      <c r="D37" s="78">
        <v>24793.11</v>
      </c>
      <c r="E37" s="78">
        <v>2479</v>
      </c>
    </row>
    <row r="38" spans="1:5" ht="15.75" thickBot="1">
      <c r="A38" s="75"/>
      <c r="B38" s="76" t="s">
        <v>98</v>
      </c>
      <c r="C38" s="79"/>
      <c r="D38" s="77">
        <f>SUM(D37:D37)</f>
        <v>24793.11</v>
      </c>
      <c r="E38" s="77">
        <f>SUM(E37:E37)</f>
        <v>2479</v>
      </c>
    </row>
    <row r="39" spans="1:5">
      <c r="A39" s="61"/>
      <c r="B39" s="61"/>
      <c r="C39" s="80"/>
      <c r="D39" s="61"/>
      <c r="E39" s="61"/>
    </row>
    <row r="40" spans="1:5">
      <c r="A40" s="61" t="s">
        <v>96</v>
      </c>
      <c r="B40" s="63" t="s">
        <v>99</v>
      </c>
      <c r="C40" s="70">
        <f>E40/D40</f>
        <v>1.158469763162159E-3</v>
      </c>
      <c r="D40" s="81">
        <v>2265056.96</v>
      </c>
      <c r="E40" s="81">
        <v>2624</v>
      </c>
    </row>
    <row r="41" spans="1:5" ht="15.75" thickBot="1">
      <c r="A41" s="75"/>
      <c r="B41" s="76" t="s">
        <v>100</v>
      </c>
      <c r="C41" s="79"/>
      <c r="D41" s="77">
        <f>SUM(D40:D40)</f>
        <v>2265056.96</v>
      </c>
      <c r="E41" s="77">
        <f>SUM(E40:E40)</f>
        <v>2624</v>
      </c>
    </row>
    <row r="42" spans="1:5">
      <c r="A42" s="82"/>
      <c r="B42" s="83"/>
      <c r="C42" s="84"/>
      <c r="D42" s="85"/>
      <c r="E42" s="85"/>
    </row>
    <row r="43" spans="1:5">
      <c r="A43" s="86"/>
      <c r="B43" s="87" t="s">
        <v>9</v>
      </c>
      <c r="C43" s="83"/>
      <c r="D43" s="88">
        <f>D28+D35+D38+D41</f>
        <v>11408447.07</v>
      </c>
      <c r="E43" s="88">
        <f>E28+E35+E38+E41</f>
        <v>157431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7098-BAF8-4BD7-A89A-8B292E092B01}">
  <dimension ref="A1:I92"/>
  <sheetViews>
    <sheetView topLeftCell="A40" workbookViewId="0">
      <selection activeCell="E91" sqref="E91"/>
    </sheetView>
  </sheetViews>
  <sheetFormatPr defaultColWidth="9.140625" defaultRowHeight="13.5"/>
  <cols>
    <col min="1" max="1" width="6.28515625" style="5" bestFit="1" customWidth="1"/>
    <col min="2" max="2" width="35.85546875" style="1" customWidth="1"/>
    <col min="3" max="3" width="9.42578125" style="1" customWidth="1"/>
    <col min="4" max="4" width="13.5703125" style="2" customWidth="1"/>
    <col min="5" max="5" width="10.28515625" style="2" bestFit="1" customWidth="1"/>
    <col min="6" max="6" width="7.5703125" style="1" customWidth="1"/>
    <col min="7" max="7" width="9.5703125" style="1" bestFit="1" customWidth="1"/>
    <col min="8" max="8" width="9.42578125" style="1" customWidth="1"/>
    <col min="9" max="16384" width="9.140625" style="1"/>
  </cols>
  <sheetData>
    <row r="1" spans="1:8">
      <c r="A1" s="199" t="s">
        <v>10</v>
      </c>
      <c r="B1" s="199"/>
      <c r="C1" s="199"/>
      <c r="D1" s="200"/>
      <c r="E1" s="200"/>
      <c r="F1" s="199"/>
    </row>
    <row r="2" spans="1:8">
      <c r="A2" s="199" t="s">
        <v>0</v>
      </c>
      <c r="B2" s="199"/>
      <c r="C2" s="199"/>
      <c r="D2" s="200"/>
      <c r="E2" s="200"/>
      <c r="F2" s="199"/>
    </row>
    <row r="3" spans="1:8">
      <c r="A3" s="8" t="s">
        <v>1</v>
      </c>
      <c r="B3" s="9" t="s">
        <v>2</v>
      </c>
      <c r="C3" s="9" t="s">
        <v>3</v>
      </c>
      <c r="D3" s="10" t="s">
        <v>4</v>
      </c>
      <c r="E3" s="10" t="s">
        <v>5</v>
      </c>
      <c r="F3" s="9" t="s">
        <v>6</v>
      </c>
    </row>
    <row r="4" spans="1:8" ht="15">
      <c r="A4" s="31"/>
      <c r="B4" s="31" t="s">
        <v>53</v>
      </c>
      <c r="C4" s="9"/>
      <c r="D4" s="10"/>
      <c r="E4" s="10"/>
      <c r="F4" s="25" t="s">
        <v>8</v>
      </c>
    </row>
    <row r="5" spans="1:8">
      <c r="A5" s="48">
        <v>1</v>
      </c>
      <c r="B5" s="32" t="s">
        <v>49</v>
      </c>
      <c r="C5" s="12">
        <v>0.01</v>
      </c>
      <c r="D5" s="10">
        <v>3000</v>
      </c>
      <c r="E5" s="15">
        <v>30</v>
      </c>
      <c r="F5" s="9"/>
      <c r="G5" s="3"/>
      <c r="H5" s="4"/>
    </row>
    <row r="6" spans="1:8">
      <c r="A6" s="48">
        <f>A5+1</f>
        <v>2</v>
      </c>
      <c r="B6" s="32" t="s">
        <v>48</v>
      </c>
      <c r="C6" s="12">
        <v>0.01</v>
      </c>
      <c r="D6" s="10">
        <v>2500</v>
      </c>
      <c r="E6" s="15">
        <v>25</v>
      </c>
      <c r="F6" s="9"/>
      <c r="G6" s="3"/>
      <c r="H6" s="4"/>
    </row>
    <row r="7" spans="1:8">
      <c r="A7" s="48">
        <f t="shared" ref="A7:A70" si="0">A6+1</f>
        <v>3</v>
      </c>
      <c r="B7" s="32" t="s">
        <v>35</v>
      </c>
      <c r="C7" s="12">
        <v>0.01</v>
      </c>
      <c r="D7" s="10">
        <v>16800</v>
      </c>
      <c r="E7" s="15">
        <v>168</v>
      </c>
      <c r="F7" s="9"/>
      <c r="G7" s="3"/>
      <c r="H7" s="4"/>
    </row>
    <row r="8" spans="1:8">
      <c r="A8" s="48">
        <f t="shared" si="0"/>
        <v>4</v>
      </c>
      <c r="B8" s="32" t="s">
        <v>35</v>
      </c>
      <c r="C8" s="12">
        <v>0.01</v>
      </c>
      <c r="D8" s="10">
        <v>11400</v>
      </c>
      <c r="E8" s="15">
        <v>114</v>
      </c>
      <c r="F8" s="9"/>
      <c r="G8" s="3"/>
      <c r="H8" s="4"/>
    </row>
    <row r="9" spans="1:8">
      <c r="A9" s="48">
        <f t="shared" si="0"/>
        <v>5</v>
      </c>
      <c r="B9" s="32" t="s">
        <v>35</v>
      </c>
      <c r="C9" s="12">
        <v>0.01</v>
      </c>
      <c r="D9" s="10">
        <v>13600</v>
      </c>
      <c r="E9" s="15">
        <v>136</v>
      </c>
      <c r="F9" s="9"/>
      <c r="G9" s="3"/>
      <c r="H9" s="4"/>
    </row>
    <row r="10" spans="1:8">
      <c r="A10" s="48">
        <f t="shared" si="0"/>
        <v>6</v>
      </c>
      <c r="B10" s="32" t="s">
        <v>35</v>
      </c>
      <c r="C10" s="12">
        <v>0.01</v>
      </c>
      <c r="D10" s="10">
        <v>8800</v>
      </c>
      <c r="E10" s="15">
        <v>88</v>
      </c>
      <c r="F10" s="9"/>
      <c r="G10" s="3"/>
      <c r="H10" s="4"/>
    </row>
    <row r="11" spans="1:8">
      <c r="A11" s="48">
        <f t="shared" si="0"/>
        <v>7</v>
      </c>
      <c r="B11" s="32" t="s">
        <v>29</v>
      </c>
      <c r="C11" s="12">
        <v>0.01</v>
      </c>
      <c r="D11" s="10">
        <v>35000</v>
      </c>
      <c r="E11" s="15">
        <v>350</v>
      </c>
      <c r="F11" s="9"/>
      <c r="G11" s="3"/>
      <c r="H11" s="4"/>
    </row>
    <row r="12" spans="1:8">
      <c r="A12" s="48">
        <f t="shared" si="0"/>
        <v>8</v>
      </c>
      <c r="B12" s="32" t="s">
        <v>29</v>
      </c>
      <c r="C12" s="12">
        <v>0.01</v>
      </c>
      <c r="D12" s="10">
        <v>6000</v>
      </c>
      <c r="E12" s="15">
        <v>60</v>
      </c>
      <c r="F12" s="9"/>
      <c r="G12" s="3"/>
      <c r="H12" s="4"/>
    </row>
    <row r="13" spans="1:8">
      <c r="A13" s="48">
        <f t="shared" si="0"/>
        <v>9</v>
      </c>
      <c r="B13" s="32" t="s">
        <v>30</v>
      </c>
      <c r="C13" s="12">
        <v>0.01</v>
      </c>
      <c r="D13" s="10">
        <v>20000</v>
      </c>
      <c r="E13" s="15">
        <v>200</v>
      </c>
      <c r="F13" s="9"/>
      <c r="G13" s="3"/>
      <c r="H13" s="4"/>
    </row>
    <row r="14" spans="1:8">
      <c r="A14" s="48">
        <f t="shared" si="0"/>
        <v>10</v>
      </c>
      <c r="B14" s="32" t="s">
        <v>30</v>
      </c>
      <c r="C14" s="12">
        <v>0.01</v>
      </c>
      <c r="D14" s="10">
        <v>15000</v>
      </c>
      <c r="E14" s="15">
        <v>150</v>
      </c>
      <c r="F14" s="9"/>
      <c r="G14" s="3"/>
      <c r="H14" s="4"/>
    </row>
    <row r="15" spans="1:8">
      <c r="A15" s="48">
        <f t="shared" si="0"/>
        <v>11</v>
      </c>
      <c r="B15" s="32" t="s">
        <v>46</v>
      </c>
      <c r="C15" s="12">
        <v>0.01</v>
      </c>
      <c r="D15" s="10">
        <v>10374</v>
      </c>
      <c r="E15" s="15">
        <v>104</v>
      </c>
      <c r="F15" s="9"/>
      <c r="G15" s="3"/>
      <c r="H15" s="4"/>
    </row>
    <row r="16" spans="1:8">
      <c r="A16" s="48">
        <f t="shared" si="0"/>
        <v>12</v>
      </c>
      <c r="B16" s="32" t="s">
        <v>11</v>
      </c>
      <c r="C16" s="12">
        <v>0.01</v>
      </c>
      <c r="D16" s="10">
        <v>50000</v>
      </c>
      <c r="E16" s="15">
        <v>500</v>
      </c>
      <c r="F16" s="9"/>
      <c r="G16" s="3"/>
      <c r="H16" s="4"/>
    </row>
    <row r="17" spans="1:8">
      <c r="A17" s="48">
        <f t="shared" si="0"/>
        <v>13</v>
      </c>
      <c r="B17" s="32" t="s">
        <v>11</v>
      </c>
      <c r="C17" s="12">
        <v>0.01</v>
      </c>
      <c r="D17" s="10">
        <v>50000</v>
      </c>
      <c r="E17" s="15">
        <v>500</v>
      </c>
      <c r="F17" s="9"/>
      <c r="G17" s="3"/>
      <c r="H17" s="4"/>
    </row>
    <row r="18" spans="1:8">
      <c r="A18" s="48">
        <f t="shared" si="0"/>
        <v>14</v>
      </c>
      <c r="B18" s="32" t="s">
        <v>11</v>
      </c>
      <c r="C18" s="12">
        <v>0.01</v>
      </c>
      <c r="D18" s="10">
        <v>50000</v>
      </c>
      <c r="E18" s="15">
        <v>500</v>
      </c>
      <c r="F18" s="9"/>
      <c r="G18" s="3"/>
      <c r="H18" s="4"/>
    </row>
    <row r="19" spans="1:8">
      <c r="A19" s="48">
        <f t="shared" si="0"/>
        <v>15</v>
      </c>
      <c r="B19" s="32" t="s">
        <v>11</v>
      </c>
      <c r="C19" s="12">
        <v>0.01</v>
      </c>
      <c r="D19" s="10">
        <v>10000</v>
      </c>
      <c r="E19" s="15">
        <v>100</v>
      </c>
      <c r="F19" s="9"/>
      <c r="G19" s="3"/>
      <c r="H19" s="4"/>
    </row>
    <row r="20" spans="1:8">
      <c r="A20" s="48">
        <f t="shared" si="0"/>
        <v>16</v>
      </c>
      <c r="B20" s="32" t="s">
        <v>11</v>
      </c>
      <c r="C20" s="12">
        <v>0.01</v>
      </c>
      <c r="D20" s="10">
        <v>15000</v>
      </c>
      <c r="E20" s="15">
        <v>150</v>
      </c>
      <c r="F20" s="9"/>
      <c r="G20" s="3"/>
      <c r="H20" s="4"/>
    </row>
    <row r="21" spans="1:8">
      <c r="A21" s="48">
        <f t="shared" si="0"/>
        <v>17</v>
      </c>
      <c r="B21" s="32" t="s">
        <v>12</v>
      </c>
      <c r="C21" s="12">
        <v>0.01</v>
      </c>
      <c r="D21" s="10">
        <v>50000</v>
      </c>
      <c r="E21" s="15">
        <v>500</v>
      </c>
      <c r="F21" s="9"/>
      <c r="G21" s="3"/>
      <c r="H21" s="4"/>
    </row>
    <row r="22" spans="1:8">
      <c r="A22" s="48">
        <f t="shared" si="0"/>
        <v>18</v>
      </c>
      <c r="B22" s="32" t="s">
        <v>12</v>
      </c>
      <c r="C22" s="12">
        <v>0.01</v>
      </c>
      <c r="D22" s="10">
        <v>20000</v>
      </c>
      <c r="E22" s="15">
        <v>200</v>
      </c>
      <c r="F22" s="9"/>
      <c r="G22" s="3"/>
      <c r="H22" s="4"/>
    </row>
    <row r="23" spans="1:8">
      <c r="A23" s="48">
        <f t="shared" si="0"/>
        <v>19</v>
      </c>
      <c r="B23" s="32" t="s">
        <v>40</v>
      </c>
      <c r="C23" s="12">
        <v>0.01</v>
      </c>
      <c r="D23" s="10">
        <v>10000</v>
      </c>
      <c r="E23" s="15">
        <v>100</v>
      </c>
      <c r="F23" s="9"/>
      <c r="G23" s="3"/>
      <c r="H23" s="4"/>
    </row>
    <row r="24" spans="1:8">
      <c r="A24" s="48">
        <f t="shared" si="0"/>
        <v>20</v>
      </c>
      <c r="B24" s="32" t="s">
        <v>13</v>
      </c>
      <c r="C24" s="12">
        <v>0.01</v>
      </c>
      <c r="D24" s="10">
        <v>4000</v>
      </c>
      <c r="E24" s="15">
        <v>40</v>
      </c>
      <c r="F24" s="9"/>
      <c r="G24" s="3"/>
      <c r="H24" s="4"/>
    </row>
    <row r="25" spans="1:8">
      <c r="A25" s="48">
        <f t="shared" si="0"/>
        <v>21</v>
      </c>
      <c r="B25" s="32" t="s">
        <v>14</v>
      </c>
      <c r="C25" s="12">
        <v>0.01</v>
      </c>
      <c r="D25" s="10">
        <v>50000</v>
      </c>
      <c r="E25" s="15">
        <v>500</v>
      </c>
      <c r="F25" s="9"/>
      <c r="G25" s="3"/>
      <c r="H25" s="4"/>
    </row>
    <row r="26" spans="1:8">
      <c r="A26" s="48">
        <f t="shared" si="0"/>
        <v>22</v>
      </c>
      <c r="B26" s="32" t="s">
        <v>14</v>
      </c>
      <c r="C26" s="12">
        <v>0.01</v>
      </c>
      <c r="D26" s="10">
        <v>30000</v>
      </c>
      <c r="E26" s="15">
        <v>300</v>
      </c>
      <c r="F26" s="9"/>
      <c r="G26" s="3"/>
      <c r="H26" s="4"/>
    </row>
    <row r="27" spans="1:8">
      <c r="A27" s="48">
        <f t="shared" si="0"/>
        <v>23</v>
      </c>
      <c r="B27" s="32" t="s">
        <v>14</v>
      </c>
      <c r="C27" s="12">
        <v>0.01</v>
      </c>
      <c r="D27" s="10">
        <v>20000</v>
      </c>
      <c r="E27" s="15">
        <v>200</v>
      </c>
      <c r="F27" s="9"/>
      <c r="G27" s="3"/>
      <c r="H27" s="4"/>
    </row>
    <row r="28" spans="1:8">
      <c r="A28" s="48">
        <f t="shared" si="0"/>
        <v>24</v>
      </c>
      <c r="B28" s="32" t="s">
        <v>14</v>
      </c>
      <c r="C28" s="12">
        <v>0.01</v>
      </c>
      <c r="D28" s="10">
        <v>30000</v>
      </c>
      <c r="E28" s="15">
        <v>300</v>
      </c>
      <c r="F28" s="9"/>
      <c r="G28" s="3"/>
      <c r="H28" s="4"/>
    </row>
    <row r="29" spans="1:8">
      <c r="A29" s="48">
        <f t="shared" si="0"/>
        <v>25</v>
      </c>
      <c r="B29" s="32" t="s">
        <v>15</v>
      </c>
      <c r="C29" s="12">
        <v>0.01</v>
      </c>
      <c r="D29" s="10">
        <v>8000</v>
      </c>
      <c r="E29" s="15">
        <v>80</v>
      </c>
      <c r="F29" s="9"/>
      <c r="G29" s="3"/>
      <c r="H29" s="4"/>
    </row>
    <row r="30" spans="1:8">
      <c r="A30" s="48">
        <f t="shared" si="0"/>
        <v>26</v>
      </c>
      <c r="B30" s="32" t="s">
        <v>28</v>
      </c>
      <c r="C30" s="12">
        <v>0.01</v>
      </c>
      <c r="D30" s="10">
        <v>50000</v>
      </c>
      <c r="E30" s="15">
        <v>500</v>
      </c>
      <c r="F30" s="9"/>
      <c r="G30" s="3"/>
      <c r="H30" s="4"/>
    </row>
    <row r="31" spans="1:8">
      <c r="A31" s="48">
        <f t="shared" si="0"/>
        <v>27</v>
      </c>
      <c r="B31" s="32" t="s">
        <v>28</v>
      </c>
      <c r="C31" s="12">
        <v>0.01</v>
      </c>
      <c r="D31" s="10">
        <v>20000</v>
      </c>
      <c r="E31" s="15">
        <v>200</v>
      </c>
      <c r="F31" s="9"/>
      <c r="G31" s="3"/>
      <c r="H31" s="4"/>
    </row>
    <row r="32" spans="1:8">
      <c r="A32" s="48">
        <f t="shared" si="0"/>
        <v>28</v>
      </c>
      <c r="B32" s="32" t="s">
        <v>28</v>
      </c>
      <c r="C32" s="12">
        <v>0.01</v>
      </c>
      <c r="D32" s="10">
        <v>50000</v>
      </c>
      <c r="E32" s="15">
        <v>500</v>
      </c>
      <c r="F32" s="9"/>
      <c r="G32" s="3"/>
      <c r="H32" s="4"/>
    </row>
    <row r="33" spans="1:8">
      <c r="A33" s="48">
        <f t="shared" si="0"/>
        <v>29</v>
      </c>
      <c r="B33" s="32" t="s">
        <v>16</v>
      </c>
      <c r="C33" s="12">
        <v>0.01</v>
      </c>
      <c r="D33" s="10">
        <v>80000</v>
      </c>
      <c r="E33" s="15">
        <v>800</v>
      </c>
      <c r="F33" s="9"/>
      <c r="G33" s="3"/>
      <c r="H33" s="4"/>
    </row>
    <row r="34" spans="1:8">
      <c r="A34" s="48">
        <f t="shared" si="0"/>
        <v>30</v>
      </c>
      <c r="B34" s="32" t="s">
        <v>16</v>
      </c>
      <c r="C34" s="12">
        <v>0.01</v>
      </c>
      <c r="D34" s="10">
        <v>30000</v>
      </c>
      <c r="E34" s="15">
        <v>300</v>
      </c>
      <c r="F34" s="9"/>
      <c r="G34" s="3"/>
      <c r="H34" s="4"/>
    </row>
    <row r="35" spans="1:8">
      <c r="A35" s="48">
        <f t="shared" si="0"/>
        <v>31</v>
      </c>
      <c r="B35" s="32" t="s">
        <v>52</v>
      </c>
      <c r="C35" s="12">
        <v>0.01</v>
      </c>
      <c r="D35" s="10">
        <v>40000</v>
      </c>
      <c r="E35" s="15">
        <v>400</v>
      </c>
      <c r="F35" s="9"/>
      <c r="G35" s="3"/>
      <c r="H35" s="4"/>
    </row>
    <row r="36" spans="1:8">
      <c r="A36" s="48">
        <f t="shared" si="0"/>
        <v>32</v>
      </c>
      <c r="B36" s="32" t="s">
        <v>50</v>
      </c>
      <c r="C36" s="12">
        <v>0.01</v>
      </c>
      <c r="D36" s="10">
        <v>50000</v>
      </c>
      <c r="E36" s="15">
        <v>500</v>
      </c>
      <c r="F36" s="9"/>
      <c r="G36" s="3"/>
      <c r="H36" s="4"/>
    </row>
    <row r="37" spans="1:8">
      <c r="A37" s="48">
        <f t="shared" si="0"/>
        <v>33</v>
      </c>
      <c r="B37" s="32" t="s">
        <v>47</v>
      </c>
      <c r="C37" s="12">
        <v>0.01</v>
      </c>
      <c r="D37" s="10">
        <v>32656</v>
      </c>
      <c r="E37" s="15">
        <v>326</v>
      </c>
      <c r="F37" s="9"/>
      <c r="G37" s="3"/>
      <c r="H37" s="4"/>
    </row>
    <row r="38" spans="1:8">
      <c r="A38" s="48">
        <f t="shared" si="0"/>
        <v>34</v>
      </c>
      <c r="B38" s="32" t="s">
        <v>51</v>
      </c>
      <c r="C38" s="12">
        <v>0.01</v>
      </c>
      <c r="D38" s="10">
        <v>40000</v>
      </c>
      <c r="E38" s="15">
        <v>400</v>
      </c>
      <c r="F38" s="9"/>
      <c r="G38" s="3"/>
      <c r="H38" s="4"/>
    </row>
    <row r="39" spans="1:8">
      <c r="A39" s="48">
        <f t="shared" si="0"/>
        <v>35</v>
      </c>
      <c r="B39" s="32" t="s">
        <v>41</v>
      </c>
      <c r="C39" s="12">
        <v>0.01</v>
      </c>
      <c r="D39" s="10">
        <v>1200</v>
      </c>
      <c r="E39" s="15">
        <v>12</v>
      </c>
      <c r="F39" s="9"/>
      <c r="G39" s="3"/>
      <c r="H39" s="4"/>
    </row>
    <row r="40" spans="1:8">
      <c r="A40" s="48">
        <f t="shared" si="0"/>
        <v>36</v>
      </c>
      <c r="B40" s="32" t="s">
        <v>34</v>
      </c>
      <c r="C40" s="12">
        <v>0.01</v>
      </c>
      <c r="D40" s="10">
        <v>4200</v>
      </c>
      <c r="E40" s="15">
        <v>42</v>
      </c>
      <c r="F40" s="9"/>
      <c r="G40" s="3"/>
      <c r="H40" s="4"/>
    </row>
    <row r="41" spans="1:8">
      <c r="A41" s="48">
        <f t="shared" si="0"/>
        <v>37</v>
      </c>
      <c r="B41" s="32" t="s">
        <v>34</v>
      </c>
      <c r="C41" s="12">
        <v>0.01</v>
      </c>
      <c r="D41" s="10">
        <v>7000</v>
      </c>
      <c r="E41" s="15">
        <v>70</v>
      </c>
      <c r="F41" s="9"/>
      <c r="G41" s="3"/>
      <c r="H41" s="4"/>
    </row>
    <row r="42" spans="1:8">
      <c r="A42" s="48">
        <f t="shared" si="0"/>
        <v>38</v>
      </c>
      <c r="B42" s="32" t="s">
        <v>34</v>
      </c>
      <c r="C42" s="12">
        <v>0.01</v>
      </c>
      <c r="D42" s="10">
        <v>4200</v>
      </c>
      <c r="E42" s="15">
        <v>42</v>
      </c>
      <c r="F42" s="9"/>
      <c r="G42" s="3"/>
      <c r="H42" s="4"/>
    </row>
    <row r="43" spans="1:8">
      <c r="A43" s="48">
        <f t="shared" si="0"/>
        <v>39</v>
      </c>
      <c r="B43" s="32" t="s">
        <v>34</v>
      </c>
      <c r="C43" s="12">
        <v>0.01</v>
      </c>
      <c r="D43" s="10">
        <v>6300</v>
      </c>
      <c r="E43" s="15">
        <v>63</v>
      </c>
      <c r="F43" s="9"/>
      <c r="G43" s="3"/>
      <c r="H43" s="4"/>
    </row>
    <row r="44" spans="1:8">
      <c r="A44" s="48">
        <f t="shared" si="0"/>
        <v>40</v>
      </c>
      <c r="B44" s="32" t="s">
        <v>31</v>
      </c>
      <c r="C44" s="12">
        <v>0.01</v>
      </c>
      <c r="D44" s="10">
        <v>5700</v>
      </c>
      <c r="E44" s="15">
        <v>57</v>
      </c>
      <c r="F44" s="9"/>
      <c r="G44" s="3"/>
      <c r="H44" s="4"/>
    </row>
    <row r="45" spans="1:8">
      <c r="A45" s="48">
        <f t="shared" si="0"/>
        <v>41</v>
      </c>
      <c r="B45" s="32" t="s">
        <v>31</v>
      </c>
      <c r="C45" s="12">
        <v>0.01</v>
      </c>
      <c r="D45" s="10">
        <v>6250</v>
      </c>
      <c r="E45" s="15">
        <v>62</v>
      </c>
      <c r="F45" s="9"/>
      <c r="G45" s="3"/>
      <c r="H45" s="4"/>
    </row>
    <row r="46" spans="1:8">
      <c r="A46" s="48">
        <f t="shared" si="0"/>
        <v>42</v>
      </c>
      <c r="B46" s="32" t="s">
        <v>31</v>
      </c>
      <c r="C46" s="12">
        <v>0.01</v>
      </c>
      <c r="D46" s="10">
        <v>5550</v>
      </c>
      <c r="E46" s="15">
        <v>55</v>
      </c>
      <c r="F46" s="9"/>
      <c r="G46" s="3"/>
      <c r="H46" s="4"/>
    </row>
    <row r="47" spans="1:8">
      <c r="A47" s="48">
        <f t="shared" si="0"/>
        <v>43</v>
      </c>
      <c r="B47" s="32" t="s">
        <v>31</v>
      </c>
      <c r="C47" s="12">
        <v>0.01</v>
      </c>
      <c r="D47" s="10">
        <v>6250</v>
      </c>
      <c r="E47" s="15">
        <v>62</v>
      </c>
      <c r="F47" s="9"/>
      <c r="G47" s="3"/>
      <c r="H47" s="4"/>
    </row>
    <row r="48" spans="1:8">
      <c r="A48" s="48">
        <f t="shared" si="0"/>
        <v>44</v>
      </c>
      <c r="B48" s="32" t="s">
        <v>45</v>
      </c>
      <c r="C48" s="12">
        <v>0.01</v>
      </c>
      <c r="D48" s="10">
        <v>7500</v>
      </c>
      <c r="E48" s="15">
        <v>75</v>
      </c>
      <c r="F48" s="9"/>
      <c r="G48" s="3"/>
      <c r="H48" s="4"/>
    </row>
    <row r="49" spans="1:8">
      <c r="A49" s="48">
        <f t="shared" si="0"/>
        <v>45</v>
      </c>
      <c r="B49" s="32" t="s">
        <v>45</v>
      </c>
      <c r="C49" s="12">
        <v>0.01</v>
      </c>
      <c r="D49" s="10">
        <v>2275</v>
      </c>
      <c r="E49" s="15">
        <v>23</v>
      </c>
      <c r="F49" s="9"/>
      <c r="G49" s="3"/>
      <c r="H49" s="4"/>
    </row>
    <row r="50" spans="1:8">
      <c r="A50" s="48">
        <f t="shared" si="0"/>
        <v>46</v>
      </c>
      <c r="B50" s="32" t="s">
        <v>32</v>
      </c>
      <c r="C50" s="12">
        <v>0.01</v>
      </c>
      <c r="D50" s="10">
        <v>3200</v>
      </c>
      <c r="E50" s="15">
        <v>32</v>
      </c>
      <c r="F50" s="9"/>
      <c r="G50" s="3"/>
      <c r="H50" s="4"/>
    </row>
    <row r="51" spans="1:8">
      <c r="A51" s="48">
        <f t="shared" si="0"/>
        <v>47</v>
      </c>
      <c r="B51" s="32" t="s">
        <v>32</v>
      </c>
      <c r="C51" s="12">
        <v>0.01</v>
      </c>
      <c r="D51" s="10">
        <v>3050</v>
      </c>
      <c r="E51" s="15">
        <v>30</v>
      </c>
      <c r="F51" s="9"/>
      <c r="G51" s="3"/>
      <c r="H51" s="4"/>
    </row>
    <row r="52" spans="1:8">
      <c r="A52" s="48">
        <f t="shared" si="0"/>
        <v>48</v>
      </c>
      <c r="B52" s="32" t="s">
        <v>44</v>
      </c>
      <c r="C52" s="12">
        <v>0.01</v>
      </c>
      <c r="D52" s="10">
        <v>12600</v>
      </c>
      <c r="E52" s="15">
        <v>126</v>
      </c>
      <c r="F52" s="9"/>
      <c r="G52" s="3"/>
      <c r="H52" s="4"/>
    </row>
    <row r="53" spans="1:8">
      <c r="A53" s="48">
        <f t="shared" si="0"/>
        <v>49</v>
      </c>
      <c r="B53" s="32" t="s">
        <v>44</v>
      </c>
      <c r="C53" s="12">
        <v>0.01</v>
      </c>
      <c r="D53" s="10">
        <v>12500</v>
      </c>
      <c r="E53" s="15">
        <v>125</v>
      </c>
      <c r="F53" s="9"/>
      <c r="G53" s="3"/>
      <c r="H53" s="4"/>
    </row>
    <row r="54" spans="1:8">
      <c r="A54" s="48">
        <f t="shared" si="0"/>
        <v>50</v>
      </c>
      <c r="B54" s="32" t="s">
        <v>33</v>
      </c>
      <c r="C54" s="12">
        <v>0.01</v>
      </c>
      <c r="D54" s="10">
        <v>9300</v>
      </c>
      <c r="E54" s="15">
        <v>93</v>
      </c>
      <c r="F54" s="9"/>
      <c r="G54" s="3"/>
      <c r="H54" s="4"/>
    </row>
    <row r="55" spans="1:8">
      <c r="A55" s="48">
        <f t="shared" si="0"/>
        <v>51</v>
      </c>
      <c r="B55" s="32" t="s">
        <v>33</v>
      </c>
      <c r="C55" s="12">
        <v>0.01</v>
      </c>
      <c r="D55" s="10">
        <v>8800</v>
      </c>
      <c r="E55" s="15">
        <v>88</v>
      </c>
      <c r="F55" s="9"/>
      <c r="G55" s="3"/>
      <c r="H55" s="4"/>
    </row>
    <row r="56" spans="1:8">
      <c r="A56" s="48">
        <f t="shared" si="0"/>
        <v>52</v>
      </c>
      <c r="B56" s="32" t="s">
        <v>33</v>
      </c>
      <c r="C56" s="12">
        <v>0.01</v>
      </c>
      <c r="D56" s="10">
        <v>2100</v>
      </c>
      <c r="E56" s="15">
        <v>21</v>
      </c>
      <c r="F56" s="9"/>
      <c r="G56" s="3"/>
      <c r="H56" s="4"/>
    </row>
    <row r="57" spans="1:8">
      <c r="A57" s="48">
        <f t="shared" si="0"/>
        <v>53</v>
      </c>
      <c r="B57" s="32" t="s">
        <v>38</v>
      </c>
      <c r="C57" s="12">
        <v>0.01</v>
      </c>
      <c r="D57" s="10">
        <v>23400</v>
      </c>
      <c r="E57" s="15">
        <v>234</v>
      </c>
      <c r="F57" s="9"/>
      <c r="G57" s="3"/>
      <c r="H57" s="4"/>
    </row>
    <row r="58" spans="1:8">
      <c r="A58" s="48">
        <f t="shared" si="0"/>
        <v>54</v>
      </c>
      <c r="B58" s="32" t="s">
        <v>39</v>
      </c>
      <c r="C58" s="12">
        <v>0.01</v>
      </c>
      <c r="D58" s="10">
        <v>2000</v>
      </c>
      <c r="E58" s="15">
        <v>20</v>
      </c>
      <c r="F58" s="9"/>
      <c r="G58" s="3"/>
      <c r="H58" s="4"/>
    </row>
    <row r="59" spans="1:8">
      <c r="A59" s="48">
        <f t="shared" si="0"/>
        <v>55</v>
      </c>
      <c r="B59" s="32" t="s">
        <v>131</v>
      </c>
      <c r="C59" s="12">
        <v>0.01</v>
      </c>
      <c r="D59" s="10">
        <v>11480</v>
      </c>
      <c r="E59" s="15">
        <v>114</v>
      </c>
      <c r="F59" s="9"/>
      <c r="G59" s="3"/>
      <c r="H59" s="4"/>
    </row>
    <row r="60" spans="1:8">
      <c r="A60" s="48">
        <f t="shared" si="0"/>
        <v>56</v>
      </c>
      <c r="B60" s="32" t="s">
        <v>37</v>
      </c>
      <c r="C60" s="12">
        <v>0.01</v>
      </c>
      <c r="D60" s="10">
        <v>552895</v>
      </c>
      <c r="E60" s="15">
        <v>5529</v>
      </c>
      <c r="F60" s="9"/>
      <c r="G60" s="3"/>
      <c r="H60" s="4"/>
    </row>
    <row r="61" spans="1:8">
      <c r="A61" s="48">
        <f t="shared" si="0"/>
        <v>57</v>
      </c>
      <c r="B61" s="32" t="s">
        <v>37</v>
      </c>
      <c r="C61" s="12">
        <v>0.01</v>
      </c>
      <c r="D61" s="10">
        <v>639563</v>
      </c>
      <c r="E61" s="15">
        <v>6396</v>
      </c>
      <c r="F61" s="33"/>
      <c r="G61" s="3"/>
      <c r="H61" s="4"/>
    </row>
    <row r="62" spans="1:8">
      <c r="A62" s="48">
        <f t="shared" si="0"/>
        <v>58</v>
      </c>
      <c r="B62" s="32" t="s">
        <v>37</v>
      </c>
      <c r="C62" s="12">
        <v>0.01</v>
      </c>
      <c r="D62" s="10">
        <v>50700</v>
      </c>
      <c r="E62" s="15">
        <v>507</v>
      </c>
      <c r="F62" s="9"/>
      <c r="G62" s="3"/>
      <c r="H62" s="4"/>
    </row>
    <row r="63" spans="1:8">
      <c r="A63" s="48">
        <f t="shared" si="0"/>
        <v>59</v>
      </c>
      <c r="B63" s="32" t="s">
        <v>37</v>
      </c>
      <c r="C63" s="12">
        <v>0.01</v>
      </c>
      <c r="D63" s="10">
        <v>370060</v>
      </c>
      <c r="E63" s="15">
        <v>3701</v>
      </c>
      <c r="F63" s="9"/>
      <c r="G63" s="3"/>
      <c r="H63" s="4"/>
    </row>
    <row r="64" spans="1:8">
      <c r="A64" s="48">
        <f t="shared" si="0"/>
        <v>60</v>
      </c>
      <c r="B64" s="32" t="s">
        <v>37</v>
      </c>
      <c r="C64" s="12">
        <v>0.01</v>
      </c>
      <c r="D64" s="10">
        <v>1409678</v>
      </c>
      <c r="E64" s="15">
        <v>14097</v>
      </c>
      <c r="F64" s="9"/>
      <c r="G64" s="3"/>
      <c r="H64" s="4"/>
    </row>
    <row r="65" spans="1:9">
      <c r="A65" s="48">
        <f t="shared" si="0"/>
        <v>61</v>
      </c>
      <c r="B65" s="32" t="s">
        <v>43</v>
      </c>
      <c r="C65" s="12">
        <v>0.01</v>
      </c>
      <c r="D65" s="10">
        <v>47320</v>
      </c>
      <c r="E65" s="15">
        <v>473</v>
      </c>
      <c r="F65" s="9"/>
      <c r="G65" s="3"/>
      <c r="H65" s="4"/>
    </row>
    <row r="66" spans="1:9">
      <c r="A66" s="48">
        <f t="shared" si="0"/>
        <v>62</v>
      </c>
      <c r="B66" s="32" t="s">
        <v>42</v>
      </c>
      <c r="C66" s="12">
        <v>0.01</v>
      </c>
      <c r="D66" s="10">
        <v>102440</v>
      </c>
      <c r="E66" s="15">
        <v>1024</v>
      </c>
      <c r="F66" s="9"/>
      <c r="G66" s="3"/>
      <c r="H66" s="4"/>
    </row>
    <row r="67" spans="1:9">
      <c r="A67" s="48">
        <f t="shared" si="0"/>
        <v>63</v>
      </c>
      <c r="B67" s="32" t="s">
        <v>17</v>
      </c>
      <c r="C67" s="12">
        <v>0.01</v>
      </c>
      <c r="D67" s="10">
        <v>462408</v>
      </c>
      <c r="E67" s="15">
        <v>4624</v>
      </c>
      <c r="F67" s="9"/>
      <c r="G67" s="3"/>
      <c r="H67" s="4"/>
    </row>
    <row r="68" spans="1:9">
      <c r="A68" s="48">
        <f t="shared" si="0"/>
        <v>64</v>
      </c>
      <c r="B68" s="32" t="s">
        <v>17</v>
      </c>
      <c r="C68" s="12">
        <v>0.01</v>
      </c>
      <c r="D68" s="10">
        <v>13520</v>
      </c>
      <c r="E68" s="15">
        <v>135</v>
      </c>
      <c r="F68" s="9"/>
      <c r="G68" s="3"/>
      <c r="H68" s="4"/>
    </row>
    <row r="69" spans="1:9">
      <c r="A69" s="48">
        <f t="shared" si="0"/>
        <v>65</v>
      </c>
      <c r="B69" s="32" t="s">
        <v>17</v>
      </c>
      <c r="C69" s="12">
        <v>0.01</v>
      </c>
      <c r="D69" s="10">
        <v>57600</v>
      </c>
      <c r="E69" s="15">
        <v>576</v>
      </c>
      <c r="F69" s="9"/>
      <c r="G69" s="3"/>
      <c r="H69" s="4"/>
    </row>
    <row r="70" spans="1:9">
      <c r="A70" s="48">
        <f t="shared" si="0"/>
        <v>66</v>
      </c>
      <c r="B70" s="32" t="s">
        <v>17</v>
      </c>
      <c r="C70" s="12">
        <v>0.01</v>
      </c>
      <c r="D70" s="10">
        <v>32500</v>
      </c>
      <c r="E70" s="15">
        <v>325</v>
      </c>
      <c r="F70" s="9"/>
      <c r="G70" s="3"/>
      <c r="H70" s="4"/>
    </row>
    <row r="71" spans="1:9">
      <c r="A71" s="8"/>
      <c r="B71" s="34"/>
      <c r="C71" s="34" t="s">
        <v>7</v>
      </c>
      <c r="D71" s="35">
        <f>SUM(D5:D70)</f>
        <v>4815669</v>
      </c>
      <c r="E71" s="35">
        <f>SUM(E5:E70)</f>
        <v>48154</v>
      </c>
      <c r="F71" s="36" t="s">
        <v>8</v>
      </c>
      <c r="G71" s="6"/>
      <c r="H71" s="4"/>
      <c r="I71" s="4"/>
    </row>
    <row r="72" spans="1:9">
      <c r="A72" s="8"/>
      <c r="B72" s="37"/>
      <c r="C72" s="17"/>
      <c r="D72" s="10"/>
      <c r="E72" s="38"/>
      <c r="F72" s="9"/>
      <c r="G72" s="3"/>
    </row>
    <row r="73" spans="1:9">
      <c r="A73" s="8"/>
      <c r="B73" s="39"/>
      <c r="C73" s="40"/>
      <c r="D73" s="41"/>
      <c r="E73" s="41"/>
      <c r="F73" s="10"/>
      <c r="G73" s="3"/>
    </row>
    <row r="74" spans="1:9" ht="15">
      <c r="A74" s="42"/>
      <c r="B74" s="43" t="s">
        <v>24</v>
      </c>
      <c r="C74" s="44"/>
      <c r="D74" s="10"/>
      <c r="E74" s="9"/>
      <c r="F74" s="33"/>
      <c r="G74" s="3"/>
    </row>
    <row r="75" spans="1:9">
      <c r="A75" s="8">
        <v>1</v>
      </c>
      <c r="B75" s="37" t="s">
        <v>19</v>
      </c>
      <c r="C75" s="17">
        <v>0.02</v>
      </c>
      <c r="D75" s="10">
        <v>71372</v>
      </c>
      <c r="E75" s="45">
        <f>D75*2/100</f>
        <v>1427.44</v>
      </c>
      <c r="F75" s="33"/>
      <c r="G75" s="3"/>
      <c r="H75" s="4"/>
    </row>
    <row r="76" spans="1:9">
      <c r="A76" s="8">
        <v>2</v>
      </c>
      <c r="B76" s="37" t="s">
        <v>21</v>
      </c>
      <c r="C76" s="17">
        <v>0.02</v>
      </c>
      <c r="D76" s="10">
        <v>40267</v>
      </c>
      <c r="E76" s="45">
        <v>805</v>
      </c>
      <c r="F76" s="33"/>
      <c r="G76" s="3"/>
      <c r="H76" s="4"/>
    </row>
    <row r="77" spans="1:9">
      <c r="A77" s="8">
        <v>2</v>
      </c>
      <c r="B77" s="37" t="s">
        <v>20</v>
      </c>
      <c r="C77" s="17">
        <v>0.02</v>
      </c>
      <c r="D77" s="10">
        <v>2471000</v>
      </c>
      <c r="E77" s="45">
        <v>49420</v>
      </c>
      <c r="F77" s="33"/>
      <c r="G77" s="3"/>
      <c r="H77" s="4"/>
    </row>
    <row r="78" spans="1:9">
      <c r="A78" s="8">
        <v>3</v>
      </c>
      <c r="B78" s="37" t="s">
        <v>18</v>
      </c>
      <c r="C78" s="17">
        <v>0.02</v>
      </c>
      <c r="D78" s="10">
        <f>500000+225153+500000+500000+231865+500000+168891+500000+209249</f>
        <v>3335158</v>
      </c>
      <c r="E78" s="45">
        <v>66703</v>
      </c>
      <c r="F78" s="33"/>
      <c r="G78" s="3"/>
      <c r="H78" s="4"/>
    </row>
    <row r="79" spans="1:9">
      <c r="A79" s="8">
        <v>4</v>
      </c>
      <c r="B79" s="37" t="s">
        <v>18</v>
      </c>
      <c r="C79" s="17">
        <v>0.02</v>
      </c>
      <c r="D79" s="46">
        <f>1157399+355110+300000+300000+106935+300000+129500</f>
        <v>2648944</v>
      </c>
      <c r="E79" s="45">
        <v>52979</v>
      </c>
      <c r="F79" s="33"/>
      <c r="G79" s="3"/>
      <c r="H79" s="4"/>
    </row>
    <row r="80" spans="1:9">
      <c r="A80" s="8"/>
      <c r="B80" s="9"/>
      <c r="C80" s="36" t="s">
        <v>7</v>
      </c>
      <c r="D80" s="53">
        <f>SUM(D75:D79)</f>
        <v>8566741</v>
      </c>
      <c r="E80" s="54">
        <f>SUM(E75:E79)</f>
        <v>171334.44</v>
      </c>
      <c r="F80" s="55" t="s">
        <v>8</v>
      </c>
      <c r="G80" s="3"/>
    </row>
    <row r="81" spans="1:7">
      <c r="A81" s="48"/>
      <c r="B81" s="21" t="s">
        <v>23</v>
      </c>
      <c r="C81" s="47"/>
      <c r="D81" s="10"/>
      <c r="E81" s="10"/>
      <c r="F81" s="33"/>
      <c r="G81" s="3"/>
    </row>
    <row r="82" spans="1:7">
      <c r="A82" s="48">
        <v>1</v>
      </c>
      <c r="B82" s="49" t="s">
        <v>25</v>
      </c>
      <c r="C82" s="12">
        <v>0.1</v>
      </c>
      <c r="D82" s="10">
        <v>3000</v>
      </c>
      <c r="E82" s="50">
        <f>D82*10/100</f>
        <v>300</v>
      </c>
      <c r="F82" s="33"/>
      <c r="G82" s="3"/>
    </row>
    <row r="83" spans="1:7">
      <c r="A83" s="48">
        <v>2</v>
      </c>
      <c r="B83" s="49" t="s">
        <v>26</v>
      </c>
      <c r="C83" s="12">
        <v>0.1</v>
      </c>
      <c r="D83" s="10">
        <v>70000</v>
      </c>
      <c r="E83" s="50">
        <v>7000</v>
      </c>
      <c r="F83" s="33"/>
      <c r="G83" s="3"/>
    </row>
    <row r="84" spans="1:7">
      <c r="A84" s="42"/>
      <c r="B84" s="51"/>
      <c r="C84" s="44"/>
      <c r="D84" s="10"/>
      <c r="E84" s="50"/>
      <c r="F84" s="33"/>
      <c r="G84" s="3"/>
    </row>
    <row r="85" spans="1:7">
      <c r="A85" s="8"/>
      <c r="B85" s="52"/>
      <c r="C85" s="17"/>
      <c r="D85" s="10"/>
      <c r="E85" s="45"/>
      <c r="F85" s="33"/>
      <c r="G85" s="3"/>
    </row>
    <row r="86" spans="1:7">
      <c r="A86" s="8"/>
      <c r="B86" s="52"/>
      <c r="C86" s="36" t="s">
        <v>7</v>
      </c>
      <c r="D86" s="53">
        <f>SUM(D82:D85)</f>
        <v>73000</v>
      </c>
      <c r="E86" s="53">
        <f>SUM(E82:E85)</f>
        <v>7300</v>
      </c>
      <c r="F86" s="55" t="s">
        <v>22</v>
      </c>
      <c r="G86" s="3"/>
    </row>
    <row r="87" spans="1:7">
      <c r="A87" s="8"/>
      <c r="B87" s="9"/>
      <c r="C87" s="47"/>
      <c r="D87" s="10"/>
      <c r="E87" s="10"/>
      <c r="F87" s="33"/>
      <c r="G87" s="3"/>
    </row>
    <row r="88" spans="1:7">
      <c r="A88" s="8">
        <v>1</v>
      </c>
      <c r="B88" s="25" t="s">
        <v>27</v>
      </c>
      <c r="C88" s="26">
        <v>1E-3</v>
      </c>
      <c r="D88" s="10">
        <v>1923810</v>
      </c>
      <c r="E88" s="10">
        <v>2085</v>
      </c>
      <c r="F88" s="33"/>
      <c r="G88" s="3"/>
    </row>
    <row r="89" spans="1:7">
      <c r="A89" s="8"/>
      <c r="B89" s="9"/>
      <c r="C89" s="47"/>
      <c r="D89" s="10"/>
      <c r="E89" s="10"/>
      <c r="F89" s="33"/>
      <c r="G89" s="3"/>
    </row>
    <row r="90" spans="1:7">
      <c r="A90" s="8"/>
      <c r="B90" s="9"/>
      <c r="C90" s="47"/>
      <c r="D90" s="10"/>
      <c r="E90" s="10"/>
      <c r="F90" s="33"/>
      <c r="G90" s="3"/>
    </row>
    <row r="91" spans="1:7">
      <c r="A91" s="8"/>
      <c r="B91" s="9"/>
      <c r="C91" s="36" t="s">
        <v>9</v>
      </c>
      <c r="D91" s="53">
        <f>+D80+D86+D71+D88</f>
        <v>15379220</v>
      </c>
      <c r="E91" s="53">
        <f>E71+E80+E86+E88</f>
        <v>228873.44</v>
      </c>
      <c r="F91" s="21"/>
    </row>
    <row r="92" spans="1:7">
      <c r="A92" s="8"/>
      <c r="B92" s="9"/>
      <c r="C92" s="9"/>
      <c r="D92" s="10"/>
      <c r="E92" s="10"/>
      <c r="F92" s="9"/>
    </row>
  </sheetData>
  <sortState xmlns:xlrd2="http://schemas.microsoft.com/office/spreadsheetml/2017/richdata2" ref="B5:E70">
    <sortCondition ref="B5:B70"/>
  </sortState>
  <mergeCells count="2">
    <mergeCell ref="A1:F1"/>
    <mergeCell ref="A2:F2"/>
  </mergeCells>
  <dataValidations count="1">
    <dataValidation type="list" allowBlank="1" showErrorMessage="1" sqref="F61 F74:F90" xr:uid="{34F85512-2B19-4735-BB74-67090C7C10E0}">
      <formula1>LstDedSection</formula1>
    </dataValidation>
  </dataValidations>
  <hyperlinks>
    <hyperlink ref="B74" r:id="rId1" display="Contractors@1%" xr:uid="{2ED94238-5E2B-4AAB-ADC6-86D0B0903128}"/>
    <hyperlink ref="B4" r:id="rId2" display="Contractors@1%" xr:uid="{3F8BF9FC-A503-465F-93AA-CBCBC3082285}"/>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81FDE-F748-4435-B122-4A9AABDECF43}">
  <dimension ref="A1:K135"/>
  <sheetViews>
    <sheetView zoomScaleNormal="100" workbookViewId="0">
      <selection activeCell="E134" sqref="E134"/>
    </sheetView>
  </sheetViews>
  <sheetFormatPr defaultRowHeight="15"/>
  <cols>
    <col min="1" max="1" width="7.42578125" customWidth="1"/>
    <col min="2" max="2" width="39" bestFit="1" customWidth="1"/>
    <col min="3" max="3" width="10.28515625" customWidth="1"/>
    <col min="4" max="4" width="13.28515625" customWidth="1"/>
    <col min="5" max="5" width="13.140625" customWidth="1"/>
  </cols>
  <sheetData>
    <row r="1" spans="1:6">
      <c r="A1" s="199" t="s">
        <v>10</v>
      </c>
      <c r="B1" s="199"/>
      <c r="C1" s="199"/>
      <c r="D1" s="200"/>
      <c r="E1" s="200"/>
      <c r="F1" s="199"/>
    </row>
    <row r="2" spans="1:6">
      <c r="A2" s="199" t="s">
        <v>70</v>
      </c>
      <c r="B2" s="199"/>
      <c r="C2" s="199"/>
      <c r="D2" s="200"/>
      <c r="E2" s="200"/>
      <c r="F2" s="199"/>
    </row>
    <row r="3" spans="1:6">
      <c r="A3" s="8" t="s">
        <v>1</v>
      </c>
      <c r="B3" s="9" t="s">
        <v>2</v>
      </c>
      <c r="C3" s="9" t="s">
        <v>3</v>
      </c>
      <c r="D3" s="10" t="s">
        <v>4</v>
      </c>
      <c r="E3" s="10" t="s">
        <v>5</v>
      </c>
      <c r="F3" s="9" t="s">
        <v>6</v>
      </c>
    </row>
    <row r="4" spans="1:6">
      <c r="A4" s="7">
        <v>1</v>
      </c>
      <c r="B4" s="11" t="s">
        <v>54</v>
      </c>
      <c r="C4" s="12"/>
      <c r="D4" s="7"/>
      <c r="E4" s="7"/>
      <c r="F4" s="7"/>
    </row>
    <row r="5" spans="1:6">
      <c r="A5" s="7">
        <f>A4+1</f>
        <v>2</v>
      </c>
      <c r="B5" s="13" t="s">
        <v>34</v>
      </c>
      <c r="C5" s="12">
        <v>0.01</v>
      </c>
      <c r="D5" s="14">
        <v>4200</v>
      </c>
      <c r="E5" s="15">
        <v>42</v>
      </c>
      <c r="F5" s="7"/>
    </row>
    <row r="6" spans="1:6">
      <c r="A6" s="7">
        <f t="shared" ref="A6:A69" si="0">A5+1</f>
        <v>3</v>
      </c>
      <c r="B6" s="13" t="s">
        <v>55</v>
      </c>
      <c r="C6" s="12">
        <v>0.01</v>
      </c>
      <c r="D6" s="14">
        <v>12500</v>
      </c>
      <c r="E6" s="15">
        <v>126</v>
      </c>
      <c r="F6" s="7"/>
    </row>
    <row r="7" spans="1:6">
      <c r="A7" s="7">
        <f t="shared" si="0"/>
        <v>4</v>
      </c>
      <c r="B7" s="13" t="s">
        <v>12</v>
      </c>
      <c r="C7" s="12">
        <v>0.01</v>
      </c>
      <c r="D7" s="14">
        <v>15000</v>
      </c>
      <c r="E7" s="15">
        <v>150</v>
      </c>
      <c r="F7" s="7"/>
    </row>
    <row r="8" spans="1:6">
      <c r="A8" s="7">
        <f t="shared" si="0"/>
        <v>5</v>
      </c>
      <c r="B8" s="13" t="s">
        <v>33</v>
      </c>
      <c r="C8" s="12">
        <v>0.01</v>
      </c>
      <c r="D8" s="14">
        <v>5249</v>
      </c>
      <c r="E8" s="15">
        <v>52</v>
      </c>
      <c r="F8" s="7"/>
    </row>
    <row r="9" spans="1:6">
      <c r="A9" s="7">
        <f t="shared" si="0"/>
        <v>6</v>
      </c>
      <c r="B9" s="13" t="s">
        <v>32</v>
      </c>
      <c r="C9" s="12">
        <v>0.01</v>
      </c>
      <c r="D9" s="14">
        <v>1250</v>
      </c>
      <c r="E9" s="15">
        <v>12</v>
      </c>
      <c r="F9" s="7"/>
    </row>
    <row r="10" spans="1:6">
      <c r="A10" s="7">
        <f t="shared" si="0"/>
        <v>7</v>
      </c>
      <c r="B10" s="13" t="s">
        <v>45</v>
      </c>
      <c r="C10" s="12">
        <v>0.01</v>
      </c>
      <c r="D10" s="14">
        <v>8750</v>
      </c>
      <c r="E10" s="15">
        <v>87</v>
      </c>
      <c r="F10" s="7"/>
    </row>
    <row r="11" spans="1:6">
      <c r="A11" s="7">
        <f t="shared" si="0"/>
        <v>8</v>
      </c>
      <c r="B11" s="13" t="s">
        <v>31</v>
      </c>
      <c r="C11" s="12">
        <v>0.01</v>
      </c>
      <c r="D11" s="14">
        <v>4300</v>
      </c>
      <c r="E11" s="15">
        <v>43</v>
      </c>
      <c r="F11" s="7"/>
    </row>
    <row r="12" spans="1:6">
      <c r="A12" s="7">
        <f t="shared" si="0"/>
        <v>9</v>
      </c>
      <c r="B12" s="13" t="s">
        <v>49</v>
      </c>
      <c r="C12" s="12">
        <v>0.01</v>
      </c>
      <c r="D12" s="14">
        <v>3000</v>
      </c>
      <c r="E12" s="15">
        <v>30</v>
      </c>
      <c r="F12" s="7"/>
    </row>
    <row r="13" spans="1:6">
      <c r="A13" s="7">
        <f t="shared" si="0"/>
        <v>10</v>
      </c>
      <c r="B13" s="13" t="s">
        <v>35</v>
      </c>
      <c r="C13" s="12">
        <v>0.01</v>
      </c>
      <c r="D13" s="14">
        <v>5600</v>
      </c>
      <c r="E13" s="15">
        <v>56</v>
      </c>
      <c r="F13" s="7"/>
    </row>
    <row r="14" spans="1:6">
      <c r="A14" s="7">
        <f t="shared" si="0"/>
        <v>11</v>
      </c>
      <c r="B14" s="13" t="s">
        <v>56</v>
      </c>
      <c r="C14" s="12">
        <v>0.01</v>
      </c>
      <c r="D14" s="14">
        <v>20000</v>
      </c>
      <c r="E14" s="15">
        <v>200</v>
      </c>
      <c r="F14" s="7"/>
    </row>
    <row r="15" spans="1:6">
      <c r="A15" s="7">
        <f t="shared" si="0"/>
        <v>12</v>
      </c>
      <c r="B15" s="13" t="s">
        <v>30</v>
      </c>
      <c r="C15" s="12">
        <v>0.01</v>
      </c>
      <c r="D15" s="14">
        <v>7000</v>
      </c>
      <c r="E15" s="15">
        <v>70</v>
      </c>
      <c r="F15" s="7"/>
    </row>
    <row r="16" spans="1:6">
      <c r="A16" s="7">
        <f t="shared" si="0"/>
        <v>13</v>
      </c>
      <c r="B16" s="13" t="s">
        <v>52</v>
      </c>
      <c r="C16" s="12">
        <v>0.01</v>
      </c>
      <c r="D16" s="14">
        <v>30000</v>
      </c>
      <c r="E16" s="15">
        <v>300</v>
      </c>
      <c r="F16" s="7"/>
    </row>
    <row r="17" spans="1:6">
      <c r="A17" s="7">
        <f t="shared" si="0"/>
        <v>14</v>
      </c>
      <c r="B17" s="13" t="s">
        <v>16</v>
      </c>
      <c r="C17" s="12">
        <v>0.01</v>
      </c>
      <c r="D17" s="14">
        <v>20000</v>
      </c>
      <c r="E17" s="15">
        <v>200</v>
      </c>
      <c r="F17" s="7"/>
    </row>
    <row r="18" spans="1:6">
      <c r="A18" s="7">
        <f t="shared" si="0"/>
        <v>15</v>
      </c>
      <c r="B18" s="13" t="s">
        <v>28</v>
      </c>
      <c r="C18" s="12">
        <v>0.01</v>
      </c>
      <c r="D18" s="14">
        <v>15000</v>
      </c>
      <c r="E18" s="15">
        <v>150</v>
      </c>
      <c r="F18" s="7"/>
    </row>
    <row r="19" spans="1:6">
      <c r="A19" s="7">
        <f t="shared" si="0"/>
        <v>16</v>
      </c>
      <c r="B19" s="13" t="s">
        <v>14</v>
      </c>
      <c r="C19" s="12">
        <v>0.01</v>
      </c>
      <c r="D19" s="14">
        <v>30000</v>
      </c>
      <c r="E19" s="15">
        <v>300</v>
      </c>
      <c r="F19" s="7"/>
    </row>
    <row r="20" spans="1:6">
      <c r="A20" s="7">
        <f t="shared" si="0"/>
        <v>17</v>
      </c>
      <c r="B20" s="13" t="s">
        <v>17</v>
      </c>
      <c r="C20" s="12">
        <v>0.01</v>
      </c>
      <c r="D20" s="14">
        <v>119000</v>
      </c>
      <c r="E20" s="15">
        <v>1199</v>
      </c>
      <c r="F20" s="7"/>
    </row>
    <row r="21" spans="1:6">
      <c r="A21" s="7">
        <f t="shared" si="0"/>
        <v>18</v>
      </c>
      <c r="B21" s="13" t="s">
        <v>17</v>
      </c>
      <c r="C21" s="12">
        <v>0.01</v>
      </c>
      <c r="D21" s="14">
        <v>97076</v>
      </c>
      <c r="E21" s="15">
        <v>971</v>
      </c>
      <c r="F21" s="7"/>
    </row>
    <row r="22" spans="1:6">
      <c r="A22" s="7">
        <f t="shared" si="0"/>
        <v>19</v>
      </c>
      <c r="B22" s="13" t="s">
        <v>55</v>
      </c>
      <c r="C22" s="12">
        <v>0.01</v>
      </c>
      <c r="D22" s="14">
        <v>6175</v>
      </c>
      <c r="E22" s="15">
        <v>61</v>
      </c>
      <c r="F22" s="7"/>
    </row>
    <row r="23" spans="1:6">
      <c r="A23" s="7">
        <f t="shared" si="0"/>
        <v>20</v>
      </c>
      <c r="B23" s="13" t="s">
        <v>35</v>
      </c>
      <c r="C23" s="12">
        <v>0.01</v>
      </c>
      <c r="D23" s="14">
        <v>4900</v>
      </c>
      <c r="E23" s="15">
        <v>49</v>
      </c>
      <c r="F23" s="7"/>
    </row>
    <row r="24" spans="1:6">
      <c r="A24" s="7">
        <f t="shared" si="0"/>
        <v>21</v>
      </c>
      <c r="B24" s="13" t="s">
        <v>33</v>
      </c>
      <c r="C24" s="12">
        <v>0.01</v>
      </c>
      <c r="D24" s="14">
        <v>8250</v>
      </c>
      <c r="E24" s="15">
        <v>82</v>
      </c>
      <c r="F24" s="7"/>
    </row>
    <row r="25" spans="1:6">
      <c r="A25" s="7">
        <f t="shared" si="0"/>
        <v>22</v>
      </c>
      <c r="B25" s="13" t="s">
        <v>34</v>
      </c>
      <c r="C25" s="12">
        <v>0.01</v>
      </c>
      <c r="D25" s="14">
        <v>3500</v>
      </c>
      <c r="E25" s="15">
        <v>35</v>
      </c>
      <c r="F25" s="7"/>
    </row>
    <row r="26" spans="1:6">
      <c r="A26" s="7">
        <f t="shared" si="0"/>
        <v>23</v>
      </c>
      <c r="B26" s="13" t="s">
        <v>32</v>
      </c>
      <c r="C26" s="12">
        <v>0.01</v>
      </c>
      <c r="D26" s="14">
        <v>2088</v>
      </c>
      <c r="E26" s="15">
        <v>21</v>
      </c>
      <c r="F26" s="7"/>
    </row>
    <row r="27" spans="1:6">
      <c r="A27" s="7">
        <f t="shared" si="0"/>
        <v>24</v>
      </c>
      <c r="B27" s="13" t="s">
        <v>49</v>
      </c>
      <c r="C27" s="12">
        <v>0.01</v>
      </c>
      <c r="D27" s="14">
        <v>3150</v>
      </c>
      <c r="E27" s="15">
        <v>31</v>
      </c>
      <c r="F27" s="7"/>
    </row>
    <row r="28" spans="1:6">
      <c r="A28" s="7">
        <f t="shared" si="0"/>
        <v>25</v>
      </c>
      <c r="B28" s="13" t="s">
        <v>45</v>
      </c>
      <c r="C28" s="12">
        <v>0.01</v>
      </c>
      <c r="D28" s="14">
        <v>7813</v>
      </c>
      <c r="E28" s="15">
        <v>78</v>
      </c>
      <c r="F28" s="7"/>
    </row>
    <row r="29" spans="1:6">
      <c r="A29" s="7">
        <f t="shared" si="0"/>
        <v>26</v>
      </c>
      <c r="B29" s="13" t="s">
        <v>31</v>
      </c>
      <c r="C29" s="12">
        <v>0.01</v>
      </c>
      <c r="D29" s="14">
        <v>4300</v>
      </c>
      <c r="E29" s="15">
        <v>43</v>
      </c>
      <c r="F29" s="7"/>
    </row>
    <row r="30" spans="1:6">
      <c r="A30" s="7">
        <f t="shared" si="0"/>
        <v>27</v>
      </c>
      <c r="B30" s="13" t="s">
        <v>56</v>
      </c>
      <c r="C30" s="12">
        <v>0.01</v>
      </c>
      <c r="D30" s="14">
        <v>23000</v>
      </c>
      <c r="E30" s="15">
        <v>230</v>
      </c>
      <c r="F30" s="7"/>
    </row>
    <row r="31" spans="1:6">
      <c r="A31" s="7">
        <f t="shared" si="0"/>
        <v>28</v>
      </c>
      <c r="B31" s="13" t="s">
        <v>46</v>
      </c>
      <c r="C31" s="12">
        <v>0.01</v>
      </c>
      <c r="D31" s="14">
        <v>20000</v>
      </c>
      <c r="E31" s="15">
        <v>200</v>
      </c>
      <c r="F31" s="7"/>
    </row>
    <row r="32" spans="1:6">
      <c r="A32" s="7">
        <f t="shared" si="0"/>
        <v>29</v>
      </c>
      <c r="B32" s="13" t="s">
        <v>50</v>
      </c>
      <c r="C32" s="12">
        <v>0.01</v>
      </c>
      <c r="D32" s="14">
        <v>50000</v>
      </c>
      <c r="E32" s="15">
        <v>500</v>
      </c>
      <c r="F32" s="7"/>
    </row>
    <row r="33" spans="1:6">
      <c r="A33" s="7">
        <f t="shared" si="0"/>
        <v>30</v>
      </c>
      <c r="B33" s="13" t="s">
        <v>52</v>
      </c>
      <c r="C33" s="12">
        <v>0.01</v>
      </c>
      <c r="D33" s="14">
        <v>35000</v>
      </c>
      <c r="E33" s="15">
        <v>350</v>
      </c>
      <c r="F33" s="7"/>
    </row>
    <row r="34" spans="1:6">
      <c r="A34" s="7">
        <f t="shared" si="0"/>
        <v>31</v>
      </c>
      <c r="B34" s="13" t="s">
        <v>16</v>
      </c>
      <c r="C34" s="12">
        <v>0.01</v>
      </c>
      <c r="D34" s="14">
        <v>12000</v>
      </c>
      <c r="E34" s="15">
        <v>120</v>
      </c>
      <c r="F34" s="7"/>
    </row>
    <row r="35" spans="1:6">
      <c r="A35" s="7">
        <f t="shared" si="0"/>
        <v>32</v>
      </c>
      <c r="B35" s="13" t="s">
        <v>14</v>
      </c>
      <c r="C35" s="12">
        <v>0.01</v>
      </c>
      <c r="D35" s="14">
        <v>50000</v>
      </c>
      <c r="E35" s="15">
        <v>500</v>
      </c>
      <c r="F35" s="7"/>
    </row>
    <row r="36" spans="1:6">
      <c r="A36" s="7">
        <f t="shared" si="0"/>
        <v>33</v>
      </c>
      <c r="B36" s="13" t="s">
        <v>11</v>
      </c>
      <c r="C36" s="12">
        <v>0.01</v>
      </c>
      <c r="D36" s="14">
        <v>40000</v>
      </c>
      <c r="E36" s="15">
        <v>400</v>
      </c>
      <c r="F36" s="7"/>
    </row>
    <row r="37" spans="1:6">
      <c r="A37" s="7">
        <f t="shared" si="0"/>
        <v>34</v>
      </c>
      <c r="B37" s="13" t="s">
        <v>29</v>
      </c>
      <c r="C37" s="12">
        <v>0.01</v>
      </c>
      <c r="D37" s="14">
        <v>10000</v>
      </c>
      <c r="E37" s="15">
        <v>100</v>
      </c>
      <c r="F37" s="7"/>
    </row>
    <row r="38" spans="1:6">
      <c r="A38" s="7">
        <f t="shared" si="0"/>
        <v>35</v>
      </c>
      <c r="B38" s="13" t="s">
        <v>36</v>
      </c>
      <c r="C38" s="12">
        <v>0.01</v>
      </c>
      <c r="D38" s="14">
        <v>12168</v>
      </c>
      <c r="E38" s="15">
        <v>122</v>
      </c>
      <c r="F38" s="7"/>
    </row>
    <row r="39" spans="1:6">
      <c r="A39" s="7">
        <f t="shared" si="0"/>
        <v>36</v>
      </c>
      <c r="B39" s="13" t="s">
        <v>37</v>
      </c>
      <c r="C39" s="12">
        <v>0.01</v>
      </c>
      <c r="D39" s="14">
        <v>7800</v>
      </c>
      <c r="E39" s="15">
        <v>78</v>
      </c>
      <c r="F39" s="7"/>
    </row>
    <row r="40" spans="1:6">
      <c r="A40" s="7">
        <f t="shared" si="0"/>
        <v>37</v>
      </c>
      <c r="B40" s="13" t="s">
        <v>17</v>
      </c>
      <c r="C40" s="12">
        <v>0.01</v>
      </c>
      <c r="D40" s="14">
        <v>2080</v>
      </c>
      <c r="E40" s="15">
        <v>21</v>
      </c>
      <c r="F40" s="7"/>
    </row>
    <row r="41" spans="1:6">
      <c r="A41" s="7">
        <f t="shared" si="0"/>
        <v>38</v>
      </c>
      <c r="B41" s="13" t="s">
        <v>17</v>
      </c>
      <c r="C41" s="12">
        <v>0.01</v>
      </c>
      <c r="D41" s="14">
        <v>511623</v>
      </c>
      <c r="E41" s="15">
        <v>5116</v>
      </c>
      <c r="F41" s="7"/>
    </row>
    <row r="42" spans="1:6">
      <c r="A42" s="7">
        <f t="shared" si="0"/>
        <v>39</v>
      </c>
      <c r="B42" s="13" t="s">
        <v>37</v>
      </c>
      <c r="C42" s="12">
        <v>0.01</v>
      </c>
      <c r="D42" s="14">
        <v>357815</v>
      </c>
      <c r="E42" s="15">
        <v>3579</v>
      </c>
      <c r="F42" s="7"/>
    </row>
    <row r="43" spans="1:6">
      <c r="A43" s="7">
        <f t="shared" si="0"/>
        <v>40</v>
      </c>
      <c r="B43" s="13" t="s">
        <v>57</v>
      </c>
      <c r="C43" s="12">
        <v>0.01</v>
      </c>
      <c r="D43" s="14">
        <v>43743</v>
      </c>
      <c r="E43" s="15">
        <v>437</v>
      </c>
      <c r="F43" s="7"/>
    </row>
    <row r="44" spans="1:6">
      <c r="A44" s="7">
        <f t="shared" si="0"/>
        <v>41</v>
      </c>
      <c r="B44" s="13" t="s">
        <v>35</v>
      </c>
      <c r="C44" s="12">
        <v>0.01</v>
      </c>
      <c r="D44" s="14">
        <v>3300</v>
      </c>
      <c r="E44" s="15">
        <v>33</v>
      </c>
      <c r="F44" s="7"/>
    </row>
    <row r="45" spans="1:6">
      <c r="A45" s="7">
        <f t="shared" si="0"/>
        <v>42</v>
      </c>
      <c r="B45" s="13" t="s">
        <v>58</v>
      </c>
      <c r="C45" s="12">
        <v>0.01</v>
      </c>
      <c r="D45" s="14">
        <v>1200</v>
      </c>
      <c r="E45" s="15">
        <v>12</v>
      </c>
      <c r="F45" s="7"/>
    </row>
    <row r="46" spans="1:6">
      <c r="A46" s="7">
        <f t="shared" si="0"/>
        <v>43</v>
      </c>
      <c r="B46" s="13" t="s">
        <v>33</v>
      </c>
      <c r="C46" s="12">
        <v>0.01</v>
      </c>
      <c r="D46" s="14">
        <v>9300</v>
      </c>
      <c r="E46" s="15">
        <v>93</v>
      </c>
      <c r="F46" s="7"/>
    </row>
    <row r="47" spans="1:6">
      <c r="A47" s="7">
        <f t="shared" si="0"/>
        <v>44</v>
      </c>
      <c r="B47" s="13" t="s">
        <v>34</v>
      </c>
      <c r="C47" s="12">
        <v>0.01</v>
      </c>
      <c r="D47" s="14">
        <v>3500</v>
      </c>
      <c r="E47" s="15">
        <v>35</v>
      </c>
      <c r="F47" s="7"/>
    </row>
    <row r="48" spans="1:6">
      <c r="A48" s="7">
        <f t="shared" si="0"/>
        <v>45</v>
      </c>
      <c r="B48" s="13" t="s">
        <v>55</v>
      </c>
      <c r="C48" s="12">
        <v>0.01</v>
      </c>
      <c r="D48" s="14">
        <v>6800</v>
      </c>
      <c r="E48" s="15">
        <v>68</v>
      </c>
      <c r="F48" s="7"/>
    </row>
    <row r="49" spans="1:6">
      <c r="A49" s="7">
        <f t="shared" si="0"/>
        <v>46</v>
      </c>
      <c r="B49" s="13" t="s">
        <v>45</v>
      </c>
      <c r="C49" s="12">
        <v>0.01</v>
      </c>
      <c r="D49" s="14">
        <v>6250</v>
      </c>
      <c r="E49" s="15">
        <v>63</v>
      </c>
      <c r="F49" s="7"/>
    </row>
    <row r="50" spans="1:6">
      <c r="A50" s="7">
        <f t="shared" si="0"/>
        <v>47</v>
      </c>
      <c r="B50" s="13" t="s">
        <v>31</v>
      </c>
      <c r="C50" s="12">
        <v>0.01</v>
      </c>
      <c r="D50" s="14">
        <v>5550</v>
      </c>
      <c r="E50" s="15">
        <v>55</v>
      </c>
      <c r="F50" s="7"/>
    </row>
    <row r="51" spans="1:6">
      <c r="A51" s="7">
        <f t="shared" si="0"/>
        <v>48</v>
      </c>
      <c r="B51" s="13" t="s">
        <v>52</v>
      </c>
      <c r="C51" s="12">
        <v>0.01</v>
      </c>
      <c r="D51" s="14">
        <v>10000</v>
      </c>
      <c r="E51" s="15">
        <v>100</v>
      </c>
      <c r="F51" s="7"/>
    </row>
    <row r="52" spans="1:6">
      <c r="A52" s="7">
        <f t="shared" si="0"/>
        <v>49</v>
      </c>
      <c r="B52" s="13" t="s">
        <v>14</v>
      </c>
      <c r="C52" s="12">
        <v>0.01</v>
      </c>
      <c r="D52" s="14">
        <v>50000</v>
      </c>
      <c r="E52" s="15">
        <v>500</v>
      </c>
      <c r="F52" s="7"/>
    </row>
    <row r="53" spans="1:6">
      <c r="A53" s="7">
        <f t="shared" si="0"/>
        <v>50</v>
      </c>
      <c r="B53" s="13" t="s">
        <v>11</v>
      </c>
      <c r="C53" s="12">
        <v>0.01</v>
      </c>
      <c r="D53" s="14">
        <v>40000</v>
      </c>
      <c r="E53" s="15">
        <v>400</v>
      </c>
      <c r="F53" s="7"/>
    </row>
    <row r="54" spans="1:6">
      <c r="A54" s="7">
        <f t="shared" si="0"/>
        <v>51</v>
      </c>
      <c r="B54" s="13" t="s">
        <v>17</v>
      </c>
      <c r="C54" s="12">
        <v>0.01</v>
      </c>
      <c r="D54" s="14">
        <v>240513</v>
      </c>
      <c r="E54" s="15">
        <v>2405</v>
      </c>
      <c r="F54" s="7"/>
    </row>
    <row r="55" spans="1:6">
      <c r="A55" s="7">
        <f t="shared" si="0"/>
        <v>52</v>
      </c>
      <c r="B55" s="13" t="s">
        <v>37</v>
      </c>
      <c r="C55" s="12">
        <v>0.01</v>
      </c>
      <c r="D55" s="14">
        <v>427842</v>
      </c>
      <c r="E55" s="15">
        <v>4278</v>
      </c>
      <c r="F55" s="7"/>
    </row>
    <row r="56" spans="1:6">
      <c r="A56" s="7">
        <f t="shared" si="0"/>
        <v>53</v>
      </c>
      <c r="B56" s="13" t="s">
        <v>35</v>
      </c>
      <c r="C56" s="12">
        <v>0.01</v>
      </c>
      <c r="D56" s="14">
        <v>2400</v>
      </c>
      <c r="E56" s="15">
        <v>24</v>
      </c>
      <c r="F56" s="7"/>
    </row>
    <row r="57" spans="1:6">
      <c r="A57" s="7">
        <f t="shared" si="0"/>
        <v>54</v>
      </c>
      <c r="B57" s="13" t="s">
        <v>55</v>
      </c>
      <c r="C57" s="12">
        <v>0.01</v>
      </c>
      <c r="D57" s="14">
        <v>3650</v>
      </c>
      <c r="E57" s="15">
        <v>36</v>
      </c>
      <c r="F57" s="7"/>
    </row>
    <row r="58" spans="1:6">
      <c r="A58" s="7">
        <f t="shared" si="0"/>
        <v>55</v>
      </c>
      <c r="B58" s="13" t="s">
        <v>33</v>
      </c>
      <c r="C58" s="12">
        <v>0.01</v>
      </c>
      <c r="D58" s="14">
        <v>5700</v>
      </c>
      <c r="E58" s="15">
        <v>57</v>
      </c>
      <c r="F58" s="7"/>
    </row>
    <row r="59" spans="1:6">
      <c r="A59" s="7">
        <f t="shared" si="0"/>
        <v>56</v>
      </c>
      <c r="B59" s="13" t="s">
        <v>34</v>
      </c>
      <c r="C59" s="12">
        <v>0.01</v>
      </c>
      <c r="D59" s="14">
        <v>2100</v>
      </c>
      <c r="E59" s="15">
        <v>21</v>
      </c>
      <c r="F59" s="7"/>
    </row>
    <row r="60" spans="1:6">
      <c r="A60" s="7">
        <f t="shared" si="0"/>
        <v>57</v>
      </c>
      <c r="B60" s="13" t="s">
        <v>58</v>
      </c>
      <c r="C60" s="12">
        <v>0.01</v>
      </c>
      <c r="D60" s="14">
        <v>2400</v>
      </c>
      <c r="E60" s="15">
        <v>24</v>
      </c>
      <c r="F60" s="7"/>
    </row>
    <row r="61" spans="1:6">
      <c r="A61" s="7">
        <f t="shared" si="0"/>
        <v>58</v>
      </c>
      <c r="B61" s="13" t="s">
        <v>45</v>
      </c>
      <c r="C61" s="12">
        <v>0.01</v>
      </c>
      <c r="D61" s="14">
        <v>8125</v>
      </c>
      <c r="E61" s="15">
        <v>81</v>
      </c>
      <c r="F61" s="7"/>
    </row>
    <row r="62" spans="1:6">
      <c r="A62" s="7">
        <f t="shared" si="0"/>
        <v>59</v>
      </c>
      <c r="B62" s="13" t="s">
        <v>31</v>
      </c>
      <c r="C62" s="12">
        <v>0.01</v>
      </c>
      <c r="D62" s="14">
        <v>3750</v>
      </c>
      <c r="E62" s="15">
        <v>37</v>
      </c>
      <c r="F62" s="7"/>
    </row>
    <row r="63" spans="1:6">
      <c r="A63" s="7">
        <f t="shared" si="0"/>
        <v>60</v>
      </c>
      <c r="B63" s="13" t="s">
        <v>16</v>
      </c>
      <c r="C63" s="12">
        <v>0.01</v>
      </c>
      <c r="D63" s="14">
        <v>50000</v>
      </c>
      <c r="E63" s="15">
        <v>500</v>
      </c>
      <c r="F63" s="7"/>
    </row>
    <row r="64" spans="1:6">
      <c r="A64" s="7">
        <f t="shared" si="0"/>
        <v>61</v>
      </c>
      <c r="B64" s="13" t="s">
        <v>12</v>
      </c>
      <c r="C64" s="12">
        <v>0.01</v>
      </c>
      <c r="D64" s="14">
        <v>50000</v>
      </c>
      <c r="E64" s="15">
        <v>500</v>
      </c>
      <c r="F64" s="7"/>
    </row>
    <row r="65" spans="1:6">
      <c r="A65" s="7">
        <f t="shared" si="0"/>
        <v>62</v>
      </c>
      <c r="B65" s="13" t="s">
        <v>59</v>
      </c>
      <c r="C65" s="12">
        <v>0.01</v>
      </c>
      <c r="D65" s="14">
        <v>40000</v>
      </c>
      <c r="E65" s="15">
        <v>400</v>
      </c>
      <c r="F65" s="7"/>
    </row>
    <row r="66" spans="1:6">
      <c r="A66" s="7">
        <f t="shared" si="0"/>
        <v>63</v>
      </c>
      <c r="B66" s="13" t="s">
        <v>11</v>
      </c>
      <c r="C66" s="12">
        <v>0.01</v>
      </c>
      <c r="D66" s="14">
        <v>10000</v>
      </c>
      <c r="E66" s="15">
        <v>100</v>
      </c>
      <c r="F66" s="7"/>
    </row>
    <row r="67" spans="1:6">
      <c r="A67" s="7">
        <f t="shared" si="0"/>
        <v>64</v>
      </c>
      <c r="B67" s="13" t="s">
        <v>30</v>
      </c>
      <c r="C67" s="12">
        <v>0.01</v>
      </c>
      <c r="D67" s="14">
        <v>20000</v>
      </c>
      <c r="E67" s="15">
        <v>200</v>
      </c>
      <c r="F67" s="7"/>
    </row>
    <row r="68" spans="1:6">
      <c r="A68" s="7">
        <f t="shared" si="0"/>
        <v>65</v>
      </c>
      <c r="B68" s="13" t="s">
        <v>34</v>
      </c>
      <c r="C68" s="12">
        <v>0.01</v>
      </c>
      <c r="D68" s="14">
        <v>3600</v>
      </c>
      <c r="E68" s="15">
        <v>36</v>
      </c>
      <c r="F68" s="7"/>
    </row>
    <row r="69" spans="1:6">
      <c r="A69" s="7">
        <f t="shared" si="0"/>
        <v>66</v>
      </c>
      <c r="B69" s="13" t="s">
        <v>37</v>
      </c>
      <c r="C69" s="12">
        <v>0.01</v>
      </c>
      <c r="D69" s="14">
        <v>598102</v>
      </c>
      <c r="E69" s="15">
        <v>5981</v>
      </c>
      <c r="F69" s="7"/>
    </row>
    <row r="70" spans="1:6">
      <c r="A70" s="7">
        <f t="shared" ref="A70:A87" si="1">A69+1</f>
        <v>67</v>
      </c>
      <c r="B70" s="13" t="s">
        <v>17</v>
      </c>
      <c r="C70" s="12">
        <v>0.01</v>
      </c>
      <c r="D70" s="14">
        <v>28400</v>
      </c>
      <c r="E70" s="15">
        <v>284</v>
      </c>
      <c r="F70" s="7"/>
    </row>
    <row r="71" spans="1:6">
      <c r="A71" s="7">
        <f t="shared" si="1"/>
        <v>68</v>
      </c>
      <c r="B71" s="13" t="s">
        <v>37</v>
      </c>
      <c r="C71" s="12">
        <v>0.01</v>
      </c>
      <c r="D71" s="14">
        <v>750000</v>
      </c>
      <c r="E71" s="15">
        <v>7500</v>
      </c>
      <c r="F71" s="7"/>
    </row>
    <row r="72" spans="1:6">
      <c r="A72" s="7">
        <f t="shared" si="1"/>
        <v>69</v>
      </c>
      <c r="B72" s="13" t="s">
        <v>60</v>
      </c>
      <c r="C72" s="12">
        <v>0.01</v>
      </c>
      <c r="D72" s="14">
        <v>2500</v>
      </c>
      <c r="E72" s="15">
        <v>25</v>
      </c>
      <c r="F72" s="7"/>
    </row>
    <row r="73" spans="1:6">
      <c r="A73" s="7">
        <f t="shared" si="1"/>
        <v>70</v>
      </c>
      <c r="B73" s="13" t="s">
        <v>37</v>
      </c>
      <c r="C73" s="12">
        <v>0.01</v>
      </c>
      <c r="D73" s="14">
        <v>750000</v>
      </c>
      <c r="E73" s="15">
        <v>7500</v>
      </c>
      <c r="F73" s="7"/>
    </row>
    <row r="74" spans="1:6">
      <c r="A74" s="7">
        <f t="shared" si="1"/>
        <v>71</v>
      </c>
      <c r="B74" s="13" t="s">
        <v>61</v>
      </c>
      <c r="C74" s="12">
        <v>0.01</v>
      </c>
      <c r="D74" s="14">
        <v>4250</v>
      </c>
      <c r="E74" s="15">
        <v>42</v>
      </c>
      <c r="F74" s="7"/>
    </row>
    <row r="75" spans="1:6">
      <c r="A75" s="7">
        <f t="shared" si="1"/>
        <v>72</v>
      </c>
      <c r="B75" s="13" t="s">
        <v>35</v>
      </c>
      <c r="C75" s="12">
        <v>0.01</v>
      </c>
      <c r="D75" s="14">
        <v>5600</v>
      </c>
      <c r="E75" s="15">
        <v>56</v>
      </c>
      <c r="F75" s="7"/>
    </row>
    <row r="76" spans="1:6">
      <c r="A76" s="7">
        <f t="shared" si="1"/>
        <v>73</v>
      </c>
      <c r="B76" s="13" t="s">
        <v>32</v>
      </c>
      <c r="C76" s="12">
        <v>0.01</v>
      </c>
      <c r="D76" s="14">
        <v>3050</v>
      </c>
      <c r="E76" s="15">
        <v>30</v>
      </c>
      <c r="F76" s="7"/>
    </row>
    <row r="77" spans="1:6">
      <c r="A77" s="7">
        <f t="shared" si="1"/>
        <v>74</v>
      </c>
      <c r="B77" s="13" t="s">
        <v>34</v>
      </c>
      <c r="C77" s="12">
        <v>0.01</v>
      </c>
      <c r="D77" s="14">
        <v>2800</v>
      </c>
      <c r="E77" s="15">
        <v>28</v>
      </c>
      <c r="F77" s="7"/>
    </row>
    <row r="78" spans="1:6">
      <c r="A78" s="7">
        <f t="shared" si="1"/>
        <v>75</v>
      </c>
      <c r="B78" s="13" t="s">
        <v>62</v>
      </c>
      <c r="C78" s="12">
        <v>0.01</v>
      </c>
      <c r="D78" s="14">
        <v>9300</v>
      </c>
      <c r="E78" s="15">
        <v>93</v>
      </c>
      <c r="F78" s="7"/>
    </row>
    <row r="79" spans="1:6">
      <c r="A79" s="7">
        <f t="shared" si="1"/>
        <v>76</v>
      </c>
      <c r="B79" s="13" t="s">
        <v>45</v>
      </c>
      <c r="C79" s="12">
        <v>0.01</v>
      </c>
      <c r="D79" s="14">
        <v>7500</v>
      </c>
      <c r="E79" s="15">
        <v>75</v>
      </c>
      <c r="F79" s="7"/>
    </row>
    <row r="80" spans="1:6">
      <c r="A80" s="7">
        <f t="shared" si="1"/>
        <v>77</v>
      </c>
      <c r="B80" s="13" t="s">
        <v>31</v>
      </c>
      <c r="C80" s="12">
        <v>0.01</v>
      </c>
      <c r="D80" s="14">
        <v>3450</v>
      </c>
      <c r="E80" s="15">
        <v>34</v>
      </c>
      <c r="F80" s="7"/>
    </row>
    <row r="81" spans="1:6">
      <c r="A81" s="7">
        <f t="shared" si="1"/>
        <v>78</v>
      </c>
      <c r="B81" s="13" t="s">
        <v>12</v>
      </c>
      <c r="C81" s="12">
        <v>0.01</v>
      </c>
      <c r="D81" s="14">
        <v>100000</v>
      </c>
      <c r="E81" s="15">
        <v>1000</v>
      </c>
      <c r="F81" s="7"/>
    </row>
    <row r="82" spans="1:6">
      <c r="A82" s="7">
        <f t="shared" si="1"/>
        <v>79</v>
      </c>
      <c r="B82" s="13" t="s">
        <v>14</v>
      </c>
      <c r="C82" s="12">
        <v>0.01</v>
      </c>
      <c r="D82" s="14">
        <v>50000</v>
      </c>
      <c r="E82" s="15">
        <v>500</v>
      </c>
      <c r="F82" s="7"/>
    </row>
    <row r="83" spans="1:6">
      <c r="A83" s="7">
        <f t="shared" si="1"/>
        <v>80</v>
      </c>
      <c r="B83" s="13" t="s">
        <v>16</v>
      </c>
      <c r="C83" s="12">
        <v>0.01</v>
      </c>
      <c r="D83" s="14">
        <v>30000</v>
      </c>
      <c r="E83" s="15">
        <v>300</v>
      </c>
      <c r="F83" s="7"/>
    </row>
    <row r="84" spans="1:6">
      <c r="A84" s="7">
        <f t="shared" si="1"/>
        <v>81</v>
      </c>
      <c r="B84" s="13" t="s">
        <v>52</v>
      </c>
      <c r="C84" s="12">
        <v>0.01</v>
      </c>
      <c r="D84" s="14">
        <v>30000</v>
      </c>
      <c r="E84" s="15">
        <v>300</v>
      </c>
      <c r="F84" s="7"/>
    </row>
    <row r="85" spans="1:6">
      <c r="A85" s="7">
        <f t="shared" si="1"/>
        <v>82</v>
      </c>
      <c r="B85" s="13" t="s">
        <v>59</v>
      </c>
      <c r="C85" s="12">
        <v>0.01</v>
      </c>
      <c r="D85" s="14">
        <v>40000</v>
      </c>
      <c r="E85" s="15">
        <v>400</v>
      </c>
      <c r="F85" s="7"/>
    </row>
    <row r="86" spans="1:6">
      <c r="A86" s="7">
        <f t="shared" si="1"/>
        <v>83</v>
      </c>
      <c r="B86" s="13" t="s">
        <v>63</v>
      </c>
      <c r="C86" s="12">
        <v>0.01</v>
      </c>
      <c r="D86" s="14">
        <v>412626</v>
      </c>
      <c r="E86" s="15">
        <v>4126</v>
      </c>
      <c r="F86" s="7"/>
    </row>
    <row r="87" spans="1:6">
      <c r="A87" s="7">
        <f t="shared" si="1"/>
        <v>84</v>
      </c>
      <c r="B87" s="13" t="s">
        <v>17</v>
      </c>
      <c r="C87" s="12">
        <v>0.01</v>
      </c>
      <c r="D87" s="14">
        <v>42900</v>
      </c>
      <c r="E87" s="15">
        <v>429</v>
      </c>
      <c r="F87" s="7"/>
    </row>
    <row r="88" spans="1:6">
      <c r="A88" s="7"/>
      <c r="B88" s="7"/>
      <c r="C88" s="11" t="s">
        <v>71</v>
      </c>
      <c r="D88" s="16">
        <f>SUM(D5:D87)</f>
        <v>5489788</v>
      </c>
      <c r="E88" s="16">
        <f>SUM(E5:E87)</f>
        <v>54902</v>
      </c>
      <c r="F88" s="7"/>
    </row>
    <row r="89" spans="1:6">
      <c r="A89" s="8" t="s">
        <v>1</v>
      </c>
      <c r="B89" s="9" t="s">
        <v>2</v>
      </c>
      <c r="C89" s="9" t="s">
        <v>3</v>
      </c>
      <c r="D89" s="10" t="s">
        <v>4</v>
      </c>
      <c r="E89" s="10" t="s">
        <v>5</v>
      </c>
      <c r="F89" s="9" t="s">
        <v>6</v>
      </c>
    </row>
    <row r="90" spans="1:6">
      <c r="A90" s="7"/>
      <c r="B90" s="11" t="s">
        <v>54</v>
      </c>
      <c r="C90" s="7"/>
      <c r="D90" s="7"/>
      <c r="E90" s="7"/>
      <c r="F90" s="7"/>
    </row>
    <row r="91" spans="1:6">
      <c r="A91" s="7">
        <v>1</v>
      </c>
      <c r="B91" s="13" t="s">
        <v>68</v>
      </c>
      <c r="C91" s="17">
        <v>0.02</v>
      </c>
      <c r="D91" s="14">
        <v>353000</v>
      </c>
      <c r="E91" s="18">
        <v>7060</v>
      </c>
      <c r="F91" s="7"/>
    </row>
    <row r="92" spans="1:6">
      <c r="A92" s="7">
        <f t="shared" ref="A92:A120" si="2">A91+1</f>
        <v>2</v>
      </c>
      <c r="B92" s="13" t="s">
        <v>42</v>
      </c>
      <c r="C92" s="17">
        <v>0.02</v>
      </c>
      <c r="D92" s="14">
        <v>232250</v>
      </c>
      <c r="E92" s="18">
        <v>4645</v>
      </c>
      <c r="F92" s="7"/>
    </row>
    <row r="93" spans="1:6">
      <c r="A93" s="7">
        <f t="shared" si="2"/>
        <v>3</v>
      </c>
      <c r="B93" s="13" t="s">
        <v>43</v>
      </c>
      <c r="C93" s="17">
        <v>0.02</v>
      </c>
      <c r="D93" s="14">
        <v>192965</v>
      </c>
      <c r="E93" s="18">
        <v>3859</v>
      </c>
      <c r="F93" s="7"/>
    </row>
    <row r="94" spans="1:6">
      <c r="A94" s="7">
        <f t="shared" si="2"/>
        <v>4</v>
      </c>
      <c r="B94" s="13" t="s">
        <v>37</v>
      </c>
      <c r="C94" s="17">
        <v>0.02</v>
      </c>
      <c r="D94" s="14">
        <v>304328</v>
      </c>
      <c r="E94" s="18">
        <v>3043</v>
      </c>
      <c r="F94" s="7"/>
    </row>
    <row r="95" spans="1:6">
      <c r="A95" s="7">
        <f t="shared" si="2"/>
        <v>5</v>
      </c>
      <c r="B95" s="13" t="s">
        <v>42</v>
      </c>
      <c r="C95" s="17">
        <v>0.02</v>
      </c>
      <c r="D95" s="14">
        <v>300000</v>
      </c>
      <c r="E95" s="18">
        <v>6000</v>
      </c>
      <c r="F95" s="7"/>
    </row>
    <row r="96" spans="1:6">
      <c r="A96" s="7">
        <f t="shared" si="2"/>
        <v>6</v>
      </c>
      <c r="B96" s="13" t="s">
        <v>43</v>
      </c>
      <c r="C96" s="17">
        <v>0.02</v>
      </c>
      <c r="D96" s="14">
        <v>500000</v>
      </c>
      <c r="E96" s="18">
        <v>10000</v>
      </c>
      <c r="F96" s="7"/>
    </row>
    <row r="97" spans="1:6">
      <c r="A97" s="7">
        <f t="shared" si="2"/>
        <v>7</v>
      </c>
      <c r="B97" s="13" t="s">
        <v>21</v>
      </c>
      <c r="C97" s="17">
        <v>0.02</v>
      </c>
      <c r="D97" s="14">
        <v>38888</v>
      </c>
      <c r="E97" s="18">
        <v>777</v>
      </c>
      <c r="F97" s="7"/>
    </row>
    <row r="98" spans="1:6">
      <c r="A98" s="7">
        <f t="shared" si="2"/>
        <v>8</v>
      </c>
      <c r="B98" s="13" t="s">
        <v>69</v>
      </c>
      <c r="C98" s="17">
        <v>0.02</v>
      </c>
      <c r="D98" s="14">
        <v>73025</v>
      </c>
      <c r="E98" s="18">
        <v>1461</v>
      </c>
      <c r="F98" s="7"/>
    </row>
    <row r="99" spans="1:6">
      <c r="A99" s="7">
        <f t="shared" si="2"/>
        <v>9</v>
      </c>
      <c r="B99" s="13" t="s">
        <v>42</v>
      </c>
      <c r="C99" s="17">
        <v>0.02</v>
      </c>
      <c r="D99" s="14">
        <v>300000</v>
      </c>
      <c r="E99" s="18">
        <v>6000</v>
      </c>
      <c r="F99" s="7"/>
    </row>
    <row r="100" spans="1:6">
      <c r="A100" s="7">
        <f t="shared" si="2"/>
        <v>10</v>
      </c>
      <c r="B100" s="13" t="s">
        <v>43</v>
      </c>
      <c r="C100" s="17">
        <v>0.02</v>
      </c>
      <c r="D100" s="14">
        <v>500000</v>
      </c>
      <c r="E100" s="18">
        <v>10000</v>
      </c>
      <c r="F100" s="7"/>
    </row>
    <row r="101" spans="1:6">
      <c r="A101" s="7">
        <f t="shared" si="2"/>
        <v>11</v>
      </c>
      <c r="B101" s="13" t="s">
        <v>42</v>
      </c>
      <c r="C101" s="17">
        <v>0.02</v>
      </c>
      <c r="D101" s="14">
        <v>19240</v>
      </c>
      <c r="E101" s="18">
        <v>385</v>
      </c>
      <c r="F101" s="7"/>
    </row>
    <row r="102" spans="1:6">
      <c r="A102" s="7">
        <f t="shared" si="2"/>
        <v>12</v>
      </c>
      <c r="B102" s="13" t="s">
        <v>43</v>
      </c>
      <c r="C102" s="17">
        <v>0.02</v>
      </c>
      <c r="D102" s="14">
        <v>7280</v>
      </c>
      <c r="E102" s="18">
        <v>146</v>
      </c>
      <c r="F102" s="7"/>
    </row>
    <row r="103" spans="1:6">
      <c r="A103" s="7">
        <f t="shared" si="2"/>
        <v>13</v>
      </c>
      <c r="B103" s="13" t="s">
        <v>43</v>
      </c>
      <c r="C103" s="17">
        <v>0.02</v>
      </c>
      <c r="D103" s="14">
        <v>224225</v>
      </c>
      <c r="E103" s="18">
        <v>4485</v>
      </c>
      <c r="F103" s="7"/>
    </row>
    <row r="104" spans="1:6">
      <c r="A104" s="7">
        <f t="shared" si="2"/>
        <v>14</v>
      </c>
      <c r="B104" s="13" t="s">
        <v>42</v>
      </c>
      <c r="C104" s="17">
        <v>0.02</v>
      </c>
      <c r="D104" s="14">
        <v>383487</v>
      </c>
      <c r="E104" s="18">
        <v>7670</v>
      </c>
      <c r="F104" s="7"/>
    </row>
    <row r="105" spans="1:6">
      <c r="A105" s="7">
        <f t="shared" si="2"/>
        <v>15</v>
      </c>
      <c r="B105" s="13" t="s">
        <v>42</v>
      </c>
      <c r="C105" s="17">
        <v>0.02</v>
      </c>
      <c r="D105" s="14">
        <v>1500000</v>
      </c>
      <c r="E105" s="18">
        <v>30000</v>
      </c>
      <c r="F105" s="7"/>
    </row>
    <row r="106" spans="1:6">
      <c r="A106" s="7">
        <f t="shared" si="2"/>
        <v>16</v>
      </c>
      <c r="B106" s="13" t="s">
        <v>68</v>
      </c>
      <c r="C106" s="17">
        <v>0.02</v>
      </c>
      <c r="D106" s="14">
        <v>353000</v>
      </c>
      <c r="E106" s="18">
        <v>7060</v>
      </c>
      <c r="F106" s="7"/>
    </row>
    <row r="107" spans="1:6">
      <c r="A107" s="7">
        <f t="shared" si="2"/>
        <v>17</v>
      </c>
      <c r="B107" s="13" t="s">
        <v>42</v>
      </c>
      <c r="C107" s="17">
        <v>0.02</v>
      </c>
      <c r="D107" s="14">
        <v>300000</v>
      </c>
      <c r="E107" s="18">
        <v>6000</v>
      </c>
      <c r="F107" s="7"/>
    </row>
    <row r="108" spans="1:6">
      <c r="A108" s="7">
        <f t="shared" si="2"/>
        <v>18</v>
      </c>
      <c r="B108" s="13" t="s">
        <v>43</v>
      </c>
      <c r="C108" s="17">
        <v>0.02</v>
      </c>
      <c r="D108" s="14">
        <v>500000</v>
      </c>
      <c r="E108" s="18">
        <v>10000</v>
      </c>
      <c r="F108" s="7"/>
    </row>
    <row r="109" spans="1:6">
      <c r="A109" s="7">
        <f t="shared" si="2"/>
        <v>19</v>
      </c>
      <c r="B109" s="13" t="s">
        <v>68</v>
      </c>
      <c r="C109" s="17">
        <v>0.02</v>
      </c>
      <c r="D109" s="14">
        <v>353000</v>
      </c>
      <c r="E109" s="18">
        <v>7060</v>
      </c>
      <c r="F109" s="7"/>
    </row>
    <row r="110" spans="1:6">
      <c r="A110" s="7">
        <f t="shared" si="2"/>
        <v>20</v>
      </c>
      <c r="B110" s="13" t="s">
        <v>42</v>
      </c>
      <c r="C110" s="17">
        <v>0.02</v>
      </c>
      <c r="D110" s="14">
        <v>132500</v>
      </c>
      <c r="E110" s="18">
        <v>2650</v>
      </c>
      <c r="F110" s="7"/>
    </row>
    <row r="111" spans="1:6">
      <c r="A111" s="7">
        <f t="shared" si="2"/>
        <v>21</v>
      </c>
      <c r="B111" s="13" t="s">
        <v>43</v>
      </c>
      <c r="C111" s="17">
        <v>0.02</v>
      </c>
      <c r="D111" s="14">
        <v>103200</v>
      </c>
      <c r="E111" s="18">
        <v>2064</v>
      </c>
      <c r="F111" s="7"/>
    </row>
    <row r="112" spans="1:6">
      <c r="A112" s="7">
        <f t="shared" si="2"/>
        <v>22</v>
      </c>
      <c r="B112" s="13" t="s">
        <v>42</v>
      </c>
      <c r="C112" s="17">
        <v>0.02</v>
      </c>
      <c r="D112" s="14">
        <v>300000</v>
      </c>
      <c r="E112" s="18">
        <v>6000</v>
      </c>
      <c r="F112" s="7"/>
    </row>
    <row r="113" spans="1:6">
      <c r="A113" s="7">
        <f t="shared" si="2"/>
        <v>23</v>
      </c>
      <c r="B113" s="13" t="s">
        <v>43</v>
      </c>
      <c r="C113" s="17">
        <v>0.02</v>
      </c>
      <c r="D113" s="14">
        <v>500000</v>
      </c>
      <c r="E113" s="18">
        <v>10000</v>
      </c>
      <c r="F113" s="7"/>
    </row>
    <row r="114" spans="1:6">
      <c r="A114" s="7">
        <f t="shared" si="2"/>
        <v>24</v>
      </c>
      <c r="B114" s="13" t="s">
        <v>43</v>
      </c>
      <c r="C114" s="17">
        <v>0.02</v>
      </c>
      <c r="D114" s="14">
        <v>80200</v>
      </c>
      <c r="E114" s="18">
        <v>1604</v>
      </c>
      <c r="F114" s="7"/>
    </row>
    <row r="115" spans="1:6">
      <c r="A115" s="7">
        <f t="shared" si="2"/>
        <v>25</v>
      </c>
      <c r="B115" s="13" t="s">
        <v>42</v>
      </c>
      <c r="C115" s="17">
        <v>0.02</v>
      </c>
      <c r="D115" s="14">
        <v>219269</v>
      </c>
      <c r="E115" s="18">
        <v>4385</v>
      </c>
      <c r="F115" s="7"/>
    </row>
    <row r="116" spans="1:6">
      <c r="A116" s="7">
        <f t="shared" si="2"/>
        <v>26</v>
      </c>
      <c r="B116" s="13" t="s">
        <v>68</v>
      </c>
      <c r="C116" s="17">
        <v>0.02</v>
      </c>
      <c r="D116" s="14">
        <v>353000</v>
      </c>
      <c r="E116" s="18">
        <v>7060</v>
      </c>
      <c r="F116" s="7"/>
    </row>
    <row r="117" spans="1:6">
      <c r="A117" s="7">
        <f t="shared" si="2"/>
        <v>27</v>
      </c>
      <c r="B117" s="13" t="s">
        <v>42</v>
      </c>
      <c r="C117" s="17">
        <v>0.02</v>
      </c>
      <c r="D117" s="14">
        <v>300000</v>
      </c>
      <c r="E117" s="18">
        <v>6000</v>
      </c>
      <c r="F117" s="7"/>
    </row>
    <row r="118" spans="1:6">
      <c r="A118" s="7">
        <f t="shared" si="2"/>
        <v>28</v>
      </c>
      <c r="B118" s="13" t="s">
        <v>43</v>
      </c>
      <c r="C118" s="17">
        <v>0.02</v>
      </c>
      <c r="D118" s="14">
        <v>500000</v>
      </c>
      <c r="E118" s="18">
        <v>10000</v>
      </c>
      <c r="F118" s="7"/>
    </row>
    <row r="119" spans="1:6">
      <c r="A119" s="7">
        <f t="shared" si="2"/>
        <v>29</v>
      </c>
      <c r="B119" s="13" t="s">
        <v>42</v>
      </c>
      <c r="C119" s="17">
        <v>0.02</v>
      </c>
      <c r="D119" s="14">
        <v>130685</v>
      </c>
      <c r="E119" s="18">
        <v>2614</v>
      </c>
      <c r="F119" s="7"/>
    </row>
    <row r="120" spans="1:6">
      <c r="A120" s="7">
        <f t="shared" si="2"/>
        <v>30</v>
      </c>
      <c r="B120" s="13" t="s">
        <v>43</v>
      </c>
      <c r="C120" s="17">
        <v>0.02</v>
      </c>
      <c r="D120" s="14">
        <v>112130</v>
      </c>
      <c r="E120" s="18">
        <v>2243</v>
      </c>
      <c r="F120" s="7"/>
    </row>
    <row r="121" spans="1:6">
      <c r="A121" s="7"/>
      <c r="B121" s="7"/>
      <c r="C121" s="7"/>
      <c r="D121" s="19">
        <f>SUM(D91:D120)</f>
        <v>9165672</v>
      </c>
      <c r="E121" s="20">
        <f>SUM(E91:E120)</f>
        <v>180271</v>
      </c>
      <c r="F121" s="7"/>
    </row>
    <row r="122" spans="1:6">
      <c r="A122" s="8"/>
      <c r="B122" s="9"/>
      <c r="C122" s="9"/>
      <c r="D122" s="10"/>
      <c r="E122" s="10"/>
      <c r="F122" s="9"/>
    </row>
    <row r="123" spans="1:6">
      <c r="A123" s="7"/>
      <c r="B123" s="21" t="s">
        <v>23</v>
      </c>
      <c r="C123" s="7"/>
      <c r="D123" s="7"/>
      <c r="E123" s="7"/>
      <c r="F123" s="7"/>
    </row>
    <row r="124" spans="1:6">
      <c r="A124" s="7"/>
      <c r="B124" s="7"/>
      <c r="C124" s="7"/>
      <c r="D124" s="7"/>
      <c r="E124" s="7"/>
      <c r="F124" s="7"/>
    </row>
    <row r="125" spans="1:6">
      <c r="A125" s="7"/>
      <c r="B125" s="22" t="s">
        <v>64</v>
      </c>
      <c r="C125" s="23">
        <v>0.1</v>
      </c>
      <c r="D125" s="14">
        <v>28117</v>
      </c>
      <c r="E125" s="18">
        <v>2817</v>
      </c>
      <c r="F125" s="7"/>
    </row>
    <row r="126" spans="1:6">
      <c r="A126" s="7"/>
      <c r="B126" s="22" t="s">
        <v>65</v>
      </c>
      <c r="C126" s="23">
        <v>0.1</v>
      </c>
      <c r="D126" s="14">
        <v>49249</v>
      </c>
      <c r="E126" s="18">
        <v>4925</v>
      </c>
      <c r="F126" s="7"/>
    </row>
    <row r="127" spans="1:6">
      <c r="A127" s="7"/>
      <c r="B127" s="22" t="s">
        <v>66</v>
      </c>
      <c r="C127" s="23">
        <v>0.1</v>
      </c>
      <c r="D127" s="14">
        <v>20000</v>
      </c>
      <c r="E127" s="18">
        <v>2000</v>
      </c>
      <c r="F127" s="7"/>
    </row>
    <row r="128" spans="1:6">
      <c r="A128" s="7"/>
      <c r="B128" s="7"/>
      <c r="C128" s="7"/>
      <c r="D128" s="24">
        <f>SUM(D125:D127)</f>
        <v>97366</v>
      </c>
      <c r="E128" s="24">
        <f>SUM(E125:E127)</f>
        <v>9742</v>
      </c>
      <c r="F128" s="7"/>
    </row>
    <row r="129" spans="1:11">
      <c r="A129" s="7"/>
      <c r="B129" s="7"/>
      <c r="C129" s="7"/>
      <c r="D129" s="7"/>
      <c r="E129" s="7"/>
      <c r="F129" s="7"/>
    </row>
    <row r="130" spans="1:11">
      <c r="A130" s="7"/>
      <c r="B130" s="7"/>
      <c r="C130" s="7"/>
      <c r="D130" s="7"/>
      <c r="E130" s="7"/>
      <c r="F130" s="7"/>
    </row>
    <row r="131" spans="1:11">
      <c r="A131" s="7"/>
      <c r="B131" s="25" t="s">
        <v>27</v>
      </c>
      <c r="C131" s="26">
        <v>1E-3</v>
      </c>
      <c r="D131" s="14">
        <v>2015000</v>
      </c>
      <c r="E131" s="14">
        <v>2015</v>
      </c>
      <c r="F131" s="7"/>
    </row>
    <row r="132" spans="1:11">
      <c r="A132" s="7"/>
      <c r="B132" s="7"/>
      <c r="C132" s="7"/>
      <c r="D132" s="7"/>
      <c r="E132" s="7"/>
      <c r="F132" s="7"/>
    </row>
    <row r="133" spans="1:11">
      <c r="A133" s="7"/>
      <c r="B133" s="7"/>
      <c r="C133" s="7"/>
      <c r="D133" s="7"/>
      <c r="E133" s="7"/>
      <c r="F133" s="7"/>
    </row>
    <row r="134" spans="1:11" ht="15.75" thickBot="1">
      <c r="A134" s="7"/>
      <c r="B134" s="27" t="s">
        <v>67</v>
      </c>
      <c r="C134" s="29"/>
      <c r="D134" s="30">
        <f>D88+D121+D128+D131</f>
        <v>16767826</v>
      </c>
      <c r="E134" s="30">
        <f>E88+E121+E128+E131</f>
        <v>246930</v>
      </c>
      <c r="F134" s="29"/>
      <c r="K134" s="7"/>
    </row>
    <row r="135" spans="1:11" ht="15.75" thickTop="1">
      <c r="A135" s="7"/>
      <c r="B135" s="7"/>
      <c r="C135" s="28"/>
      <c r="D135" s="28"/>
      <c r="E135" s="28"/>
      <c r="F135" s="28"/>
    </row>
  </sheetData>
  <mergeCells count="2">
    <mergeCell ref="A1:F1"/>
    <mergeCell ref="A2:F2"/>
  </mergeCells>
  <pageMargins left="0.70866141732283472" right="0.70866141732283472" top="0.74803149606299213" bottom="0.74803149606299213" header="0.31496062992125984" footer="0.31496062992125984"/>
  <pageSetup paperSize="9" scale="80" orientation="portrait" r:id="rId1"/>
  <rowBreaks count="1" manualBreakCount="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99FB1-E83C-43F1-AA57-E969A783C232}">
  <dimension ref="A1:K20"/>
  <sheetViews>
    <sheetView topLeftCell="A13" zoomScaleNormal="100" workbookViewId="0">
      <selection activeCell="D19" sqref="D19"/>
    </sheetView>
  </sheetViews>
  <sheetFormatPr defaultRowHeight="15"/>
  <cols>
    <col min="1" max="1" width="7.42578125" customWidth="1"/>
    <col min="2" max="2" width="39" bestFit="1" customWidth="1"/>
    <col min="3" max="3" width="10.28515625" customWidth="1"/>
    <col min="4" max="4" width="13.28515625" customWidth="1"/>
    <col min="5" max="5" width="8.5703125" customWidth="1"/>
  </cols>
  <sheetData>
    <row r="1" spans="1:7">
      <c r="A1" s="199" t="s">
        <v>10</v>
      </c>
      <c r="B1" s="199"/>
      <c r="C1" s="199"/>
      <c r="D1" s="200"/>
      <c r="E1" s="200"/>
      <c r="F1" s="199"/>
    </row>
    <row r="2" spans="1:7">
      <c r="A2" s="199" t="s">
        <v>70</v>
      </c>
      <c r="B2" s="199"/>
      <c r="C2" s="199"/>
      <c r="D2" s="200"/>
      <c r="E2" s="200"/>
      <c r="F2" s="199"/>
    </row>
    <row r="3" spans="1:7">
      <c r="A3" s="8" t="s">
        <v>1</v>
      </c>
      <c r="B3" s="9" t="s">
        <v>2</v>
      </c>
      <c r="C3" s="9" t="s">
        <v>3</v>
      </c>
      <c r="D3" s="10" t="s">
        <v>4</v>
      </c>
      <c r="E3" s="10" t="s">
        <v>5</v>
      </c>
      <c r="F3" s="9" t="s">
        <v>6</v>
      </c>
    </row>
    <row r="4" spans="1:7">
      <c r="A4" s="7">
        <v>1</v>
      </c>
      <c r="B4" s="11" t="s">
        <v>54</v>
      </c>
      <c r="C4" s="58"/>
      <c r="D4" s="7"/>
      <c r="E4" s="7"/>
      <c r="F4" s="7"/>
    </row>
    <row r="5" spans="1:7">
      <c r="A5" s="7">
        <v>2</v>
      </c>
      <c r="B5" s="13" t="s">
        <v>17</v>
      </c>
      <c r="C5" s="58">
        <v>0.01</v>
      </c>
      <c r="D5" s="14">
        <v>2600</v>
      </c>
      <c r="E5" s="15">
        <v>26</v>
      </c>
      <c r="F5" s="7"/>
      <c r="G5" s="56"/>
    </row>
    <row r="6" spans="1:7">
      <c r="A6" s="7">
        <v>3</v>
      </c>
      <c r="B6" s="13" t="s">
        <v>37</v>
      </c>
      <c r="C6" s="58">
        <v>0.01</v>
      </c>
      <c r="D6" s="14">
        <v>9750</v>
      </c>
      <c r="E6" s="15">
        <v>98</v>
      </c>
      <c r="F6" s="7"/>
      <c r="G6" s="56"/>
    </row>
    <row r="7" spans="1:7">
      <c r="A7" s="7"/>
      <c r="B7" s="7"/>
      <c r="C7" s="11" t="s">
        <v>71</v>
      </c>
      <c r="D7" s="16">
        <f>SUM(D5:D6)</f>
        <v>12350</v>
      </c>
      <c r="E7" s="16">
        <f>SUM(E5:E6)</f>
        <v>124</v>
      </c>
      <c r="F7" s="7"/>
    </row>
    <row r="8" spans="1:7">
      <c r="A8" s="8" t="s">
        <v>1</v>
      </c>
      <c r="B8" s="9" t="s">
        <v>2</v>
      </c>
      <c r="C8" s="9" t="s">
        <v>3</v>
      </c>
      <c r="D8" s="10" t="s">
        <v>4</v>
      </c>
      <c r="E8" s="10" t="s">
        <v>5</v>
      </c>
      <c r="F8" s="9" t="s">
        <v>6</v>
      </c>
    </row>
    <row r="9" spans="1:7">
      <c r="A9" s="7"/>
      <c r="B9" s="11" t="s">
        <v>54</v>
      </c>
      <c r="C9" s="7"/>
      <c r="D9" s="7"/>
      <c r="E9" s="7"/>
      <c r="F9" s="7"/>
    </row>
    <row r="10" spans="1:7">
      <c r="A10" s="7">
        <v>1</v>
      </c>
      <c r="B10" s="13" t="s">
        <v>69</v>
      </c>
      <c r="C10" s="17">
        <v>0.02</v>
      </c>
      <c r="D10" s="14">
        <v>71372</v>
      </c>
      <c r="E10" s="18">
        <v>1427</v>
      </c>
      <c r="F10" s="7"/>
      <c r="G10" s="57"/>
    </row>
    <row r="11" spans="1:7">
      <c r="A11" s="7">
        <f t="shared" ref="A11:A12" si="0">A10+1</f>
        <v>2</v>
      </c>
      <c r="B11" s="13" t="s">
        <v>21</v>
      </c>
      <c r="C11" s="17">
        <v>0.02</v>
      </c>
      <c r="D11" s="14">
        <v>34968</v>
      </c>
      <c r="E11" s="18">
        <v>699</v>
      </c>
      <c r="F11" s="7"/>
      <c r="G11" s="57"/>
    </row>
    <row r="12" spans="1:7">
      <c r="A12" s="7">
        <f t="shared" si="0"/>
        <v>3</v>
      </c>
      <c r="B12" s="13" t="s">
        <v>42</v>
      </c>
      <c r="C12" s="17">
        <v>0.02</v>
      </c>
      <c r="D12" s="14">
        <v>20405</v>
      </c>
      <c r="E12" s="18">
        <v>481</v>
      </c>
      <c r="F12" s="7"/>
      <c r="G12" s="57"/>
    </row>
    <row r="13" spans="1:7">
      <c r="A13" s="7"/>
      <c r="B13" s="7"/>
      <c r="C13" s="7" t="s">
        <v>71</v>
      </c>
      <c r="D13" s="19">
        <f>SUM(D10:D12)</f>
        <v>126745</v>
      </c>
      <c r="E13" s="20">
        <f>SUM(E10:E12)</f>
        <v>2607</v>
      </c>
      <c r="F13" s="7"/>
    </row>
    <row r="14" spans="1:7">
      <c r="A14" s="8"/>
      <c r="B14" s="9"/>
      <c r="C14" s="9"/>
      <c r="D14" s="10"/>
      <c r="E14" s="10"/>
      <c r="F14" s="9"/>
    </row>
    <row r="15" spans="1:7">
      <c r="A15" s="7"/>
      <c r="B15" s="21" t="s">
        <v>23</v>
      </c>
      <c r="C15" s="7"/>
      <c r="D15" s="7"/>
      <c r="E15" s="7"/>
      <c r="F15" s="7"/>
    </row>
    <row r="16" spans="1:7">
      <c r="A16" s="7"/>
      <c r="B16" s="7"/>
      <c r="C16" s="7"/>
      <c r="D16" s="7"/>
      <c r="E16" s="7"/>
      <c r="F16" s="7"/>
    </row>
    <row r="17" spans="1:11">
      <c r="A17" s="7">
        <v>1</v>
      </c>
      <c r="B17" s="22" t="s">
        <v>64</v>
      </c>
      <c r="C17" s="59">
        <v>0.1</v>
      </c>
      <c r="D17" s="14">
        <v>19639</v>
      </c>
      <c r="E17" s="18">
        <f>D17*10/100</f>
        <v>1963.9</v>
      </c>
      <c r="F17" s="7"/>
      <c r="G17" s="57"/>
    </row>
    <row r="18" spans="1:11">
      <c r="A18" s="7"/>
      <c r="B18" s="7"/>
      <c r="C18" s="7"/>
      <c r="D18" s="24"/>
      <c r="E18" s="24"/>
      <c r="F18" s="7"/>
      <c r="G18" s="57"/>
    </row>
    <row r="19" spans="1:11" ht="15.75" thickBot="1">
      <c r="A19" s="7"/>
      <c r="B19" s="27" t="s">
        <v>67</v>
      </c>
      <c r="C19" s="29"/>
      <c r="D19" s="30">
        <f>D7+D13+D18</f>
        <v>139095</v>
      </c>
      <c r="E19" s="30">
        <f>E7+E13+E17</f>
        <v>4694.8999999999996</v>
      </c>
      <c r="F19" s="29"/>
      <c r="K19" s="7"/>
    </row>
    <row r="20" spans="1:11" ht="15.75" thickTop="1">
      <c r="A20" s="7"/>
      <c r="B20" s="7"/>
      <c r="C20" s="28"/>
      <c r="D20" s="28"/>
      <c r="E20" s="28"/>
      <c r="F20" s="28"/>
    </row>
  </sheetData>
  <mergeCells count="2">
    <mergeCell ref="A1:F1"/>
    <mergeCell ref="A2:F2"/>
  </mergeCells>
  <pageMargins left="0.70866141732283472" right="0.70866141732283472" top="0.74803149606299213" bottom="0.74803149606299213" header="0.31496062992125984" footer="0.31496062992125984"/>
  <pageSetup paperSize="9" scale="76"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FCBEB-0602-47D1-8254-904B159B6681}">
  <dimension ref="A1:W371"/>
  <sheetViews>
    <sheetView tabSelected="1" workbookViewId="0">
      <selection activeCell="I343" sqref="I343"/>
    </sheetView>
  </sheetViews>
  <sheetFormatPr defaultColWidth="9.140625" defaultRowHeight="15"/>
  <cols>
    <col min="2" max="2" width="9.140625" style="124"/>
    <col min="3" max="3" width="27.28515625" customWidth="1"/>
    <col min="4" max="4" width="37" customWidth="1"/>
    <col min="5" max="5" width="15.5703125" customWidth="1"/>
    <col min="6" max="6" width="14" style="97" bestFit="1" customWidth="1"/>
    <col min="7" max="7" width="10.5703125" bestFit="1" customWidth="1"/>
    <col min="8" max="8" width="10" style="116" customWidth="1"/>
    <col min="9" max="9" width="13.140625" style="118" customWidth="1"/>
    <col min="10" max="10" width="12.42578125" customWidth="1"/>
    <col min="11" max="11" width="11.5703125" bestFit="1" customWidth="1"/>
    <col min="12" max="12" width="10.140625" customWidth="1"/>
    <col min="259" max="259" width="27.28515625" customWidth="1"/>
    <col min="260" max="260" width="27" customWidth="1"/>
    <col min="261" max="261" width="15.5703125" customWidth="1"/>
    <col min="262" max="262" width="14" bestFit="1" customWidth="1"/>
    <col min="263" max="263" width="10.5703125" bestFit="1" customWidth="1"/>
    <col min="265" max="265" width="10.85546875" customWidth="1"/>
    <col min="266" max="266" width="12.42578125" customWidth="1"/>
    <col min="515" max="515" width="27.28515625" customWidth="1"/>
    <col min="516" max="516" width="27" customWidth="1"/>
    <col min="517" max="517" width="15.5703125" customWidth="1"/>
    <col min="518" max="518" width="14" bestFit="1" customWidth="1"/>
    <col min="519" max="519" width="10.5703125" bestFit="1" customWidth="1"/>
    <col min="521" max="521" width="10.85546875" customWidth="1"/>
    <col min="522" max="522" width="12.42578125" customWidth="1"/>
    <col min="771" max="771" width="27.28515625" customWidth="1"/>
    <col min="772" max="772" width="27" customWidth="1"/>
    <col min="773" max="773" width="15.5703125" customWidth="1"/>
    <col min="774" max="774" width="14" bestFit="1" customWidth="1"/>
    <col min="775" max="775" width="10.5703125" bestFit="1" customWidth="1"/>
    <col min="777" max="777" width="10.85546875" customWidth="1"/>
    <col min="778" max="778" width="12.42578125" customWidth="1"/>
    <col min="1027" max="1027" width="27.28515625" customWidth="1"/>
    <col min="1028" max="1028" width="27" customWidth="1"/>
    <col min="1029" max="1029" width="15.5703125" customWidth="1"/>
    <col min="1030" max="1030" width="14" bestFit="1" customWidth="1"/>
    <col min="1031" max="1031" width="10.5703125" bestFit="1" customWidth="1"/>
    <col min="1033" max="1033" width="10.85546875" customWidth="1"/>
    <col min="1034" max="1034" width="12.42578125" customWidth="1"/>
    <col min="1283" max="1283" width="27.28515625" customWidth="1"/>
    <col min="1284" max="1284" width="27" customWidth="1"/>
    <col min="1285" max="1285" width="15.5703125" customWidth="1"/>
    <col min="1286" max="1286" width="14" bestFit="1" customWidth="1"/>
    <col min="1287" max="1287" width="10.5703125" bestFit="1" customWidth="1"/>
    <col min="1289" max="1289" width="10.85546875" customWidth="1"/>
    <col min="1290" max="1290" width="12.42578125" customWidth="1"/>
    <col min="1539" max="1539" width="27.28515625" customWidth="1"/>
    <col min="1540" max="1540" width="27" customWidth="1"/>
    <col min="1541" max="1541" width="15.5703125" customWidth="1"/>
    <col min="1542" max="1542" width="14" bestFit="1" customWidth="1"/>
    <col min="1543" max="1543" width="10.5703125" bestFit="1" customWidth="1"/>
    <col min="1545" max="1545" width="10.85546875" customWidth="1"/>
    <col min="1546" max="1546" width="12.42578125" customWidth="1"/>
    <col min="1795" max="1795" width="27.28515625" customWidth="1"/>
    <col min="1796" max="1796" width="27" customWidth="1"/>
    <col min="1797" max="1797" width="15.5703125" customWidth="1"/>
    <col min="1798" max="1798" width="14" bestFit="1" customWidth="1"/>
    <col min="1799" max="1799" width="10.5703125" bestFit="1" customWidth="1"/>
    <col min="1801" max="1801" width="10.85546875" customWidth="1"/>
    <col min="1802" max="1802" width="12.42578125" customWidth="1"/>
    <col min="2051" max="2051" width="27.28515625" customWidth="1"/>
    <col min="2052" max="2052" width="27" customWidth="1"/>
    <col min="2053" max="2053" width="15.5703125" customWidth="1"/>
    <col min="2054" max="2054" width="14" bestFit="1" customWidth="1"/>
    <col min="2055" max="2055" width="10.5703125" bestFit="1" customWidth="1"/>
    <col min="2057" max="2057" width="10.85546875" customWidth="1"/>
    <col min="2058" max="2058" width="12.42578125" customWidth="1"/>
    <col min="2307" max="2307" width="27.28515625" customWidth="1"/>
    <col min="2308" max="2308" width="27" customWidth="1"/>
    <col min="2309" max="2309" width="15.5703125" customWidth="1"/>
    <col min="2310" max="2310" width="14" bestFit="1" customWidth="1"/>
    <col min="2311" max="2311" width="10.5703125" bestFit="1" customWidth="1"/>
    <col min="2313" max="2313" width="10.85546875" customWidth="1"/>
    <col min="2314" max="2314" width="12.42578125" customWidth="1"/>
    <col min="2563" max="2563" width="27.28515625" customWidth="1"/>
    <col min="2564" max="2564" width="27" customWidth="1"/>
    <col min="2565" max="2565" width="15.5703125" customWidth="1"/>
    <col min="2566" max="2566" width="14" bestFit="1" customWidth="1"/>
    <col min="2567" max="2567" width="10.5703125" bestFit="1" customWidth="1"/>
    <col min="2569" max="2569" width="10.85546875" customWidth="1"/>
    <col min="2570" max="2570" width="12.42578125" customWidth="1"/>
    <col min="2819" max="2819" width="27.28515625" customWidth="1"/>
    <col min="2820" max="2820" width="27" customWidth="1"/>
    <col min="2821" max="2821" width="15.5703125" customWidth="1"/>
    <col min="2822" max="2822" width="14" bestFit="1" customWidth="1"/>
    <col min="2823" max="2823" width="10.5703125" bestFit="1" customWidth="1"/>
    <col min="2825" max="2825" width="10.85546875" customWidth="1"/>
    <col min="2826" max="2826" width="12.42578125" customWidth="1"/>
    <col min="3075" max="3075" width="27.28515625" customWidth="1"/>
    <col min="3076" max="3076" width="27" customWidth="1"/>
    <col min="3077" max="3077" width="15.5703125" customWidth="1"/>
    <col min="3078" max="3078" width="14" bestFit="1" customWidth="1"/>
    <col min="3079" max="3079" width="10.5703125" bestFit="1" customWidth="1"/>
    <col min="3081" max="3081" width="10.85546875" customWidth="1"/>
    <col min="3082" max="3082" width="12.42578125" customWidth="1"/>
    <col min="3331" max="3331" width="27.28515625" customWidth="1"/>
    <col min="3332" max="3332" width="27" customWidth="1"/>
    <col min="3333" max="3333" width="15.5703125" customWidth="1"/>
    <col min="3334" max="3334" width="14" bestFit="1" customWidth="1"/>
    <col min="3335" max="3335" width="10.5703125" bestFit="1" customWidth="1"/>
    <col min="3337" max="3337" width="10.85546875" customWidth="1"/>
    <col min="3338" max="3338" width="12.42578125" customWidth="1"/>
    <col min="3587" max="3587" width="27.28515625" customWidth="1"/>
    <col min="3588" max="3588" width="27" customWidth="1"/>
    <col min="3589" max="3589" width="15.5703125" customWidth="1"/>
    <col min="3590" max="3590" width="14" bestFit="1" customWidth="1"/>
    <col min="3591" max="3591" width="10.5703125" bestFit="1" customWidth="1"/>
    <col min="3593" max="3593" width="10.85546875" customWidth="1"/>
    <col min="3594" max="3594" width="12.42578125" customWidth="1"/>
    <col min="3843" max="3843" width="27.28515625" customWidth="1"/>
    <col min="3844" max="3844" width="27" customWidth="1"/>
    <col min="3845" max="3845" width="15.5703125" customWidth="1"/>
    <col min="3846" max="3846" width="14" bestFit="1" customWidth="1"/>
    <col min="3847" max="3847" width="10.5703125" bestFit="1" customWidth="1"/>
    <col min="3849" max="3849" width="10.85546875" customWidth="1"/>
    <col min="3850" max="3850" width="12.42578125" customWidth="1"/>
    <col min="4099" max="4099" width="27.28515625" customWidth="1"/>
    <col min="4100" max="4100" width="27" customWidth="1"/>
    <col min="4101" max="4101" width="15.5703125" customWidth="1"/>
    <col min="4102" max="4102" width="14" bestFit="1" customWidth="1"/>
    <col min="4103" max="4103" width="10.5703125" bestFit="1" customWidth="1"/>
    <col min="4105" max="4105" width="10.85546875" customWidth="1"/>
    <col min="4106" max="4106" width="12.42578125" customWidth="1"/>
    <col min="4355" max="4355" width="27.28515625" customWidth="1"/>
    <col min="4356" max="4356" width="27" customWidth="1"/>
    <col min="4357" max="4357" width="15.5703125" customWidth="1"/>
    <col min="4358" max="4358" width="14" bestFit="1" customWidth="1"/>
    <col min="4359" max="4359" width="10.5703125" bestFit="1" customWidth="1"/>
    <col min="4361" max="4361" width="10.85546875" customWidth="1"/>
    <col min="4362" max="4362" width="12.42578125" customWidth="1"/>
    <col min="4611" max="4611" width="27.28515625" customWidth="1"/>
    <col min="4612" max="4612" width="27" customWidth="1"/>
    <col min="4613" max="4613" width="15.5703125" customWidth="1"/>
    <col min="4614" max="4614" width="14" bestFit="1" customWidth="1"/>
    <col min="4615" max="4615" width="10.5703125" bestFit="1" customWidth="1"/>
    <col min="4617" max="4617" width="10.85546875" customWidth="1"/>
    <col min="4618" max="4618" width="12.42578125" customWidth="1"/>
    <col min="4867" max="4867" width="27.28515625" customWidth="1"/>
    <col min="4868" max="4868" width="27" customWidth="1"/>
    <col min="4869" max="4869" width="15.5703125" customWidth="1"/>
    <col min="4870" max="4870" width="14" bestFit="1" customWidth="1"/>
    <col min="4871" max="4871" width="10.5703125" bestFit="1" customWidth="1"/>
    <col min="4873" max="4873" width="10.85546875" customWidth="1"/>
    <col min="4874" max="4874" width="12.42578125" customWidth="1"/>
    <col min="5123" max="5123" width="27.28515625" customWidth="1"/>
    <col min="5124" max="5124" width="27" customWidth="1"/>
    <col min="5125" max="5125" width="15.5703125" customWidth="1"/>
    <col min="5126" max="5126" width="14" bestFit="1" customWidth="1"/>
    <col min="5127" max="5127" width="10.5703125" bestFit="1" customWidth="1"/>
    <col min="5129" max="5129" width="10.85546875" customWidth="1"/>
    <col min="5130" max="5130" width="12.42578125" customWidth="1"/>
    <col min="5379" max="5379" width="27.28515625" customWidth="1"/>
    <col min="5380" max="5380" width="27" customWidth="1"/>
    <col min="5381" max="5381" width="15.5703125" customWidth="1"/>
    <col min="5382" max="5382" width="14" bestFit="1" customWidth="1"/>
    <col min="5383" max="5383" width="10.5703125" bestFit="1" customWidth="1"/>
    <col min="5385" max="5385" width="10.85546875" customWidth="1"/>
    <col min="5386" max="5386" width="12.42578125" customWidth="1"/>
    <col min="5635" max="5635" width="27.28515625" customWidth="1"/>
    <col min="5636" max="5636" width="27" customWidth="1"/>
    <col min="5637" max="5637" width="15.5703125" customWidth="1"/>
    <col min="5638" max="5638" width="14" bestFit="1" customWidth="1"/>
    <col min="5639" max="5639" width="10.5703125" bestFit="1" customWidth="1"/>
    <col min="5641" max="5641" width="10.85546875" customWidth="1"/>
    <col min="5642" max="5642" width="12.42578125" customWidth="1"/>
    <col min="5891" max="5891" width="27.28515625" customWidth="1"/>
    <col min="5892" max="5892" width="27" customWidth="1"/>
    <col min="5893" max="5893" width="15.5703125" customWidth="1"/>
    <col min="5894" max="5894" width="14" bestFit="1" customWidth="1"/>
    <col min="5895" max="5895" width="10.5703125" bestFit="1" customWidth="1"/>
    <col min="5897" max="5897" width="10.85546875" customWidth="1"/>
    <col min="5898" max="5898" width="12.42578125" customWidth="1"/>
    <col min="6147" max="6147" width="27.28515625" customWidth="1"/>
    <col min="6148" max="6148" width="27" customWidth="1"/>
    <col min="6149" max="6149" width="15.5703125" customWidth="1"/>
    <col min="6150" max="6150" width="14" bestFit="1" customWidth="1"/>
    <col min="6151" max="6151" width="10.5703125" bestFit="1" customWidth="1"/>
    <col min="6153" max="6153" width="10.85546875" customWidth="1"/>
    <col min="6154" max="6154" width="12.42578125" customWidth="1"/>
    <col min="6403" max="6403" width="27.28515625" customWidth="1"/>
    <col min="6404" max="6404" width="27" customWidth="1"/>
    <col min="6405" max="6405" width="15.5703125" customWidth="1"/>
    <col min="6406" max="6406" width="14" bestFit="1" customWidth="1"/>
    <col min="6407" max="6407" width="10.5703125" bestFit="1" customWidth="1"/>
    <col min="6409" max="6409" width="10.85546875" customWidth="1"/>
    <col min="6410" max="6410" width="12.42578125" customWidth="1"/>
    <col min="6659" max="6659" width="27.28515625" customWidth="1"/>
    <col min="6660" max="6660" width="27" customWidth="1"/>
    <col min="6661" max="6661" width="15.5703125" customWidth="1"/>
    <col min="6662" max="6662" width="14" bestFit="1" customWidth="1"/>
    <col min="6663" max="6663" width="10.5703125" bestFit="1" customWidth="1"/>
    <col min="6665" max="6665" width="10.85546875" customWidth="1"/>
    <col min="6666" max="6666" width="12.42578125" customWidth="1"/>
    <col min="6915" max="6915" width="27.28515625" customWidth="1"/>
    <col min="6916" max="6916" width="27" customWidth="1"/>
    <col min="6917" max="6917" width="15.5703125" customWidth="1"/>
    <col min="6918" max="6918" width="14" bestFit="1" customWidth="1"/>
    <col min="6919" max="6919" width="10.5703125" bestFit="1" customWidth="1"/>
    <col min="6921" max="6921" width="10.85546875" customWidth="1"/>
    <col min="6922" max="6922" width="12.42578125" customWidth="1"/>
    <col min="7171" max="7171" width="27.28515625" customWidth="1"/>
    <col min="7172" max="7172" width="27" customWidth="1"/>
    <col min="7173" max="7173" width="15.5703125" customWidth="1"/>
    <col min="7174" max="7174" width="14" bestFit="1" customWidth="1"/>
    <col min="7175" max="7175" width="10.5703125" bestFit="1" customWidth="1"/>
    <col min="7177" max="7177" width="10.85546875" customWidth="1"/>
    <col min="7178" max="7178" width="12.42578125" customWidth="1"/>
    <col min="7427" max="7427" width="27.28515625" customWidth="1"/>
    <col min="7428" max="7428" width="27" customWidth="1"/>
    <col min="7429" max="7429" width="15.5703125" customWidth="1"/>
    <col min="7430" max="7430" width="14" bestFit="1" customWidth="1"/>
    <col min="7431" max="7431" width="10.5703125" bestFit="1" customWidth="1"/>
    <col min="7433" max="7433" width="10.85546875" customWidth="1"/>
    <col min="7434" max="7434" width="12.42578125" customWidth="1"/>
    <col min="7683" max="7683" width="27.28515625" customWidth="1"/>
    <col min="7684" max="7684" width="27" customWidth="1"/>
    <col min="7685" max="7685" width="15.5703125" customWidth="1"/>
    <col min="7686" max="7686" width="14" bestFit="1" customWidth="1"/>
    <col min="7687" max="7687" width="10.5703125" bestFit="1" customWidth="1"/>
    <col min="7689" max="7689" width="10.85546875" customWidth="1"/>
    <col min="7690" max="7690" width="12.42578125" customWidth="1"/>
    <col min="7939" max="7939" width="27.28515625" customWidth="1"/>
    <col min="7940" max="7940" width="27" customWidth="1"/>
    <col min="7941" max="7941" width="15.5703125" customWidth="1"/>
    <col min="7942" max="7942" width="14" bestFit="1" customWidth="1"/>
    <col min="7943" max="7943" width="10.5703125" bestFit="1" customWidth="1"/>
    <col min="7945" max="7945" width="10.85546875" customWidth="1"/>
    <col min="7946" max="7946" width="12.42578125" customWidth="1"/>
    <col min="8195" max="8195" width="27.28515625" customWidth="1"/>
    <col min="8196" max="8196" width="27" customWidth="1"/>
    <col min="8197" max="8197" width="15.5703125" customWidth="1"/>
    <col min="8198" max="8198" width="14" bestFit="1" customWidth="1"/>
    <col min="8199" max="8199" width="10.5703125" bestFit="1" customWidth="1"/>
    <col min="8201" max="8201" width="10.85546875" customWidth="1"/>
    <col min="8202" max="8202" width="12.42578125" customWidth="1"/>
    <col min="8451" max="8451" width="27.28515625" customWidth="1"/>
    <col min="8452" max="8452" width="27" customWidth="1"/>
    <col min="8453" max="8453" width="15.5703125" customWidth="1"/>
    <col min="8454" max="8454" width="14" bestFit="1" customWidth="1"/>
    <col min="8455" max="8455" width="10.5703125" bestFit="1" customWidth="1"/>
    <col min="8457" max="8457" width="10.85546875" customWidth="1"/>
    <col min="8458" max="8458" width="12.42578125" customWidth="1"/>
    <col min="8707" max="8707" width="27.28515625" customWidth="1"/>
    <col min="8708" max="8708" width="27" customWidth="1"/>
    <col min="8709" max="8709" width="15.5703125" customWidth="1"/>
    <col min="8710" max="8710" width="14" bestFit="1" customWidth="1"/>
    <col min="8711" max="8711" width="10.5703125" bestFit="1" customWidth="1"/>
    <col min="8713" max="8713" width="10.85546875" customWidth="1"/>
    <col min="8714" max="8714" width="12.42578125" customWidth="1"/>
    <col min="8963" max="8963" width="27.28515625" customWidth="1"/>
    <col min="8964" max="8964" width="27" customWidth="1"/>
    <col min="8965" max="8965" width="15.5703125" customWidth="1"/>
    <col min="8966" max="8966" width="14" bestFit="1" customWidth="1"/>
    <col min="8967" max="8967" width="10.5703125" bestFit="1" customWidth="1"/>
    <col min="8969" max="8969" width="10.85546875" customWidth="1"/>
    <col min="8970" max="8970" width="12.42578125" customWidth="1"/>
    <col min="9219" max="9219" width="27.28515625" customWidth="1"/>
    <col min="9220" max="9220" width="27" customWidth="1"/>
    <col min="9221" max="9221" width="15.5703125" customWidth="1"/>
    <col min="9222" max="9222" width="14" bestFit="1" customWidth="1"/>
    <col min="9223" max="9223" width="10.5703125" bestFit="1" customWidth="1"/>
    <col min="9225" max="9225" width="10.85546875" customWidth="1"/>
    <col min="9226" max="9226" width="12.42578125" customWidth="1"/>
    <col min="9475" max="9475" width="27.28515625" customWidth="1"/>
    <col min="9476" max="9476" width="27" customWidth="1"/>
    <col min="9477" max="9477" width="15.5703125" customWidth="1"/>
    <col min="9478" max="9478" width="14" bestFit="1" customWidth="1"/>
    <col min="9479" max="9479" width="10.5703125" bestFit="1" customWidth="1"/>
    <col min="9481" max="9481" width="10.85546875" customWidth="1"/>
    <col min="9482" max="9482" width="12.42578125" customWidth="1"/>
    <col min="9731" max="9731" width="27.28515625" customWidth="1"/>
    <col min="9732" max="9732" width="27" customWidth="1"/>
    <col min="9733" max="9733" width="15.5703125" customWidth="1"/>
    <col min="9734" max="9734" width="14" bestFit="1" customWidth="1"/>
    <col min="9735" max="9735" width="10.5703125" bestFit="1" customWidth="1"/>
    <col min="9737" max="9737" width="10.85546875" customWidth="1"/>
    <col min="9738" max="9738" width="12.42578125" customWidth="1"/>
    <col min="9987" max="9987" width="27.28515625" customWidth="1"/>
    <col min="9988" max="9988" width="27" customWidth="1"/>
    <col min="9989" max="9989" width="15.5703125" customWidth="1"/>
    <col min="9990" max="9990" width="14" bestFit="1" customWidth="1"/>
    <col min="9991" max="9991" width="10.5703125" bestFit="1" customWidth="1"/>
    <col min="9993" max="9993" width="10.85546875" customWidth="1"/>
    <col min="9994" max="9994" width="12.42578125" customWidth="1"/>
    <col min="10243" max="10243" width="27.28515625" customWidth="1"/>
    <col min="10244" max="10244" width="27" customWidth="1"/>
    <col min="10245" max="10245" width="15.5703125" customWidth="1"/>
    <col min="10246" max="10246" width="14" bestFit="1" customWidth="1"/>
    <col min="10247" max="10247" width="10.5703125" bestFit="1" customWidth="1"/>
    <col min="10249" max="10249" width="10.85546875" customWidth="1"/>
    <col min="10250" max="10250" width="12.42578125" customWidth="1"/>
    <col min="10499" max="10499" width="27.28515625" customWidth="1"/>
    <col min="10500" max="10500" width="27" customWidth="1"/>
    <col min="10501" max="10501" width="15.5703125" customWidth="1"/>
    <col min="10502" max="10502" width="14" bestFit="1" customWidth="1"/>
    <col min="10503" max="10503" width="10.5703125" bestFit="1" customWidth="1"/>
    <col min="10505" max="10505" width="10.85546875" customWidth="1"/>
    <col min="10506" max="10506" width="12.42578125" customWidth="1"/>
    <col min="10755" max="10755" width="27.28515625" customWidth="1"/>
    <col min="10756" max="10756" width="27" customWidth="1"/>
    <col min="10757" max="10757" width="15.5703125" customWidth="1"/>
    <col min="10758" max="10758" width="14" bestFit="1" customWidth="1"/>
    <col min="10759" max="10759" width="10.5703125" bestFit="1" customWidth="1"/>
    <col min="10761" max="10761" width="10.85546875" customWidth="1"/>
    <col min="10762" max="10762" width="12.42578125" customWidth="1"/>
    <col min="11011" max="11011" width="27.28515625" customWidth="1"/>
    <col min="11012" max="11012" width="27" customWidth="1"/>
    <col min="11013" max="11013" width="15.5703125" customWidth="1"/>
    <col min="11014" max="11014" width="14" bestFit="1" customWidth="1"/>
    <col min="11015" max="11015" width="10.5703125" bestFit="1" customWidth="1"/>
    <col min="11017" max="11017" width="10.85546875" customWidth="1"/>
    <col min="11018" max="11018" width="12.42578125" customWidth="1"/>
    <col min="11267" max="11267" width="27.28515625" customWidth="1"/>
    <col min="11268" max="11268" width="27" customWidth="1"/>
    <col min="11269" max="11269" width="15.5703125" customWidth="1"/>
    <col min="11270" max="11270" width="14" bestFit="1" customWidth="1"/>
    <col min="11271" max="11271" width="10.5703125" bestFit="1" customWidth="1"/>
    <col min="11273" max="11273" width="10.85546875" customWidth="1"/>
    <col min="11274" max="11274" width="12.42578125" customWidth="1"/>
    <col min="11523" max="11523" width="27.28515625" customWidth="1"/>
    <col min="11524" max="11524" width="27" customWidth="1"/>
    <col min="11525" max="11525" width="15.5703125" customWidth="1"/>
    <col min="11526" max="11526" width="14" bestFit="1" customWidth="1"/>
    <col min="11527" max="11527" width="10.5703125" bestFit="1" customWidth="1"/>
    <col min="11529" max="11529" width="10.85546875" customWidth="1"/>
    <col min="11530" max="11530" width="12.42578125" customWidth="1"/>
    <col min="11779" max="11779" width="27.28515625" customWidth="1"/>
    <col min="11780" max="11780" width="27" customWidth="1"/>
    <col min="11781" max="11781" width="15.5703125" customWidth="1"/>
    <col min="11782" max="11782" width="14" bestFit="1" customWidth="1"/>
    <col min="11783" max="11783" width="10.5703125" bestFit="1" customWidth="1"/>
    <col min="11785" max="11785" width="10.85546875" customWidth="1"/>
    <col min="11786" max="11786" width="12.42578125" customWidth="1"/>
    <col min="12035" max="12035" width="27.28515625" customWidth="1"/>
    <col min="12036" max="12036" width="27" customWidth="1"/>
    <col min="12037" max="12037" width="15.5703125" customWidth="1"/>
    <col min="12038" max="12038" width="14" bestFit="1" customWidth="1"/>
    <col min="12039" max="12039" width="10.5703125" bestFit="1" customWidth="1"/>
    <col min="12041" max="12041" width="10.85546875" customWidth="1"/>
    <col min="12042" max="12042" width="12.42578125" customWidth="1"/>
    <col min="12291" max="12291" width="27.28515625" customWidth="1"/>
    <col min="12292" max="12292" width="27" customWidth="1"/>
    <col min="12293" max="12293" width="15.5703125" customWidth="1"/>
    <col min="12294" max="12294" width="14" bestFit="1" customWidth="1"/>
    <col min="12295" max="12295" width="10.5703125" bestFit="1" customWidth="1"/>
    <col min="12297" max="12297" width="10.85546875" customWidth="1"/>
    <col min="12298" max="12298" width="12.42578125" customWidth="1"/>
    <col min="12547" max="12547" width="27.28515625" customWidth="1"/>
    <col min="12548" max="12548" width="27" customWidth="1"/>
    <col min="12549" max="12549" width="15.5703125" customWidth="1"/>
    <col min="12550" max="12550" width="14" bestFit="1" customWidth="1"/>
    <col min="12551" max="12551" width="10.5703125" bestFit="1" customWidth="1"/>
    <col min="12553" max="12553" width="10.85546875" customWidth="1"/>
    <col min="12554" max="12554" width="12.42578125" customWidth="1"/>
    <col min="12803" max="12803" width="27.28515625" customWidth="1"/>
    <col min="12804" max="12804" width="27" customWidth="1"/>
    <col min="12805" max="12805" width="15.5703125" customWidth="1"/>
    <col min="12806" max="12806" width="14" bestFit="1" customWidth="1"/>
    <col min="12807" max="12807" width="10.5703125" bestFit="1" customWidth="1"/>
    <col min="12809" max="12809" width="10.85546875" customWidth="1"/>
    <col min="12810" max="12810" width="12.42578125" customWidth="1"/>
    <col min="13059" max="13059" width="27.28515625" customWidth="1"/>
    <col min="13060" max="13060" width="27" customWidth="1"/>
    <col min="13061" max="13061" width="15.5703125" customWidth="1"/>
    <col min="13062" max="13062" width="14" bestFit="1" customWidth="1"/>
    <col min="13063" max="13063" width="10.5703125" bestFit="1" customWidth="1"/>
    <col min="13065" max="13065" width="10.85546875" customWidth="1"/>
    <col min="13066" max="13066" width="12.42578125" customWidth="1"/>
    <col min="13315" max="13315" width="27.28515625" customWidth="1"/>
    <col min="13316" max="13316" width="27" customWidth="1"/>
    <col min="13317" max="13317" width="15.5703125" customWidth="1"/>
    <col min="13318" max="13318" width="14" bestFit="1" customWidth="1"/>
    <col min="13319" max="13319" width="10.5703125" bestFit="1" customWidth="1"/>
    <col min="13321" max="13321" width="10.85546875" customWidth="1"/>
    <col min="13322" max="13322" width="12.42578125" customWidth="1"/>
    <col min="13571" max="13571" width="27.28515625" customWidth="1"/>
    <col min="13572" max="13572" width="27" customWidth="1"/>
    <col min="13573" max="13573" width="15.5703125" customWidth="1"/>
    <col min="13574" max="13574" width="14" bestFit="1" customWidth="1"/>
    <col min="13575" max="13575" width="10.5703125" bestFit="1" customWidth="1"/>
    <col min="13577" max="13577" width="10.85546875" customWidth="1"/>
    <col min="13578" max="13578" width="12.42578125" customWidth="1"/>
    <col min="13827" max="13827" width="27.28515625" customWidth="1"/>
    <col min="13828" max="13828" width="27" customWidth="1"/>
    <col min="13829" max="13829" width="15.5703125" customWidth="1"/>
    <col min="13830" max="13830" width="14" bestFit="1" customWidth="1"/>
    <col min="13831" max="13831" width="10.5703125" bestFit="1" customWidth="1"/>
    <col min="13833" max="13833" width="10.85546875" customWidth="1"/>
    <col min="13834" max="13834" width="12.42578125" customWidth="1"/>
    <col min="14083" max="14083" width="27.28515625" customWidth="1"/>
    <col min="14084" max="14084" width="27" customWidth="1"/>
    <col min="14085" max="14085" width="15.5703125" customWidth="1"/>
    <col min="14086" max="14086" width="14" bestFit="1" customWidth="1"/>
    <col min="14087" max="14087" width="10.5703125" bestFit="1" customWidth="1"/>
    <col min="14089" max="14089" width="10.85546875" customWidth="1"/>
    <col min="14090" max="14090" width="12.42578125" customWidth="1"/>
    <col min="14339" max="14339" width="27.28515625" customWidth="1"/>
    <col min="14340" max="14340" width="27" customWidth="1"/>
    <col min="14341" max="14341" width="15.5703125" customWidth="1"/>
    <col min="14342" max="14342" width="14" bestFit="1" customWidth="1"/>
    <col min="14343" max="14343" width="10.5703125" bestFit="1" customWidth="1"/>
    <col min="14345" max="14345" width="10.85546875" customWidth="1"/>
    <col min="14346" max="14346" width="12.42578125" customWidth="1"/>
    <col min="14595" max="14595" width="27.28515625" customWidth="1"/>
    <col min="14596" max="14596" width="27" customWidth="1"/>
    <col min="14597" max="14597" width="15.5703125" customWidth="1"/>
    <col min="14598" max="14598" width="14" bestFit="1" customWidth="1"/>
    <col min="14599" max="14599" width="10.5703125" bestFit="1" customWidth="1"/>
    <col min="14601" max="14601" width="10.85546875" customWidth="1"/>
    <col min="14602" max="14602" width="12.42578125" customWidth="1"/>
    <col min="14851" max="14851" width="27.28515625" customWidth="1"/>
    <col min="14852" max="14852" width="27" customWidth="1"/>
    <col min="14853" max="14853" width="15.5703125" customWidth="1"/>
    <col min="14854" max="14854" width="14" bestFit="1" customWidth="1"/>
    <col min="14855" max="14855" width="10.5703125" bestFit="1" customWidth="1"/>
    <col min="14857" max="14857" width="10.85546875" customWidth="1"/>
    <col min="14858" max="14858" width="12.42578125" customWidth="1"/>
    <col min="15107" max="15107" width="27.28515625" customWidth="1"/>
    <col min="15108" max="15108" width="27" customWidth="1"/>
    <col min="15109" max="15109" width="15.5703125" customWidth="1"/>
    <col min="15110" max="15110" width="14" bestFit="1" customWidth="1"/>
    <col min="15111" max="15111" width="10.5703125" bestFit="1" customWidth="1"/>
    <col min="15113" max="15113" width="10.85546875" customWidth="1"/>
    <col min="15114" max="15114" width="12.42578125" customWidth="1"/>
    <col min="15363" max="15363" width="27.28515625" customWidth="1"/>
    <col min="15364" max="15364" width="27" customWidth="1"/>
    <col min="15365" max="15365" width="15.5703125" customWidth="1"/>
    <col min="15366" max="15366" width="14" bestFit="1" customWidth="1"/>
    <col min="15367" max="15367" width="10.5703125" bestFit="1" customWidth="1"/>
    <col min="15369" max="15369" width="10.85546875" customWidth="1"/>
    <col min="15370" max="15370" width="12.42578125" customWidth="1"/>
    <col min="15619" max="15619" width="27.28515625" customWidth="1"/>
    <col min="15620" max="15620" width="27" customWidth="1"/>
    <col min="15621" max="15621" width="15.5703125" customWidth="1"/>
    <col min="15622" max="15622" width="14" bestFit="1" customWidth="1"/>
    <col min="15623" max="15623" width="10.5703125" bestFit="1" customWidth="1"/>
    <col min="15625" max="15625" width="10.85546875" customWidth="1"/>
    <col min="15626" max="15626" width="12.42578125" customWidth="1"/>
    <col min="15875" max="15875" width="27.28515625" customWidth="1"/>
    <col min="15876" max="15876" width="27" customWidth="1"/>
    <col min="15877" max="15877" width="15.5703125" customWidth="1"/>
    <col min="15878" max="15878" width="14" bestFit="1" customWidth="1"/>
    <col min="15879" max="15879" width="10.5703125" bestFit="1" customWidth="1"/>
    <col min="15881" max="15881" width="10.85546875" customWidth="1"/>
    <col min="15882" max="15882" width="12.42578125" customWidth="1"/>
    <col min="16131" max="16131" width="27.28515625" customWidth="1"/>
    <col min="16132" max="16132" width="27" customWidth="1"/>
    <col min="16133" max="16133" width="15.5703125" customWidth="1"/>
    <col min="16134" max="16134" width="14" bestFit="1" customWidth="1"/>
    <col min="16135" max="16135" width="10.5703125" bestFit="1" customWidth="1"/>
    <col min="16137" max="16137" width="10.85546875" customWidth="1"/>
    <col min="16138" max="16138" width="12.42578125" customWidth="1"/>
  </cols>
  <sheetData>
    <row r="1" spans="1:23" ht="30.75" thickBot="1">
      <c r="A1" s="89" t="s">
        <v>101</v>
      </c>
      <c r="B1" s="201" t="s">
        <v>102</v>
      </c>
      <c r="C1" s="201"/>
      <c r="D1" s="90"/>
      <c r="E1" s="91"/>
      <c r="F1" s="92"/>
      <c r="G1" s="91"/>
      <c r="H1" s="121"/>
      <c r="I1" s="117"/>
      <c r="J1" s="91"/>
    </row>
    <row r="2" spans="1:23">
      <c r="A2" s="202" t="s">
        <v>242</v>
      </c>
      <c r="B2" s="203"/>
      <c r="C2" s="203"/>
      <c r="D2" s="203"/>
      <c r="E2" s="203"/>
      <c r="F2" s="204"/>
      <c r="G2" s="203"/>
      <c r="H2" s="203"/>
      <c r="I2" s="205"/>
      <c r="J2" s="206"/>
    </row>
    <row r="3" spans="1:23" ht="71.25">
      <c r="A3" s="94" t="s">
        <v>103</v>
      </c>
      <c r="B3" s="94" t="s">
        <v>104</v>
      </c>
      <c r="C3" s="94" t="s">
        <v>105</v>
      </c>
      <c r="D3" s="94" t="s">
        <v>106</v>
      </c>
      <c r="E3" s="94" t="s">
        <v>107</v>
      </c>
      <c r="F3" s="95" t="s">
        <v>108</v>
      </c>
      <c r="G3" s="94" t="s">
        <v>109</v>
      </c>
      <c r="H3" s="125" t="s">
        <v>110</v>
      </c>
      <c r="I3" s="96" t="s">
        <v>111</v>
      </c>
      <c r="J3" s="94" t="s">
        <v>112</v>
      </c>
    </row>
    <row r="4" spans="1:23" ht="15.75">
      <c r="A4" s="164">
        <v>1</v>
      </c>
      <c r="B4" s="158" t="s">
        <v>8</v>
      </c>
      <c r="C4" s="159" t="s">
        <v>113</v>
      </c>
      <c r="D4" s="13" t="s">
        <v>131</v>
      </c>
      <c r="E4" s="160" t="s">
        <v>224</v>
      </c>
      <c r="F4" s="14">
        <v>13083</v>
      </c>
      <c r="G4" s="165"/>
      <c r="H4" s="161">
        <v>0.01</v>
      </c>
      <c r="I4" s="18">
        <v>131</v>
      </c>
      <c r="J4" s="180">
        <v>44927</v>
      </c>
      <c r="K4" s="102"/>
      <c r="L4" s="103"/>
      <c r="P4" s="104"/>
      <c r="Q4" s="105"/>
      <c r="R4" s="101"/>
      <c r="T4" s="101"/>
      <c r="U4" s="105"/>
      <c r="V4" s="106"/>
      <c r="W4" s="93"/>
    </row>
    <row r="5" spans="1:23" ht="15.75">
      <c r="A5" s="164">
        <v>1</v>
      </c>
      <c r="B5" s="158" t="s">
        <v>8</v>
      </c>
      <c r="C5" s="159" t="s">
        <v>113</v>
      </c>
      <c r="D5" s="13" t="s">
        <v>41</v>
      </c>
      <c r="E5" s="160" t="s">
        <v>227</v>
      </c>
      <c r="F5" s="14">
        <v>12000</v>
      </c>
      <c r="G5" s="165"/>
      <c r="H5" s="161">
        <v>0.01</v>
      </c>
      <c r="I5" s="18">
        <v>120</v>
      </c>
      <c r="J5" s="180">
        <v>44927</v>
      </c>
      <c r="K5" s="102"/>
      <c r="L5" s="103"/>
      <c r="P5" s="104"/>
      <c r="Q5" s="105"/>
      <c r="R5" s="101"/>
      <c r="T5" s="101"/>
      <c r="U5" s="105"/>
      <c r="V5" s="106"/>
      <c r="W5" s="93"/>
    </row>
    <row r="6" spans="1:23" ht="15.75">
      <c r="A6" s="164">
        <v>1</v>
      </c>
      <c r="B6" s="158" t="s">
        <v>8</v>
      </c>
      <c r="C6" s="159" t="s">
        <v>113</v>
      </c>
      <c r="D6" s="13" t="s">
        <v>45</v>
      </c>
      <c r="E6" s="163" t="s">
        <v>230</v>
      </c>
      <c r="F6" s="14">
        <v>2500</v>
      </c>
      <c r="G6" s="165"/>
      <c r="H6" s="161">
        <v>0.01</v>
      </c>
      <c r="I6" s="18">
        <v>25</v>
      </c>
      <c r="J6" s="180">
        <v>44927</v>
      </c>
      <c r="K6" s="102"/>
      <c r="L6" s="103"/>
      <c r="P6" s="104"/>
      <c r="Q6" s="105"/>
      <c r="R6" s="101"/>
      <c r="T6" s="101"/>
      <c r="U6" s="105"/>
      <c r="V6" s="106"/>
      <c r="W6" s="93"/>
    </row>
    <row r="7" spans="1:23" ht="15.75">
      <c r="A7" s="164">
        <v>1</v>
      </c>
      <c r="B7" s="158" t="s">
        <v>8</v>
      </c>
      <c r="C7" s="159" t="s">
        <v>113</v>
      </c>
      <c r="D7" s="13" t="s">
        <v>31</v>
      </c>
      <c r="E7" s="160" t="s">
        <v>83</v>
      </c>
      <c r="F7" s="14">
        <v>700</v>
      </c>
      <c r="G7" s="165"/>
      <c r="H7" s="161">
        <v>0.01</v>
      </c>
      <c r="I7" s="18">
        <v>7</v>
      </c>
      <c r="J7" s="180">
        <v>44927</v>
      </c>
      <c r="K7" s="102"/>
      <c r="L7" s="103"/>
      <c r="P7" s="104"/>
      <c r="Q7" s="105"/>
      <c r="R7" s="101"/>
      <c r="T7" s="101"/>
      <c r="U7" s="105"/>
      <c r="V7" s="106"/>
      <c r="W7" s="93"/>
    </row>
    <row r="8" spans="1:23" ht="15.75">
      <c r="A8" s="164">
        <v>1</v>
      </c>
      <c r="B8" s="158" t="s">
        <v>8</v>
      </c>
      <c r="C8" s="159" t="s">
        <v>113</v>
      </c>
      <c r="D8" s="13" t="s">
        <v>35</v>
      </c>
      <c r="E8" s="160" t="s">
        <v>80</v>
      </c>
      <c r="F8" s="14">
        <v>8700</v>
      </c>
      <c r="G8" s="165"/>
      <c r="H8" s="161">
        <v>0.01</v>
      </c>
      <c r="I8" s="18">
        <v>87</v>
      </c>
      <c r="J8" s="180">
        <v>44927</v>
      </c>
      <c r="K8" s="102"/>
      <c r="L8" s="103"/>
      <c r="P8" s="104"/>
      <c r="Q8" s="105"/>
      <c r="R8" s="101"/>
      <c r="T8" s="101"/>
      <c r="U8" s="105"/>
      <c r="V8" s="106"/>
      <c r="W8" s="93"/>
    </row>
    <row r="9" spans="1:23" ht="15.75">
      <c r="A9" s="164">
        <v>1</v>
      </c>
      <c r="B9" s="158" t="s">
        <v>8</v>
      </c>
      <c r="C9" s="159" t="s">
        <v>113</v>
      </c>
      <c r="D9" s="13" t="s">
        <v>34</v>
      </c>
      <c r="E9" s="160" t="s">
        <v>81</v>
      </c>
      <c r="F9" s="14">
        <v>3600</v>
      </c>
      <c r="G9" s="165"/>
      <c r="H9" s="161">
        <v>0.01</v>
      </c>
      <c r="I9" s="18">
        <v>36</v>
      </c>
      <c r="J9" s="180">
        <v>44927</v>
      </c>
      <c r="K9" s="102"/>
      <c r="L9" s="103"/>
      <c r="P9" s="104"/>
      <c r="Q9" s="105"/>
      <c r="R9" s="101"/>
      <c r="T9" s="101"/>
      <c r="U9" s="105"/>
      <c r="V9" s="106"/>
      <c r="W9" s="93"/>
    </row>
    <row r="10" spans="1:23" ht="15.75">
      <c r="A10" s="164">
        <v>1</v>
      </c>
      <c r="B10" s="158" t="s">
        <v>8</v>
      </c>
      <c r="C10" s="159" t="s">
        <v>113</v>
      </c>
      <c r="D10" s="13" t="s">
        <v>62</v>
      </c>
      <c r="E10" s="160" t="s">
        <v>87</v>
      </c>
      <c r="F10" s="14">
        <v>9300</v>
      </c>
      <c r="G10" s="165"/>
      <c r="H10" s="161">
        <v>0.01</v>
      </c>
      <c r="I10" s="18">
        <v>93</v>
      </c>
      <c r="J10" s="180">
        <v>44927</v>
      </c>
      <c r="K10" s="102"/>
      <c r="L10" s="103"/>
      <c r="P10" s="104"/>
      <c r="Q10" s="105"/>
      <c r="R10" s="101"/>
      <c r="T10" s="101"/>
      <c r="U10" s="105"/>
      <c r="V10" s="106"/>
      <c r="W10" s="93"/>
    </row>
    <row r="11" spans="1:23" ht="15.75">
      <c r="A11" s="164">
        <v>1</v>
      </c>
      <c r="B11" s="158" t="s">
        <v>8</v>
      </c>
      <c r="C11" s="159" t="s">
        <v>113</v>
      </c>
      <c r="D11" s="13" t="s">
        <v>32</v>
      </c>
      <c r="E11" s="160" t="s">
        <v>86</v>
      </c>
      <c r="F11" s="14">
        <v>2500</v>
      </c>
      <c r="G11" s="165"/>
      <c r="H11" s="161">
        <v>0.01</v>
      </c>
      <c r="I11" s="18">
        <v>25</v>
      </c>
      <c r="J11" s="180">
        <v>44927</v>
      </c>
      <c r="K11" s="102"/>
      <c r="L11" s="103"/>
      <c r="P11" s="104"/>
      <c r="Q11" s="105"/>
      <c r="R11" s="101"/>
      <c r="T11" s="101"/>
      <c r="U11" s="105"/>
      <c r="V11" s="106"/>
      <c r="W11" s="93"/>
    </row>
    <row r="12" spans="1:23" ht="15.75">
      <c r="A12" s="164">
        <v>1</v>
      </c>
      <c r="B12" s="158" t="s">
        <v>8</v>
      </c>
      <c r="C12" s="159" t="s">
        <v>113</v>
      </c>
      <c r="D12" s="13" t="s">
        <v>44</v>
      </c>
      <c r="E12" s="160" t="s">
        <v>80</v>
      </c>
      <c r="F12" s="14">
        <v>5750</v>
      </c>
      <c r="G12" s="165"/>
      <c r="H12" s="161">
        <v>0.01</v>
      </c>
      <c r="I12" s="18">
        <v>57</v>
      </c>
      <c r="J12" s="180">
        <v>44927</v>
      </c>
      <c r="K12" s="102"/>
      <c r="L12" s="103"/>
      <c r="P12" s="104"/>
      <c r="Q12" s="105"/>
      <c r="R12" s="101"/>
      <c r="T12" s="101"/>
      <c r="U12" s="105"/>
      <c r="V12" s="106"/>
      <c r="W12" s="93"/>
    </row>
    <row r="13" spans="1:23" ht="15.75">
      <c r="A13" s="164">
        <v>1</v>
      </c>
      <c r="B13" s="158" t="s">
        <v>8</v>
      </c>
      <c r="C13" s="159" t="s">
        <v>113</v>
      </c>
      <c r="D13" s="13" t="s">
        <v>188</v>
      </c>
      <c r="E13" s="163" t="s">
        <v>238</v>
      </c>
      <c r="F13" s="14">
        <v>18200</v>
      </c>
      <c r="G13" s="165"/>
      <c r="H13" s="161">
        <v>0.01</v>
      </c>
      <c r="I13" s="18">
        <v>180</v>
      </c>
      <c r="J13" s="180">
        <v>44927</v>
      </c>
      <c r="K13" s="102"/>
      <c r="L13" s="103"/>
      <c r="P13" s="104"/>
      <c r="Q13" s="105"/>
      <c r="R13" s="101"/>
      <c r="T13" s="101"/>
      <c r="U13" s="105"/>
      <c r="V13" s="106"/>
      <c r="W13" s="93"/>
    </row>
    <row r="14" spans="1:23" ht="15.75">
      <c r="A14" s="164">
        <v>1</v>
      </c>
      <c r="B14" s="158" t="s">
        <v>8</v>
      </c>
      <c r="C14" s="159" t="s">
        <v>113</v>
      </c>
      <c r="D14" s="13" t="s">
        <v>59</v>
      </c>
      <c r="E14" s="160" t="s">
        <v>81</v>
      </c>
      <c r="F14" s="14">
        <v>15000</v>
      </c>
      <c r="G14" s="165"/>
      <c r="H14" s="161">
        <v>0.01</v>
      </c>
      <c r="I14" s="18">
        <v>150</v>
      </c>
      <c r="J14" s="180">
        <v>44927</v>
      </c>
      <c r="K14" s="102"/>
      <c r="L14" s="103"/>
      <c r="P14" s="104"/>
      <c r="Q14" s="105"/>
      <c r="R14" s="101"/>
      <c r="T14" s="101"/>
      <c r="U14" s="105"/>
      <c r="V14" s="106"/>
      <c r="W14" s="93"/>
    </row>
    <row r="15" spans="1:23" ht="15.75">
      <c r="A15" s="164">
        <v>1</v>
      </c>
      <c r="B15" s="158" t="s">
        <v>8</v>
      </c>
      <c r="C15" s="159" t="s">
        <v>113</v>
      </c>
      <c r="D15" s="13" t="s">
        <v>16</v>
      </c>
      <c r="E15" s="160" t="s">
        <v>85</v>
      </c>
      <c r="F15" s="14">
        <v>25000</v>
      </c>
      <c r="G15" s="165"/>
      <c r="H15" s="161">
        <v>0.01</v>
      </c>
      <c r="I15" s="18">
        <v>250</v>
      </c>
      <c r="J15" s="180">
        <v>44927</v>
      </c>
      <c r="K15" s="102"/>
      <c r="L15" s="103"/>
      <c r="P15" s="104"/>
      <c r="Q15" s="105"/>
      <c r="R15" s="101"/>
      <c r="T15" s="101"/>
      <c r="U15" s="105"/>
      <c r="V15" s="106"/>
      <c r="W15" s="93"/>
    </row>
    <row r="16" spans="1:23" ht="15.75">
      <c r="A16" s="164">
        <v>1</v>
      </c>
      <c r="B16" s="158" t="s">
        <v>8</v>
      </c>
      <c r="C16" s="159" t="s">
        <v>113</v>
      </c>
      <c r="D16" s="13" t="s">
        <v>196</v>
      </c>
      <c r="E16" s="163" t="s">
        <v>231</v>
      </c>
      <c r="F16" s="14">
        <v>25000</v>
      </c>
      <c r="G16" s="165"/>
      <c r="H16" s="161">
        <v>0.01</v>
      </c>
      <c r="I16" s="18">
        <v>250</v>
      </c>
      <c r="J16" s="180">
        <v>44927</v>
      </c>
      <c r="K16" s="102"/>
      <c r="L16" s="103"/>
      <c r="P16" s="104"/>
      <c r="Q16" s="105"/>
      <c r="R16" s="101"/>
      <c r="T16" s="101"/>
      <c r="U16" s="105"/>
      <c r="V16" s="106"/>
      <c r="W16" s="93"/>
    </row>
    <row r="17" spans="1:23" ht="15.75">
      <c r="A17" s="164">
        <v>1</v>
      </c>
      <c r="B17" s="158" t="s">
        <v>8</v>
      </c>
      <c r="C17" s="159" t="s">
        <v>113</v>
      </c>
      <c r="D17" s="13" t="s">
        <v>14</v>
      </c>
      <c r="E17" s="160" t="s">
        <v>84</v>
      </c>
      <c r="F17" s="14">
        <v>25000</v>
      </c>
      <c r="G17" s="165"/>
      <c r="H17" s="161">
        <v>0.01</v>
      </c>
      <c r="I17" s="18">
        <v>250</v>
      </c>
      <c r="J17" s="180">
        <v>44927</v>
      </c>
      <c r="K17" s="102"/>
      <c r="L17" s="103"/>
      <c r="P17" s="104"/>
      <c r="Q17" s="105"/>
      <c r="R17" s="101"/>
      <c r="T17" s="101"/>
      <c r="U17" s="105"/>
      <c r="V17" s="106"/>
      <c r="W17" s="93"/>
    </row>
    <row r="18" spans="1:23" ht="15.75">
      <c r="A18" s="164">
        <v>1</v>
      </c>
      <c r="B18" s="158" t="s">
        <v>8</v>
      </c>
      <c r="C18" s="159" t="s">
        <v>113</v>
      </c>
      <c r="D18" s="13" t="s">
        <v>12</v>
      </c>
      <c r="E18" s="160" t="s">
        <v>226</v>
      </c>
      <c r="F18" s="14">
        <v>25000</v>
      </c>
      <c r="G18" s="165"/>
      <c r="H18" s="161">
        <v>0.01</v>
      </c>
      <c r="I18" s="18">
        <v>250</v>
      </c>
      <c r="J18" s="180">
        <v>44927</v>
      </c>
      <c r="K18" s="102"/>
      <c r="L18" s="103"/>
      <c r="P18" s="104"/>
      <c r="Q18" s="105"/>
      <c r="R18" s="101"/>
      <c r="T18" s="101"/>
      <c r="U18" s="105"/>
      <c r="V18" s="106"/>
      <c r="W18" s="93"/>
    </row>
    <row r="19" spans="1:23" ht="15.75">
      <c r="A19" s="164">
        <v>1</v>
      </c>
      <c r="B19" s="158" t="s">
        <v>8</v>
      </c>
      <c r="C19" s="159" t="s">
        <v>113</v>
      </c>
      <c r="D19" s="13" t="s">
        <v>37</v>
      </c>
      <c r="E19" s="160" t="s">
        <v>89</v>
      </c>
      <c r="F19" s="14">
        <v>50000</v>
      </c>
      <c r="G19" s="165"/>
      <c r="H19" s="161">
        <v>0.01</v>
      </c>
      <c r="I19" s="18">
        <v>500</v>
      </c>
      <c r="J19" s="180">
        <v>44927</v>
      </c>
      <c r="K19" s="102"/>
      <c r="L19" s="103"/>
      <c r="P19" s="104"/>
      <c r="Q19" s="105"/>
      <c r="R19" s="101"/>
      <c r="T19" s="101"/>
      <c r="U19" s="105"/>
      <c r="V19" s="106"/>
      <c r="W19" s="93"/>
    </row>
    <row r="20" spans="1:23" ht="15.75">
      <c r="A20" s="164">
        <v>1</v>
      </c>
      <c r="B20" s="158" t="s">
        <v>8</v>
      </c>
      <c r="C20" s="159" t="s">
        <v>113</v>
      </c>
      <c r="D20" s="13" t="s">
        <v>17</v>
      </c>
      <c r="E20" s="160" t="s">
        <v>233</v>
      </c>
      <c r="F20" s="14">
        <v>96032</v>
      </c>
      <c r="G20" s="165"/>
      <c r="H20" s="161">
        <v>0.01</v>
      </c>
      <c r="I20" s="18">
        <v>960</v>
      </c>
      <c r="J20" s="180">
        <v>44927</v>
      </c>
      <c r="K20" s="102"/>
      <c r="L20" s="103"/>
      <c r="P20" s="104"/>
      <c r="Q20" s="105"/>
      <c r="R20" s="101"/>
      <c r="T20" s="101"/>
      <c r="U20" s="105"/>
      <c r="V20" s="106"/>
      <c r="W20" s="93"/>
    </row>
    <row r="21" spans="1:23" ht="15.75">
      <c r="A21" s="164">
        <v>1</v>
      </c>
      <c r="B21" s="158" t="s">
        <v>8</v>
      </c>
      <c r="C21" s="159" t="s">
        <v>113</v>
      </c>
      <c r="D21" s="13" t="s">
        <v>37</v>
      </c>
      <c r="E21" s="160" t="s">
        <v>89</v>
      </c>
      <c r="F21" s="14">
        <v>157700</v>
      </c>
      <c r="G21" s="165"/>
      <c r="H21" s="161">
        <v>0.01</v>
      </c>
      <c r="I21" s="18">
        <v>1577</v>
      </c>
      <c r="J21" s="180">
        <v>44927</v>
      </c>
      <c r="K21" s="102"/>
      <c r="L21" s="103"/>
      <c r="P21" s="104"/>
      <c r="Q21" s="105"/>
      <c r="R21" s="101"/>
      <c r="T21" s="101"/>
      <c r="U21" s="105"/>
      <c r="V21" s="106"/>
      <c r="W21" s="93"/>
    </row>
    <row r="22" spans="1:23" ht="15.75">
      <c r="A22" s="164">
        <v>1</v>
      </c>
      <c r="B22" s="158" t="s">
        <v>8</v>
      </c>
      <c r="C22" s="159" t="s">
        <v>113</v>
      </c>
      <c r="D22" s="13" t="s">
        <v>195</v>
      </c>
      <c r="E22" s="163" t="s">
        <v>232</v>
      </c>
      <c r="F22" s="14">
        <v>130200</v>
      </c>
      <c r="G22" s="165"/>
      <c r="H22" s="161">
        <v>0.01</v>
      </c>
      <c r="I22" s="18">
        <v>1302</v>
      </c>
      <c r="J22" s="180">
        <v>44927</v>
      </c>
      <c r="K22" s="102"/>
      <c r="L22" s="103"/>
      <c r="P22" s="104"/>
      <c r="Q22" s="105"/>
      <c r="R22" s="101"/>
      <c r="T22" s="101"/>
      <c r="U22" s="105"/>
      <c r="V22" s="106"/>
      <c r="W22" s="93"/>
    </row>
    <row r="23" spans="1:23" ht="15.75">
      <c r="A23" s="164">
        <v>1</v>
      </c>
      <c r="B23" s="158" t="s">
        <v>8</v>
      </c>
      <c r="C23" s="159" t="s">
        <v>113</v>
      </c>
      <c r="D23" s="13" t="s">
        <v>13</v>
      </c>
      <c r="E23" s="160" t="s">
        <v>227</v>
      </c>
      <c r="F23" s="14">
        <v>260</v>
      </c>
      <c r="G23" s="165"/>
      <c r="H23" s="161">
        <v>0.01</v>
      </c>
      <c r="I23" s="18">
        <v>3</v>
      </c>
      <c r="J23" s="180">
        <v>44927</v>
      </c>
      <c r="K23" s="102"/>
      <c r="L23" s="103"/>
      <c r="P23" s="104"/>
      <c r="Q23" s="105"/>
      <c r="R23" s="101"/>
      <c r="T23" s="101"/>
      <c r="U23" s="105"/>
      <c r="V23" s="106"/>
      <c r="W23" s="93"/>
    </row>
    <row r="24" spans="1:23" ht="15.75">
      <c r="A24" s="164">
        <v>1</v>
      </c>
      <c r="B24" s="158" t="s">
        <v>8</v>
      </c>
      <c r="C24" s="159" t="s">
        <v>113</v>
      </c>
      <c r="D24" s="13" t="s">
        <v>37</v>
      </c>
      <c r="E24" s="160" t="s">
        <v>89</v>
      </c>
      <c r="F24" s="14">
        <v>14300</v>
      </c>
      <c r="G24" s="165"/>
      <c r="H24" s="161">
        <v>0.01</v>
      </c>
      <c r="I24" s="18">
        <v>143</v>
      </c>
      <c r="J24" s="180">
        <v>44927</v>
      </c>
      <c r="K24" s="102"/>
      <c r="L24" s="103"/>
      <c r="P24" s="104"/>
      <c r="Q24" s="105"/>
      <c r="R24" s="101"/>
      <c r="T24" s="101"/>
      <c r="U24" s="105"/>
      <c r="V24" s="106"/>
      <c r="W24" s="93"/>
    </row>
    <row r="25" spans="1:23" ht="15.75">
      <c r="A25" s="164">
        <v>1</v>
      </c>
      <c r="B25" s="158" t="s">
        <v>8</v>
      </c>
      <c r="C25" s="159" t="s">
        <v>113</v>
      </c>
      <c r="D25" s="13" t="s">
        <v>17</v>
      </c>
      <c r="E25" s="160" t="s">
        <v>233</v>
      </c>
      <c r="F25" s="14">
        <v>5850</v>
      </c>
      <c r="G25" s="165"/>
      <c r="H25" s="161">
        <v>0.01</v>
      </c>
      <c r="I25" s="18">
        <v>59</v>
      </c>
      <c r="J25" s="180">
        <v>44927</v>
      </c>
      <c r="K25" s="102"/>
      <c r="L25" s="103"/>
      <c r="P25" s="104"/>
      <c r="Q25" s="105"/>
      <c r="R25" s="101"/>
      <c r="T25" s="101"/>
      <c r="U25" s="105"/>
      <c r="V25" s="106"/>
      <c r="W25" s="93"/>
    </row>
    <row r="26" spans="1:23" ht="15.75">
      <c r="A26" s="164">
        <v>1</v>
      </c>
      <c r="B26" s="158" t="s">
        <v>8</v>
      </c>
      <c r="C26" s="159" t="s">
        <v>113</v>
      </c>
      <c r="D26" s="13" t="s">
        <v>28</v>
      </c>
      <c r="E26" s="160" t="s">
        <v>94</v>
      </c>
      <c r="F26" s="14">
        <v>3900</v>
      </c>
      <c r="G26" s="165"/>
      <c r="H26" s="161">
        <v>0.01</v>
      </c>
      <c r="I26" s="18">
        <v>39</v>
      </c>
      <c r="J26" s="180">
        <v>44927</v>
      </c>
      <c r="K26" s="102"/>
      <c r="L26" s="103"/>
      <c r="P26" s="104"/>
      <c r="Q26" s="105"/>
      <c r="R26" s="101"/>
      <c r="T26" s="101"/>
      <c r="U26" s="105"/>
      <c r="V26" s="106"/>
      <c r="W26" s="93"/>
    </row>
    <row r="27" spans="1:23" ht="15.75">
      <c r="A27" s="164">
        <v>1</v>
      </c>
      <c r="B27" s="158" t="s">
        <v>8</v>
      </c>
      <c r="C27" s="159" t="s">
        <v>113</v>
      </c>
      <c r="D27" s="13" t="s">
        <v>12</v>
      </c>
      <c r="E27" s="160" t="s">
        <v>226</v>
      </c>
      <c r="F27" s="14">
        <v>1300</v>
      </c>
      <c r="G27" s="165"/>
      <c r="H27" s="161">
        <v>0.01</v>
      </c>
      <c r="I27" s="18">
        <v>13</v>
      </c>
      <c r="J27" s="180">
        <v>44927</v>
      </c>
      <c r="K27" s="102"/>
      <c r="L27" s="103"/>
      <c r="P27" s="104"/>
      <c r="Q27" s="105"/>
      <c r="R27" s="101"/>
      <c r="T27" s="101"/>
      <c r="U27" s="105"/>
      <c r="V27" s="106"/>
      <c r="W27" s="93"/>
    </row>
    <row r="28" spans="1:23" ht="15.75">
      <c r="A28" s="164">
        <v>1</v>
      </c>
      <c r="B28" s="158" t="s">
        <v>8</v>
      </c>
      <c r="C28" s="159" t="s">
        <v>113</v>
      </c>
      <c r="D28" s="13" t="s">
        <v>188</v>
      </c>
      <c r="E28" s="163" t="s">
        <v>238</v>
      </c>
      <c r="F28" s="14">
        <v>1950</v>
      </c>
      <c r="G28" s="165"/>
      <c r="H28" s="161">
        <v>0.01</v>
      </c>
      <c r="I28" s="18">
        <v>20</v>
      </c>
      <c r="J28" s="180">
        <v>44927</v>
      </c>
      <c r="K28" s="102"/>
      <c r="L28" s="103"/>
      <c r="P28" s="104"/>
      <c r="Q28" s="105"/>
      <c r="R28" s="101"/>
      <c r="T28" s="101"/>
      <c r="U28" s="105"/>
      <c r="V28" s="106"/>
      <c r="W28" s="93"/>
    </row>
    <row r="29" spans="1:23" ht="15.75">
      <c r="A29" s="164">
        <v>1</v>
      </c>
      <c r="B29" s="158" t="s">
        <v>8</v>
      </c>
      <c r="C29" s="159" t="s">
        <v>113</v>
      </c>
      <c r="D29" s="13" t="s">
        <v>201</v>
      </c>
      <c r="E29" s="160" t="s">
        <v>246</v>
      </c>
      <c r="F29" s="14">
        <v>4550</v>
      </c>
      <c r="G29" s="165"/>
      <c r="H29" s="161">
        <v>0.01</v>
      </c>
      <c r="I29" s="18">
        <v>46</v>
      </c>
      <c r="J29" s="180">
        <v>44927</v>
      </c>
      <c r="K29" s="102"/>
      <c r="L29" s="103"/>
      <c r="P29" s="104"/>
      <c r="Q29" s="105"/>
      <c r="R29" s="101"/>
      <c r="T29" s="101"/>
      <c r="U29" s="105"/>
      <c r="V29" s="106"/>
      <c r="W29" s="93"/>
    </row>
    <row r="30" spans="1:23" ht="15.75">
      <c r="A30" s="164">
        <v>1</v>
      </c>
      <c r="B30" s="158" t="s">
        <v>8</v>
      </c>
      <c r="C30" s="159" t="s">
        <v>113</v>
      </c>
      <c r="D30" s="13" t="s">
        <v>199</v>
      </c>
      <c r="E30" s="194" t="s">
        <v>250</v>
      </c>
      <c r="F30" s="14">
        <v>4440</v>
      </c>
      <c r="G30" s="165"/>
      <c r="H30" s="161">
        <v>0.01</v>
      </c>
      <c r="I30" s="18">
        <v>44</v>
      </c>
      <c r="J30" s="180">
        <v>44927</v>
      </c>
      <c r="K30" s="102"/>
      <c r="L30" s="103"/>
      <c r="P30" s="104"/>
      <c r="Q30" s="105"/>
      <c r="R30" s="101"/>
      <c r="T30" s="101"/>
      <c r="U30" s="105"/>
      <c r="V30" s="106"/>
      <c r="W30" s="93"/>
    </row>
    <row r="31" spans="1:23" ht="15.75">
      <c r="A31" s="164">
        <v>1</v>
      </c>
      <c r="B31" s="158" t="s">
        <v>8</v>
      </c>
      <c r="C31" s="159" t="s">
        <v>113</v>
      </c>
      <c r="D31" s="13" t="s">
        <v>188</v>
      </c>
      <c r="E31" s="163" t="s">
        <v>238</v>
      </c>
      <c r="F31" s="14">
        <v>15000</v>
      </c>
      <c r="G31" s="165"/>
      <c r="H31" s="161">
        <v>0.01</v>
      </c>
      <c r="I31" s="18">
        <v>150</v>
      </c>
      <c r="J31" s="180">
        <v>44927</v>
      </c>
      <c r="K31" s="102"/>
      <c r="L31" s="103"/>
      <c r="P31" s="104"/>
      <c r="Q31" s="105"/>
      <c r="R31" s="101"/>
      <c r="T31" s="101"/>
      <c r="U31" s="105"/>
      <c r="V31" s="106"/>
      <c r="W31" s="93"/>
    </row>
    <row r="32" spans="1:23" ht="15.75">
      <c r="A32" s="164">
        <v>1</v>
      </c>
      <c r="B32" s="158" t="s">
        <v>8</v>
      </c>
      <c r="C32" s="159" t="s">
        <v>113</v>
      </c>
      <c r="D32" s="13" t="s">
        <v>59</v>
      </c>
      <c r="E32" s="160" t="s">
        <v>81</v>
      </c>
      <c r="F32" s="14">
        <v>15000</v>
      </c>
      <c r="G32" s="165"/>
      <c r="H32" s="161">
        <v>0.01</v>
      </c>
      <c r="I32" s="18">
        <v>150</v>
      </c>
      <c r="J32" s="180">
        <v>44927</v>
      </c>
      <c r="K32" s="102"/>
      <c r="L32" s="103"/>
      <c r="P32" s="104"/>
      <c r="Q32" s="105"/>
      <c r="R32" s="101"/>
      <c r="T32" s="101"/>
      <c r="U32" s="105"/>
      <c r="V32" s="106"/>
      <c r="W32" s="93"/>
    </row>
    <row r="33" spans="1:23" ht="15.75">
      <c r="A33" s="164">
        <v>1</v>
      </c>
      <c r="B33" s="158" t="s">
        <v>8</v>
      </c>
      <c r="C33" s="159" t="s">
        <v>113</v>
      </c>
      <c r="D33" s="13" t="s">
        <v>16</v>
      </c>
      <c r="E33" s="160" t="s">
        <v>85</v>
      </c>
      <c r="F33" s="14">
        <v>15000</v>
      </c>
      <c r="G33" s="165"/>
      <c r="H33" s="161">
        <v>0.01</v>
      </c>
      <c r="I33" s="18">
        <v>150</v>
      </c>
      <c r="J33" s="180">
        <v>44927</v>
      </c>
      <c r="K33" s="102"/>
      <c r="L33" s="103"/>
      <c r="P33" s="104"/>
      <c r="Q33" s="105"/>
      <c r="R33" s="101"/>
      <c r="T33" s="101"/>
      <c r="U33" s="105"/>
      <c r="V33" s="106"/>
      <c r="W33" s="93"/>
    </row>
    <row r="34" spans="1:23" ht="15.75">
      <c r="A34" s="164">
        <v>1</v>
      </c>
      <c r="B34" s="158" t="s">
        <v>8</v>
      </c>
      <c r="C34" s="159" t="s">
        <v>113</v>
      </c>
      <c r="D34" s="13" t="s">
        <v>196</v>
      </c>
      <c r="E34" s="163" t="s">
        <v>231</v>
      </c>
      <c r="F34" s="14">
        <v>50000</v>
      </c>
      <c r="G34" s="165"/>
      <c r="H34" s="161">
        <v>0.01</v>
      </c>
      <c r="I34" s="18">
        <v>500</v>
      </c>
      <c r="J34" s="180">
        <v>44927</v>
      </c>
      <c r="K34" s="102"/>
      <c r="L34" s="103"/>
      <c r="P34" s="104"/>
      <c r="Q34" s="105"/>
      <c r="R34" s="101"/>
      <c r="T34" s="101"/>
      <c r="U34" s="105"/>
      <c r="V34" s="106"/>
      <c r="W34" s="93"/>
    </row>
    <row r="35" spans="1:23" ht="15.75">
      <c r="A35" s="164">
        <v>1</v>
      </c>
      <c r="B35" s="158" t="s">
        <v>8</v>
      </c>
      <c r="C35" s="159" t="s">
        <v>113</v>
      </c>
      <c r="D35" s="13" t="s">
        <v>14</v>
      </c>
      <c r="E35" s="160" t="s">
        <v>84</v>
      </c>
      <c r="F35" s="14">
        <v>29800</v>
      </c>
      <c r="G35" s="165"/>
      <c r="H35" s="161">
        <v>0.01</v>
      </c>
      <c r="I35" s="18">
        <v>300</v>
      </c>
      <c r="J35" s="180">
        <v>44927</v>
      </c>
      <c r="K35" s="102"/>
      <c r="L35" s="103"/>
      <c r="P35" s="104"/>
      <c r="Q35" s="105"/>
      <c r="R35" s="101"/>
      <c r="T35" s="101"/>
      <c r="U35" s="105"/>
      <c r="V35" s="106"/>
      <c r="W35" s="93"/>
    </row>
    <row r="36" spans="1:23" ht="15.75">
      <c r="A36" s="164">
        <v>1</v>
      </c>
      <c r="B36" s="158" t="s">
        <v>8</v>
      </c>
      <c r="C36" s="159" t="s">
        <v>113</v>
      </c>
      <c r="D36" s="13" t="s">
        <v>12</v>
      </c>
      <c r="E36" s="160" t="s">
        <v>226</v>
      </c>
      <c r="F36" s="14">
        <v>29800</v>
      </c>
      <c r="G36" s="165"/>
      <c r="H36" s="161">
        <v>0.01</v>
      </c>
      <c r="I36" s="18">
        <v>300</v>
      </c>
      <c r="J36" s="180">
        <v>44927</v>
      </c>
      <c r="K36" s="102"/>
      <c r="L36" s="103"/>
      <c r="P36" s="104"/>
      <c r="Q36" s="105"/>
      <c r="R36" s="101"/>
      <c r="T36" s="101"/>
      <c r="U36" s="105"/>
      <c r="V36" s="106"/>
      <c r="W36" s="93"/>
    </row>
    <row r="37" spans="1:23" ht="15.75">
      <c r="A37" s="164">
        <v>1</v>
      </c>
      <c r="B37" s="158" t="s">
        <v>8</v>
      </c>
      <c r="C37" s="159" t="s">
        <v>113</v>
      </c>
      <c r="D37" s="13" t="s">
        <v>34</v>
      </c>
      <c r="E37" s="160" t="s">
        <v>81</v>
      </c>
      <c r="F37" s="14">
        <v>1650</v>
      </c>
      <c r="G37" s="165"/>
      <c r="H37" s="161">
        <v>0.01</v>
      </c>
      <c r="I37" s="18">
        <v>16</v>
      </c>
      <c r="J37" s="180">
        <v>44927</v>
      </c>
      <c r="K37" s="102"/>
      <c r="L37" s="103"/>
      <c r="P37" s="104"/>
      <c r="Q37" s="105"/>
      <c r="R37" s="101"/>
      <c r="T37" s="101"/>
      <c r="U37" s="105"/>
      <c r="V37" s="106"/>
      <c r="W37" s="93"/>
    </row>
    <row r="38" spans="1:23" ht="15.75">
      <c r="A38" s="164">
        <v>1</v>
      </c>
      <c r="B38" s="158" t="s">
        <v>8</v>
      </c>
      <c r="C38" s="159" t="s">
        <v>113</v>
      </c>
      <c r="D38" s="13" t="s">
        <v>35</v>
      </c>
      <c r="E38" s="160" t="s">
        <v>80</v>
      </c>
      <c r="F38" s="14">
        <v>12900</v>
      </c>
      <c r="G38" s="165"/>
      <c r="H38" s="161">
        <v>0.01</v>
      </c>
      <c r="I38" s="18">
        <v>129</v>
      </c>
      <c r="J38" s="180">
        <v>44927</v>
      </c>
      <c r="K38" s="102"/>
      <c r="L38" s="103"/>
      <c r="P38" s="104"/>
      <c r="Q38" s="105"/>
      <c r="R38" s="101"/>
      <c r="T38" s="101"/>
      <c r="U38" s="105"/>
      <c r="V38" s="106"/>
      <c r="W38" s="93"/>
    </row>
    <row r="39" spans="1:23" ht="15.75">
      <c r="A39" s="164">
        <v>1</v>
      </c>
      <c r="B39" s="158" t="s">
        <v>8</v>
      </c>
      <c r="C39" s="159" t="s">
        <v>113</v>
      </c>
      <c r="D39" s="13" t="s">
        <v>62</v>
      </c>
      <c r="E39" s="160" t="s">
        <v>87</v>
      </c>
      <c r="F39" s="14">
        <v>9300</v>
      </c>
      <c r="G39" s="165"/>
      <c r="H39" s="161">
        <v>0.01</v>
      </c>
      <c r="I39" s="18">
        <v>93</v>
      </c>
      <c r="J39" s="180">
        <v>44927</v>
      </c>
      <c r="K39" s="102"/>
      <c r="L39" s="103"/>
      <c r="P39" s="104"/>
      <c r="Q39" s="105"/>
      <c r="R39" s="101"/>
      <c r="T39" s="101"/>
      <c r="U39" s="105"/>
      <c r="V39" s="106"/>
      <c r="W39" s="93"/>
    </row>
    <row r="40" spans="1:23" ht="15.75">
      <c r="A40" s="164">
        <v>1</v>
      </c>
      <c r="B40" s="158" t="s">
        <v>8</v>
      </c>
      <c r="C40" s="159" t="s">
        <v>113</v>
      </c>
      <c r="D40" s="13" t="s">
        <v>44</v>
      </c>
      <c r="E40" s="160" t="s">
        <v>80</v>
      </c>
      <c r="F40" s="14">
        <v>2050</v>
      </c>
      <c r="G40" s="165"/>
      <c r="H40" s="161">
        <v>0.01</v>
      </c>
      <c r="I40" s="18">
        <v>20</v>
      </c>
      <c r="J40" s="180">
        <v>44927</v>
      </c>
      <c r="K40" s="102"/>
      <c r="L40" s="103"/>
      <c r="P40" s="104"/>
      <c r="Q40" s="105"/>
      <c r="R40" s="101"/>
      <c r="T40" s="101"/>
      <c r="U40" s="105"/>
      <c r="V40" s="106"/>
      <c r="W40" s="93"/>
    </row>
    <row r="41" spans="1:23" ht="15.75">
      <c r="A41" s="164">
        <v>1</v>
      </c>
      <c r="B41" s="158" t="s">
        <v>8</v>
      </c>
      <c r="C41" s="159" t="s">
        <v>113</v>
      </c>
      <c r="D41" s="13" t="s">
        <v>202</v>
      </c>
      <c r="E41" s="163" t="s">
        <v>252</v>
      </c>
      <c r="F41" s="14">
        <v>4000</v>
      </c>
      <c r="G41" s="165"/>
      <c r="H41" s="161">
        <v>0.01</v>
      </c>
      <c r="I41" s="18">
        <v>40</v>
      </c>
      <c r="J41" s="180">
        <v>44927</v>
      </c>
      <c r="K41" s="102"/>
      <c r="L41" s="103"/>
      <c r="P41" s="104"/>
      <c r="Q41" s="105"/>
      <c r="R41" s="101"/>
      <c r="T41" s="101"/>
      <c r="U41" s="105"/>
      <c r="V41" s="106"/>
      <c r="W41" s="93"/>
    </row>
    <row r="42" spans="1:23" ht="15.75">
      <c r="A42" s="164">
        <v>1</v>
      </c>
      <c r="B42" s="158" t="s">
        <v>8</v>
      </c>
      <c r="C42" s="159" t="s">
        <v>113</v>
      </c>
      <c r="D42" s="13" t="s">
        <v>32</v>
      </c>
      <c r="E42" s="160" t="s">
        <v>86</v>
      </c>
      <c r="F42" s="14">
        <v>2500</v>
      </c>
      <c r="G42" s="165"/>
      <c r="H42" s="161">
        <v>0.01</v>
      </c>
      <c r="I42" s="18">
        <v>25</v>
      </c>
      <c r="J42" s="180">
        <v>44927</v>
      </c>
      <c r="K42" s="102"/>
      <c r="L42" s="103"/>
      <c r="P42" s="104"/>
      <c r="Q42" s="105"/>
      <c r="R42" s="101"/>
      <c r="T42" s="101"/>
      <c r="U42" s="105"/>
      <c r="V42" s="106"/>
      <c r="W42" s="93"/>
    </row>
    <row r="43" spans="1:23" ht="15.75">
      <c r="A43" s="164">
        <v>1</v>
      </c>
      <c r="B43" s="158" t="s">
        <v>8</v>
      </c>
      <c r="C43" s="159" t="s">
        <v>113</v>
      </c>
      <c r="D43" s="13" t="s">
        <v>45</v>
      </c>
      <c r="E43" s="163" t="s">
        <v>230</v>
      </c>
      <c r="F43" s="14">
        <v>3750</v>
      </c>
      <c r="G43" s="165"/>
      <c r="H43" s="161">
        <v>0.01</v>
      </c>
      <c r="I43" s="18">
        <v>37</v>
      </c>
      <c r="J43" s="180">
        <v>44927</v>
      </c>
      <c r="K43" s="102"/>
      <c r="L43" s="103"/>
      <c r="P43" s="104"/>
      <c r="Q43" s="105"/>
      <c r="R43" s="101"/>
      <c r="T43" s="101"/>
      <c r="U43" s="105"/>
      <c r="V43" s="106"/>
      <c r="W43" s="93"/>
    </row>
    <row r="44" spans="1:23" ht="15.75">
      <c r="A44" s="164">
        <v>1</v>
      </c>
      <c r="B44" s="158" t="s">
        <v>8</v>
      </c>
      <c r="C44" s="159" t="s">
        <v>113</v>
      </c>
      <c r="D44" s="13" t="s">
        <v>31</v>
      </c>
      <c r="E44" s="160" t="s">
        <v>83</v>
      </c>
      <c r="F44" s="14">
        <v>3050</v>
      </c>
      <c r="G44" s="165"/>
      <c r="H44" s="161">
        <v>0.01</v>
      </c>
      <c r="I44" s="18">
        <v>30</v>
      </c>
      <c r="J44" s="180">
        <v>44927</v>
      </c>
      <c r="K44" s="102"/>
      <c r="L44" s="103"/>
      <c r="P44" s="104"/>
      <c r="Q44" s="105"/>
      <c r="R44" s="101"/>
      <c r="T44" s="101"/>
      <c r="U44" s="105"/>
      <c r="V44" s="106"/>
      <c r="W44" s="93"/>
    </row>
    <row r="45" spans="1:23" ht="15.75">
      <c r="A45" s="164">
        <v>1</v>
      </c>
      <c r="B45" s="158" t="s">
        <v>8</v>
      </c>
      <c r="C45" s="159" t="s">
        <v>113</v>
      </c>
      <c r="D45" s="13" t="s">
        <v>37</v>
      </c>
      <c r="E45" s="160" t="s">
        <v>89</v>
      </c>
      <c r="F45" s="14">
        <v>50000</v>
      </c>
      <c r="G45" s="165"/>
      <c r="H45" s="161">
        <v>0.01</v>
      </c>
      <c r="I45" s="18">
        <v>500</v>
      </c>
      <c r="J45" s="180">
        <v>44927</v>
      </c>
      <c r="K45" s="102"/>
      <c r="L45" s="103"/>
      <c r="P45" s="104"/>
      <c r="Q45" s="105"/>
      <c r="R45" s="101"/>
      <c r="T45" s="101"/>
      <c r="U45" s="105"/>
      <c r="V45" s="106"/>
      <c r="W45" s="93"/>
    </row>
    <row r="46" spans="1:23" ht="15.75">
      <c r="A46" s="164">
        <v>1</v>
      </c>
      <c r="B46" s="158" t="s">
        <v>8</v>
      </c>
      <c r="C46" s="159" t="s">
        <v>113</v>
      </c>
      <c r="D46" s="13" t="s">
        <v>37</v>
      </c>
      <c r="E46" s="160" t="s">
        <v>89</v>
      </c>
      <c r="F46" s="14">
        <v>217450</v>
      </c>
      <c r="G46" s="165"/>
      <c r="H46" s="161">
        <v>0.01</v>
      </c>
      <c r="I46" s="18">
        <v>2175</v>
      </c>
      <c r="J46" s="180">
        <v>44927</v>
      </c>
      <c r="K46" s="102"/>
      <c r="L46" s="103"/>
      <c r="P46" s="104"/>
      <c r="Q46" s="105"/>
      <c r="R46" s="101"/>
      <c r="T46" s="101"/>
      <c r="U46" s="105"/>
      <c r="V46" s="106"/>
      <c r="W46" s="93"/>
    </row>
    <row r="47" spans="1:23" ht="15.75">
      <c r="A47" s="164">
        <v>1</v>
      </c>
      <c r="B47" s="158" t="s">
        <v>8</v>
      </c>
      <c r="C47" s="159" t="s">
        <v>113</v>
      </c>
      <c r="D47" s="13" t="s">
        <v>17</v>
      </c>
      <c r="E47" s="160" t="s">
        <v>233</v>
      </c>
      <c r="F47" s="14">
        <v>123278</v>
      </c>
      <c r="G47" s="165"/>
      <c r="H47" s="161">
        <v>0.01</v>
      </c>
      <c r="I47" s="18">
        <v>1233</v>
      </c>
      <c r="J47" s="180">
        <v>44927</v>
      </c>
      <c r="K47" s="102"/>
      <c r="L47" s="103"/>
      <c r="P47" s="104"/>
      <c r="Q47" s="105"/>
      <c r="R47" s="101"/>
      <c r="T47" s="101"/>
      <c r="U47" s="105"/>
      <c r="V47" s="106"/>
      <c r="W47" s="93"/>
    </row>
    <row r="48" spans="1:23" ht="15.75">
      <c r="A48" s="164">
        <v>1</v>
      </c>
      <c r="B48" s="158" t="s">
        <v>8</v>
      </c>
      <c r="C48" s="159" t="s">
        <v>113</v>
      </c>
      <c r="D48" s="13" t="s">
        <v>195</v>
      </c>
      <c r="E48" s="163" t="s">
        <v>232</v>
      </c>
      <c r="F48" s="14">
        <v>161000</v>
      </c>
      <c r="G48" s="165"/>
      <c r="H48" s="161">
        <v>0.01</v>
      </c>
      <c r="I48" s="18">
        <v>1610</v>
      </c>
      <c r="J48" s="180">
        <v>44927</v>
      </c>
      <c r="K48" s="102"/>
      <c r="L48" s="103"/>
      <c r="P48" s="104"/>
      <c r="Q48" s="105"/>
      <c r="R48" s="101"/>
      <c r="T48" s="101"/>
      <c r="U48" s="105"/>
      <c r="V48" s="106"/>
      <c r="W48" s="93"/>
    </row>
    <row r="49" spans="1:23" ht="15.75">
      <c r="A49" s="164">
        <v>1</v>
      </c>
      <c r="B49" s="158" t="s">
        <v>8</v>
      </c>
      <c r="C49" s="159" t="s">
        <v>113</v>
      </c>
      <c r="D49" s="13" t="s">
        <v>14</v>
      </c>
      <c r="E49" s="160" t="s">
        <v>84</v>
      </c>
      <c r="F49" s="14">
        <v>30000</v>
      </c>
      <c r="G49" s="165"/>
      <c r="H49" s="161">
        <v>0.01</v>
      </c>
      <c r="I49" s="18">
        <v>300</v>
      </c>
      <c r="J49" s="180">
        <v>44927</v>
      </c>
      <c r="K49" s="102"/>
      <c r="L49" s="103"/>
      <c r="P49" s="104"/>
      <c r="Q49" s="105"/>
      <c r="R49" s="101"/>
      <c r="T49" s="101"/>
      <c r="U49" s="105"/>
      <c r="V49" s="106"/>
      <c r="W49" s="93"/>
    </row>
    <row r="50" spans="1:23" ht="15.75">
      <c r="A50" s="164">
        <v>1</v>
      </c>
      <c r="B50" s="158" t="s">
        <v>8</v>
      </c>
      <c r="C50" s="159" t="s">
        <v>113</v>
      </c>
      <c r="D50" s="13" t="s">
        <v>11</v>
      </c>
      <c r="E50" s="160" t="s">
        <v>83</v>
      </c>
      <c r="F50" s="24">
        <v>50000</v>
      </c>
      <c r="G50" s="165"/>
      <c r="H50" s="161">
        <v>0.01</v>
      </c>
      <c r="I50" s="18">
        <v>500</v>
      </c>
      <c r="J50" s="180">
        <v>44927</v>
      </c>
      <c r="K50" s="107"/>
      <c r="L50" s="108"/>
      <c r="P50" s="109"/>
      <c r="Q50" s="109"/>
      <c r="R50" s="110"/>
      <c r="T50" s="111"/>
      <c r="U50" s="111"/>
      <c r="V50" s="110"/>
      <c r="W50" s="112"/>
    </row>
    <row r="51" spans="1:23" ht="15.75">
      <c r="A51" s="164">
        <v>1</v>
      </c>
      <c r="B51" s="158" t="s">
        <v>8</v>
      </c>
      <c r="C51" s="159" t="s">
        <v>113</v>
      </c>
      <c r="D51" s="13" t="s">
        <v>34</v>
      </c>
      <c r="E51" s="160" t="s">
        <v>81</v>
      </c>
      <c r="F51" s="10">
        <v>5550</v>
      </c>
      <c r="G51" s="165"/>
      <c r="H51" s="161">
        <v>0.01</v>
      </c>
      <c r="I51" s="18">
        <v>55</v>
      </c>
      <c r="J51" s="180">
        <v>44927</v>
      </c>
      <c r="K51" s="107"/>
      <c r="L51" s="108"/>
      <c r="P51" s="109"/>
      <c r="Q51" s="109"/>
      <c r="R51" s="110"/>
      <c r="T51" s="111"/>
      <c r="U51" s="111"/>
      <c r="V51" s="110"/>
      <c r="W51" s="112"/>
    </row>
    <row r="52" spans="1:23" ht="15.75">
      <c r="A52" s="164">
        <v>1</v>
      </c>
      <c r="B52" s="158" t="s">
        <v>8</v>
      </c>
      <c r="C52" s="159" t="s">
        <v>113</v>
      </c>
      <c r="D52" s="13" t="s">
        <v>35</v>
      </c>
      <c r="E52" s="160" t="s">
        <v>80</v>
      </c>
      <c r="F52" s="10">
        <v>5250</v>
      </c>
      <c r="G52" s="165"/>
      <c r="H52" s="161">
        <v>0.01</v>
      </c>
      <c r="I52" s="18">
        <v>52</v>
      </c>
      <c r="J52" s="180">
        <v>44927</v>
      </c>
      <c r="K52" s="107"/>
      <c r="L52" s="108"/>
      <c r="P52" s="109"/>
      <c r="Q52" s="109"/>
      <c r="R52" s="110"/>
      <c r="T52" s="111"/>
      <c r="U52" s="111"/>
      <c r="V52" s="110"/>
      <c r="W52" s="112"/>
    </row>
    <row r="53" spans="1:23" ht="15.75">
      <c r="A53" s="164">
        <v>1</v>
      </c>
      <c r="B53" s="158" t="s">
        <v>8</v>
      </c>
      <c r="C53" s="159" t="s">
        <v>113</v>
      </c>
      <c r="D53" s="13" t="s">
        <v>44</v>
      </c>
      <c r="E53" s="160" t="s">
        <v>80</v>
      </c>
      <c r="F53" s="10">
        <v>4651</v>
      </c>
      <c r="G53" s="165"/>
      <c r="H53" s="161">
        <v>0.01</v>
      </c>
      <c r="I53" s="18">
        <v>46</v>
      </c>
      <c r="J53" s="180">
        <v>44927</v>
      </c>
      <c r="K53" s="107"/>
      <c r="L53" s="108"/>
      <c r="P53" s="109"/>
      <c r="Q53" s="109"/>
      <c r="R53" s="110"/>
      <c r="T53" s="111"/>
      <c r="U53" s="111"/>
      <c r="V53" s="110"/>
      <c r="W53" s="112"/>
    </row>
    <row r="54" spans="1:23" ht="15.75">
      <c r="A54" s="164">
        <v>1</v>
      </c>
      <c r="B54" s="158" t="s">
        <v>8</v>
      </c>
      <c r="C54" s="159" t="s">
        <v>113</v>
      </c>
      <c r="D54" s="13" t="s">
        <v>202</v>
      </c>
      <c r="E54" s="163" t="s">
        <v>252</v>
      </c>
      <c r="F54" s="10">
        <v>4000</v>
      </c>
      <c r="G54" s="165"/>
      <c r="H54" s="161">
        <v>0.01</v>
      </c>
      <c r="I54" s="18">
        <v>40</v>
      </c>
      <c r="J54" s="180">
        <v>44927</v>
      </c>
      <c r="K54" s="107"/>
      <c r="L54" s="108"/>
      <c r="P54" s="109"/>
      <c r="Q54" s="109"/>
      <c r="R54" s="110"/>
      <c r="T54" s="111"/>
      <c r="U54" s="111"/>
      <c r="V54" s="110"/>
      <c r="W54" s="112"/>
    </row>
    <row r="55" spans="1:23" ht="15.75">
      <c r="A55" s="164">
        <v>1</v>
      </c>
      <c r="B55" s="158" t="s">
        <v>8</v>
      </c>
      <c r="C55" s="159" t="s">
        <v>113</v>
      </c>
      <c r="D55" s="13" t="s">
        <v>32</v>
      </c>
      <c r="E55" s="160" t="s">
        <v>86</v>
      </c>
      <c r="F55" s="10">
        <v>3200</v>
      </c>
      <c r="G55" s="166"/>
      <c r="H55" s="161">
        <v>0.01</v>
      </c>
      <c r="I55" s="18">
        <v>32</v>
      </c>
      <c r="J55" s="180">
        <v>44927</v>
      </c>
      <c r="K55" s="107"/>
      <c r="L55" s="108"/>
      <c r="P55" s="109"/>
      <c r="Q55" s="109"/>
      <c r="R55" s="110"/>
      <c r="T55" s="111"/>
      <c r="U55" s="111"/>
      <c r="V55" s="110"/>
      <c r="W55" s="112"/>
    </row>
    <row r="56" spans="1:23" ht="15.75">
      <c r="A56" s="164">
        <v>1</v>
      </c>
      <c r="B56" s="158" t="s">
        <v>8</v>
      </c>
      <c r="C56" s="159" t="s">
        <v>113</v>
      </c>
      <c r="D56" s="13" t="s">
        <v>41</v>
      </c>
      <c r="E56" s="160" t="s">
        <v>227</v>
      </c>
      <c r="F56" s="10">
        <v>2400</v>
      </c>
      <c r="G56" s="165"/>
      <c r="H56" s="161">
        <v>0.01</v>
      </c>
      <c r="I56" s="18">
        <v>24</v>
      </c>
      <c r="J56" s="180">
        <v>44927</v>
      </c>
      <c r="K56" s="107"/>
      <c r="L56" s="108"/>
      <c r="P56" s="109"/>
      <c r="Q56" s="109"/>
      <c r="R56" s="110"/>
      <c r="T56" s="111"/>
      <c r="U56" s="111"/>
      <c r="V56" s="110"/>
      <c r="W56" s="112"/>
    </row>
    <row r="57" spans="1:23" ht="15.75">
      <c r="A57" s="164">
        <v>1</v>
      </c>
      <c r="B57" s="158" t="s">
        <v>8</v>
      </c>
      <c r="C57" s="159" t="s">
        <v>113</v>
      </c>
      <c r="D57" s="13" t="s">
        <v>49</v>
      </c>
      <c r="E57" s="160" t="s">
        <v>226</v>
      </c>
      <c r="F57" s="10">
        <v>2450</v>
      </c>
      <c r="G57" s="165"/>
      <c r="H57" s="161">
        <v>0.01</v>
      </c>
      <c r="I57" s="18">
        <v>24</v>
      </c>
      <c r="J57" s="180">
        <v>44927</v>
      </c>
      <c r="K57" s="107"/>
      <c r="L57" s="108"/>
      <c r="P57" s="109"/>
      <c r="Q57" s="109"/>
      <c r="R57" s="110"/>
      <c r="T57" s="111"/>
      <c r="U57" s="111"/>
      <c r="V57" s="110"/>
      <c r="W57" s="112"/>
    </row>
    <row r="58" spans="1:23" ht="15.75">
      <c r="A58" s="164">
        <v>1</v>
      </c>
      <c r="B58" s="158" t="s">
        <v>8</v>
      </c>
      <c r="C58" s="159" t="s">
        <v>113</v>
      </c>
      <c r="D58" s="13" t="s">
        <v>31</v>
      </c>
      <c r="E58" s="160" t="s">
        <v>83</v>
      </c>
      <c r="F58" s="10">
        <v>2500</v>
      </c>
      <c r="G58" s="165"/>
      <c r="H58" s="161">
        <v>0.01</v>
      </c>
      <c r="I58" s="18">
        <v>25</v>
      </c>
      <c r="J58" s="180">
        <v>44927</v>
      </c>
      <c r="K58" s="107"/>
      <c r="L58" s="108"/>
      <c r="P58" s="109"/>
      <c r="Q58" s="109"/>
      <c r="R58" s="110"/>
      <c r="T58" s="111"/>
      <c r="U58" s="111"/>
      <c r="V58" s="110"/>
      <c r="W58" s="112"/>
    </row>
    <row r="59" spans="1:23" ht="15.75">
      <c r="A59" s="164">
        <v>1</v>
      </c>
      <c r="B59" s="158" t="s">
        <v>8</v>
      </c>
      <c r="C59" s="159" t="s">
        <v>113</v>
      </c>
      <c r="D59" s="13" t="s">
        <v>37</v>
      </c>
      <c r="E59" s="160" t="s">
        <v>89</v>
      </c>
      <c r="F59" s="10">
        <v>50000</v>
      </c>
      <c r="G59" s="165"/>
      <c r="H59" s="161">
        <v>0.01</v>
      </c>
      <c r="I59" s="18">
        <v>500</v>
      </c>
      <c r="J59" s="180">
        <v>44927</v>
      </c>
      <c r="K59" s="107"/>
      <c r="L59" s="108"/>
      <c r="P59" s="109"/>
      <c r="Q59" s="109"/>
      <c r="R59" s="110"/>
      <c r="T59" s="111"/>
      <c r="U59" s="111"/>
      <c r="V59" s="110"/>
      <c r="W59" s="112"/>
    </row>
    <row r="60" spans="1:23" ht="15.75">
      <c r="A60" s="164">
        <v>1</v>
      </c>
      <c r="B60" s="158" t="s">
        <v>8</v>
      </c>
      <c r="C60" s="159" t="s">
        <v>113</v>
      </c>
      <c r="D60" s="13" t="s">
        <v>17</v>
      </c>
      <c r="E60" s="160" t="s">
        <v>233</v>
      </c>
      <c r="F60" s="10">
        <v>62139</v>
      </c>
      <c r="G60" s="165"/>
      <c r="H60" s="161">
        <v>0.01</v>
      </c>
      <c r="I60" s="18">
        <v>625</v>
      </c>
      <c r="J60" s="180">
        <v>44927</v>
      </c>
      <c r="K60" s="107"/>
      <c r="L60" s="108"/>
      <c r="P60" s="109"/>
      <c r="Q60" s="109"/>
      <c r="R60" s="110"/>
      <c r="T60" s="111"/>
      <c r="U60" s="111"/>
      <c r="V60" s="110"/>
      <c r="W60" s="112"/>
    </row>
    <row r="61" spans="1:23" ht="15.75">
      <c r="A61" s="164">
        <v>1</v>
      </c>
      <c r="B61" s="158" t="s">
        <v>8</v>
      </c>
      <c r="C61" s="159" t="s">
        <v>113</v>
      </c>
      <c r="D61" s="13" t="s">
        <v>195</v>
      </c>
      <c r="E61" s="163" t="s">
        <v>232</v>
      </c>
      <c r="F61" s="10">
        <v>103089</v>
      </c>
      <c r="G61" s="165"/>
      <c r="H61" s="161">
        <v>0.01</v>
      </c>
      <c r="I61" s="18">
        <v>1031</v>
      </c>
      <c r="J61" s="180">
        <v>44927</v>
      </c>
      <c r="K61" s="107"/>
      <c r="L61" s="108"/>
      <c r="P61" s="109"/>
      <c r="Q61" s="109"/>
      <c r="R61" s="110"/>
      <c r="T61" s="111"/>
      <c r="U61" s="111"/>
      <c r="V61" s="110"/>
      <c r="W61" s="112"/>
    </row>
    <row r="62" spans="1:23" ht="15.75">
      <c r="A62" s="164">
        <v>1</v>
      </c>
      <c r="B62" s="158" t="s">
        <v>8</v>
      </c>
      <c r="C62" s="159" t="s">
        <v>113</v>
      </c>
      <c r="D62" s="13" t="s">
        <v>37</v>
      </c>
      <c r="E62" s="160" t="s">
        <v>89</v>
      </c>
      <c r="F62" s="10">
        <v>96379</v>
      </c>
      <c r="G62" s="165"/>
      <c r="H62" s="161">
        <v>0.01</v>
      </c>
      <c r="I62" s="18">
        <v>964</v>
      </c>
      <c r="J62" s="180">
        <v>44927</v>
      </c>
      <c r="K62" s="107"/>
      <c r="L62" s="108"/>
      <c r="P62" s="109"/>
      <c r="Q62" s="109"/>
      <c r="R62" s="110"/>
      <c r="T62" s="111"/>
      <c r="U62" s="111"/>
      <c r="V62" s="110"/>
      <c r="W62" s="112"/>
    </row>
    <row r="63" spans="1:23" ht="15.75">
      <c r="A63" s="164">
        <v>1</v>
      </c>
      <c r="B63" s="158" t="s">
        <v>8</v>
      </c>
      <c r="C63" s="159" t="s">
        <v>113</v>
      </c>
      <c r="D63" s="13" t="s">
        <v>188</v>
      </c>
      <c r="E63" s="163" t="s">
        <v>238</v>
      </c>
      <c r="F63" s="10">
        <v>30000</v>
      </c>
      <c r="G63" s="165"/>
      <c r="H63" s="161">
        <v>0.01</v>
      </c>
      <c r="I63" s="18">
        <v>300</v>
      </c>
      <c r="J63" s="180">
        <v>44927</v>
      </c>
      <c r="K63" s="107"/>
      <c r="L63" s="108"/>
      <c r="P63" s="109"/>
      <c r="Q63" s="109"/>
      <c r="R63" s="110"/>
      <c r="T63" s="111"/>
      <c r="U63" s="111"/>
      <c r="V63" s="110"/>
      <c r="W63" s="112"/>
    </row>
    <row r="64" spans="1:23" ht="15.75">
      <c r="A64" s="164">
        <v>1</v>
      </c>
      <c r="B64" s="158" t="s">
        <v>8</v>
      </c>
      <c r="C64" s="159" t="s">
        <v>113</v>
      </c>
      <c r="D64" s="13" t="s">
        <v>46</v>
      </c>
      <c r="E64" s="160" t="s">
        <v>229</v>
      </c>
      <c r="F64" s="10">
        <v>50000</v>
      </c>
      <c r="G64" s="165"/>
      <c r="H64" s="161">
        <v>0.01</v>
      </c>
      <c r="I64" s="18">
        <v>500</v>
      </c>
      <c r="J64" s="180">
        <v>44927</v>
      </c>
      <c r="K64" s="107"/>
      <c r="L64" s="108"/>
      <c r="P64" s="109"/>
      <c r="Q64" s="109"/>
      <c r="R64" s="110"/>
      <c r="T64" s="111"/>
      <c r="U64" s="111"/>
      <c r="V64" s="110"/>
      <c r="W64" s="112"/>
    </row>
    <row r="65" spans="1:23" ht="15.75">
      <c r="A65" s="164">
        <v>1</v>
      </c>
      <c r="B65" s="158" t="s">
        <v>8</v>
      </c>
      <c r="C65" s="159" t="s">
        <v>113</v>
      </c>
      <c r="D65" s="13" t="s">
        <v>198</v>
      </c>
      <c r="E65" s="160" t="s">
        <v>87</v>
      </c>
      <c r="F65" s="10">
        <v>50000</v>
      </c>
      <c r="G65" s="165"/>
      <c r="H65" s="161">
        <v>0.01</v>
      </c>
      <c r="I65" s="18">
        <v>500</v>
      </c>
      <c r="J65" s="180">
        <v>44927</v>
      </c>
      <c r="K65" s="107"/>
      <c r="L65" s="108"/>
      <c r="P65" s="109"/>
      <c r="Q65" s="109"/>
      <c r="R65" s="110"/>
      <c r="T65" s="111"/>
      <c r="U65" s="111"/>
      <c r="V65" s="110"/>
      <c r="W65" s="112"/>
    </row>
    <row r="66" spans="1:23" ht="15.75">
      <c r="A66" s="164">
        <v>1</v>
      </c>
      <c r="B66" s="158" t="s">
        <v>8</v>
      </c>
      <c r="C66" s="159" t="s">
        <v>113</v>
      </c>
      <c r="D66" s="13" t="s">
        <v>59</v>
      </c>
      <c r="E66" s="160" t="s">
        <v>81</v>
      </c>
      <c r="F66" s="10">
        <v>10000</v>
      </c>
      <c r="G66" s="165"/>
      <c r="H66" s="161">
        <v>0.01</v>
      </c>
      <c r="I66" s="18">
        <v>100</v>
      </c>
      <c r="J66" s="180">
        <v>44927</v>
      </c>
      <c r="K66" s="107"/>
      <c r="L66" s="108"/>
      <c r="P66" s="109"/>
      <c r="Q66" s="109"/>
      <c r="R66" s="110"/>
      <c r="T66" s="111"/>
      <c r="U66" s="111"/>
      <c r="V66" s="110"/>
      <c r="W66" s="112"/>
    </row>
    <row r="67" spans="1:23" ht="15.75">
      <c r="A67" s="164">
        <v>1</v>
      </c>
      <c r="B67" s="158" t="s">
        <v>8</v>
      </c>
      <c r="C67" s="159" t="s">
        <v>113</v>
      </c>
      <c r="D67" s="13" t="s">
        <v>52</v>
      </c>
      <c r="E67" s="160" t="s">
        <v>240</v>
      </c>
      <c r="F67" s="10">
        <v>30000</v>
      </c>
      <c r="G67" s="165"/>
      <c r="H67" s="161">
        <v>0.01</v>
      </c>
      <c r="I67" s="18">
        <v>300</v>
      </c>
      <c r="J67" s="180">
        <v>44927</v>
      </c>
      <c r="K67" s="107"/>
      <c r="L67" s="108"/>
      <c r="P67" s="109"/>
      <c r="Q67" s="109"/>
      <c r="R67" s="110"/>
      <c r="T67" s="111"/>
      <c r="U67" s="111"/>
      <c r="V67" s="110"/>
      <c r="W67" s="112"/>
    </row>
    <row r="68" spans="1:23" ht="15.75">
      <c r="A68" s="164">
        <v>1</v>
      </c>
      <c r="B68" s="158" t="s">
        <v>8</v>
      </c>
      <c r="C68" s="159" t="s">
        <v>113</v>
      </c>
      <c r="D68" s="13" t="s">
        <v>16</v>
      </c>
      <c r="E68" s="160" t="s">
        <v>85</v>
      </c>
      <c r="F68" s="10">
        <v>50000</v>
      </c>
      <c r="G68" s="165"/>
      <c r="H68" s="161">
        <v>0.01</v>
      </c>
      <c r="I68" s="18">
        <v>500</v>
      </c>
      <c r="J68" s="180">
        <v>44927</v>
      </c>
      <c r="K68" s="107"/>
      <c r="L68" s="108"/>
      <c r="P68" s="109"/>
      <c r="Q68" s="109"/>
      <c r="R68" s="110"/>
      <c r="T68" s="111"/>
      <c r="U68" s="111"/>
      <c r="V68" s="110"/>
      <c r="W68" s="112"/>
    </row>
    <row r="69" spans="1:23" ht="15.75">
      <c r="A69" s="164">
        <v>1</v>
      </c>
      <c r="B69" s="158" t="s">
        <v>8</v>
      </c>
      <c r="C69" s="159" t="s">
        <v>113</v>
      </c>
      <c r="D69" s="13" t="s">
        <v>196</v>
      </c>
      <c r="E69" s="163" t="s">
        <v>231</v>
      </c>
      <c r="F69" s="10">
        <v>50000</v>
      </c>
      <c r="G69" s="165"/>
      <c r="H69" s="161">
        <v>0.01</v>
      </c>
      <c r="I69" s="18">
        <v>500</v>
      </c>
      <c r="J69" s="180">
        <v>44927</v>
      </c>
      <c r="K69" s="107"/>
      <c r="L69" s="108"/>
      <c r="P69" s="109"/>
      <c r="Q69" s="109"/>
      <c r="R69" s="110"/>
      <c r="T69" s="111"/>
      <c r="U69" s="111"/>
      <c r="V69" s="110"/>
      <c r="W69" s="112"/>
    </row>
    <row r="70" spans="1:23" ht="15.75">
      <c r="A70" s="164">
        <v>1</v>
      </c>
      <c r="B70" s="158" t="s">
        <v>8</v>
      </c>
      <c r="C70" s="159" t="s">
        <v>113</v>
      </c>
      <c r="D70" s="13" t="s">
        <v>14</v>
      </c>
      <c r="E70" s="160" t="s">
        <v>84</v>
      </c>
      <c r="F70" s="10">
        <v>40000</v>
      </c>
      <c r="G70" s="165"/>
      <c r="H70" s="161">
        <v>0.01</v>
      </c>
      <c r="I70" s="18">
        <v>400</v>
      </c>
      <c r="J70" s="180">
        <v>44927</v>
      </c>
      <c r="K70" s="107"/>
      <c r="L70" s="107"/>
      <c r="P70" s="113"/>
      <c r="Q70" s="113"/>
      <c r="R70" s="113"/>
      <c r="T70" s="111"/>
      <c r="U70" s="111"/>
      <c r="V70" s="111"/>
      <c r="W70" s="111"/>
    </row>
    <row r="71" spans="1:23" ht="15.75">
      <c r="A71" s="164">
        <v>1</v>
      </c>
      <c r="B71" s="158" t="s">
        <v>8</v>
      </c>
      <c r="C71" s="159" t="s">
        <v>113</v>
      </c>
      <c r="D71" s="13" t="s">
        <v>12</v>
      </c>
      <c r="E71" s="160" t="s">
        <v>226</v>
      </c>
      <c r="F71" s="10">
        <v>50000</v>
      </c>
      <c r="G71" s="165"/>
      <c r="H71" s="161">
        <v>0.01</v>
      </c>
      <c r="I71" s="18">
        <v>500</v>
      </c>
      <c r="J71" s="180">
        <v>44927</v>
      </c>
      <c r="K71" s="107"/>
      <c r="L71" s="107"/>
      <c r="P71" s="113"/>
      <c r="Q71" s="113"/>
      <c r="R71" s="113"/>
      <c r="T71" s="111"/>
      <c r="U71" s="111"/>
      <c r="V71" s="111"/>
      <c r="W71" s="111"/>
    </row>
    <row r="72" spans="1:23" ht="15.75">
      <c r="A72" s="164">
        <v>1</v>
      </c>
      <c r="B72" s="158" t="s">
        <v>8</v>
      </c>
      <c r="C72" s="159" t="s">
        <v>113</v>
      </c>
      <c r="D72" s="13" t="s">
        <v>11</v>
      </c>
      <c r="E72" s="160" t="s">
        <v>83</v>
      </c>
      <c r="F72" s="10">
        <v>50000</v>
      </c>
      <c r="G72" s="165"/>
      <c r="H72" s="161">
        <v>0.01</v>
      </c>
      <c r="I72" s="18">
        <v>500</v>
      </c>
      <c r="J72" s="180">
        <v>44927</v>
      </c>
      <c r="K72" s="107"/>
      <c r="L72" s="107"/>
      <c r="P72" s="113"/>
      <c r="Q72" s="113"/>
      <c r="R72" s="113"/>
      <c r="T72" s="111"/>
      <c r="U72" s="111"/>
      <c r="V72" s="111"/>
      <c r="W72" s="111"/>
    </row>
    <row r="73" spans="1:23" ht="15.75">
      <c r="A73" s="164">
        <v>1</v>
      </c>
      <c r="B73" s="158" t="s">
        <v>8</v>
      </c>
      <c r="C73" s="159" t="s">
        <v>113</v>
      </c>
      <c r="D73" s="13" t="s">
        <v>31</v>
      </c>
      <c r="E73" s="160" t="s">
        <v>83</v>
      </c>
      <c r="F73" s="10">
        <v>2500</v>
      </c>
      <c r="G73" s="165"/>
      <c r="H73" s="161">
        <v>0.01</v>
      </c>
      <c r="I73" s="18">
        <v>25</v>
      </c>
      <c r="J73" s="180">
        <v>44927</v>
      </c>
      <c r="K73" s="107"/>
      <c r="L73" s="107"/>
      <c r="P73" s="113"/>
      <c r="Q73" s="113"/>
      <c r="R73" s="113"/>
      <c r="T73" s="111"/>
      <c r="U73" s="111"/>
      <c r="V73" s="111"/>
      <c r="W73" s="111"/>
    </row>
    <row r="74" spans="1:23" ht="15.75">
      <c r="A74" s="164">
        <v>1</v>
      </c>
      <c r="B74" s="158" t="s">
        <v>8</v>
      </c>
      <c r="C74" s="159" t="s">
        <v>113</v>
      </c>
      <c r="D74" s="13" t="s">
        <v>45</v>
      </c>
      <c r="E74" s="163" t="s">
        <v>230</v>
      </c>
      <c r="F74" s="10">
        <v>5000</v>
      </c>
      <c r="G74" s="165"/>
      <c r="H74" s="161">
        <v>0.01</v>
      </c>
      <c r="I74" s="18">
        <v>50</v>
      </c>
      <c r="J74" s="180">
        <v>44927</v>
      </c>
      <c r="K74" s="107"/>
      <c r="L74" s="107"/>
      <c r="P74" s="113"/>
      <c r="Q74" s="113"/>
      <c r="R74" s="113"/>
      <c r="T74" s="111"/>
      <c r="U74" s="111"/>
      <c r="V74" s="111"/>
      <c r="W74" s="111"/>
    </row>
    <row r="75" spans="1:23" ht="15.75">
      <c r="A75" s="164">
        <v>1</v>
      </c>
      <c r="B75" s="158" t="s">
        <v>8</v>
      </c>
      <c r="C75" s="159" t="s">
        <v>113</v>
      </c>
      <c r="D75" s="13" t="s">
        <v>32</v>
      </c>
      <c r="E75" s="160" t="s">
        <v>86</v>
      </c>
      <c r="F75" s="10">
        <v>2500</v>
      </c>
      <c r="G75" s="165"/>
      <c r="H75" s="161">
        <v>0.01</v>
      </c>
      <c r="I75" s="18">
        <v>25</v>
      </c>
      <c r="J75" s="180">
        <v>44927</v>
      </c>
      <c r="K75" s="107"/>
      <c r="L75" s="107"/>
      <c r="P75" s="113"/>
      <c r="Q75" s="113"/>
      <c r="R75" s="113"/>
      <c r="T75" s="111"/>
      <c r="U75" s="111"/>
      <c r="V75" s="111"/>
      <c r="W75" s="111"/>
    </row>
    <row r="76" spans="1:23" ht="15.75">
      <c r="A76" s="164">
        <v>1</v>
      </c>
      <c r="B76" s="158" t="s">
        <v>8</v>
      </c>
      <c r="C76" s="159" t="s">
        <v>113</v>
      </c>
      <c r="D76" s="13" t="s">
        <v>202</v>
      </c>
      <c r="E76" s="163" t="s">
        <v>252</v>
      </c>
      <c r="F76" s="10">
        <v>4000</v>
      </c>
      <c r="G76" s="165"/>
      <c r="H76" s="161">
        <v>0.01</v>
      </c>
      <c r="I76" s="18">
        <v>40</v>
      </c>
      <c r="J76" s="180">
        <v>44927</v>
      </c>
      <c r="K76" s="107"/>
      <c r="L76" s="107"/>
      <c r="P76" s="113"/>
      <c r="Q76" s="113"/>
      <c r="R76" s="113"/>
      <c r="T76" s="111"/>
      <c r="U76" s="111"/>
      <c r="V76" s="111"/>
      <c r="W76" s="111"/>
    </row>
    <row r="77" spans="1:23" ht="15.75">
      <c r="A77" s="164">
        <v>1</v>
      </c>
      <c r="B77" s="158" t="s">
        <v>8</v>
      </c>
      <c r="C77" s="159" t="s">
        <v>113</v>
      </c>
      <c r="D77" s="13" t="s">
        <v>44</v>
      </c>
      <c r="E77" s="160" t="s">
        <v>80</v>
      </c>
      <c r="F77" s="10">
        <v>7250</v>
      </c>
      <c r="G77" s="165"/>
      <c r="H77" s="161">
        <v>0.01</v>
      </c>
      <c r="I77" s="18">
        <v>72</v>
      </c>
      <c r="J77" s="180">
        <v>44927</v>
      </c>
      <c r="K77" s="107"/>
      <c r="L77" s="107"/>
      <c r="P77" s="113"/>
      <c r="Q77" s="113"/>
      <c r="R77" s="113"/>
      <c r="T77" s="111"/>
      <c r="U77" s="111"/>
      <c r="V77" s="111"/>
      <c r="W77" s="111"/>
    </row>
    <row r="78" spans="1:23" ht="15.75">
      <c r="A78" s="164">
        <v>1</v>
      </c>
      <c r="B78" s="158" t="s">
        <v>8</v>
      </c>
      <c r="C78" s="159" t="s">
        <v>113</v>
      </c>
      <c r="D78" s="13" t="s">
        <v>35</v>
      </c>
      <c r="E78" s="160" t="s">
        <v>80</v>
      </c>
      <c r="F78" s="10">
        <v>10650</v>
      </c>
      <c r="G78" s="165"/>
      <c r="H78" s="161">
        <v>0.01</v>
      </c>
      <c r="I78" s="18">
        <v>106</v>
      </c>
      <c r="J78" s="180">
        <v>44927</v>
      </c>
      <c r="K78" s="107"/>
      <c r="L78" s="107"/>
      <c r="P78" s="113"/>
      <c r="Q78" s="113"/>
      <c r="R78" s="113"/>
      <c r="T78" s="111"/>
      <c r="U78" s="111"/>
      <c r="V78" s="111"/>
      <c r="W78" s="111"/>
    </row>
    <row r="79" spans="1:23" ht="15.75">
      <c r="A79" s="164">
        <v>1</v>
      </c>
      <c r="B79" s="158" t="s">
        <v>8</v>
      </c>
      <c r="C79" s="159" t="s">
        <v>113</v>
      </c>
      <c r="D79" s="13" t="s">
        <v>34</v>
      </c>
      <c r="E79" s="160" t="s">
        <v>81</v>
      </c>
      <c r="F79" s="10">
        <v>1950</v>
      </c>
      <c r="G79" s="165"/>
      <c r="H79" s="161">
        <v>0.01</v>
      </c>
      <c r="I79" s="18">
        <v>19</v>
      </c>
      <c r="J79" s="180">
        <v>44927</v>
      </c>
      <c r="K79" s="107"/>
      <c r="L79" s="107"/>
      <c r="P79" s="113"/>
      <c r="Q79" s="113"/>
      <c r="R79" s="113"/>
      <c r="T79" s="111"/>
      <c r="U79" s="111"/>
      <c r="V79" s="111"/>
      <c r="W79" s="111"/>
    </row>
    <row r="80" spans="1:23" ht="15.75">
      <c r="A80" s="164">
        <v>1</v>
      </c>
      <c r="B80" s="158" t="s">
        <v>8</v>
      </c>
      <c r="C80" s="159" t="s">
        <v>113</v>
      </c>
      <c r="D80" s="13" t="s">
        <v>62</v>
      </c>
      <c r="E80" s="160" t="s">
        <v>87</v>
      </c>
      <c r="F80" s="10">
        <v>6375</v>
      </c>
      <c r="G80" s="165"/>
      <c r="H80" s="161">
        <v>0.01</v>
      </c>
      <c r="I80" s="18">
        <v>63</v>
      </c>
      <c r="J80" s="180">
        <v>44927</v>
      </c>
      <c r="K80" s="107"/>
      <c r="L80" s="107"/>
      <c r="P80" s="113"/>
      <c r="Q80" s="113"/>
      <c r="R80" s="113"/>
      <c r="T80" s="111"/>
      <c r="U80" s="111"/>
      <c r="V80" s="111"/>
      <c r="W80" s="111"/>
    </row>
    <row r="81" spans="1:23" ht="15.75">
      <c r="A81" s="164">
        <v>1</v>
      </c>
      <c r="B81" s="158" t="s">
        <v>8</v>
      </c>
      <c r="C81" s="159" t="s">
        <v>113</v>
      </c>
      <c r="D81" s="13" t="s">
        <v>37</v>
      </c>
      <c r="E81" s="160" t="s">
        <v>89</v>
      </c>
      <c r="F81" s="10">
        <v>394700</v>
      </c>
      <c r="G81" s="165"/>
      <c r="H81" s="161">
        <v>0.01</v>
      </c>
      <c r="I81" s="18">
        <v>3947</v>
      </c>
      <c r="J81" s="180">
        <v>44927</v>
      </c>
      <c r="K81" s="107"/>
      <c r="L81" s="107"/>
      <c r="P81" s="113"/>
      <c r="Q81" s="113"/>
      <c r="R81" s="113"/>
      <c r="T81" s="111"/>
      <c r="U81" s="111"/>
      <c r="V81" s="111"/>
      <c r="W81" s="111"/>
    </row>
    <row r="82" spans="1:23" ht="15.75">
      <c r="A82" s="164">
        <v>1</v>
      </c>
      <c r="B82" s="158" t="s">
        <v>8</v>
      </c>
      <c r="C82" s="159" t="s">
        <v>113</v>
      </c>
      <c r="D82" s="13" t="s">
        <v>195</v>
      </c>
      <c r="E82" s="163" t="s">
        <v>232</v>
      </c>
      <c r="F82" s="10">
        <v>451200</v>
      </c>
      <c r="G82" s="165"/>
      <c r="H82" s="161">
        <v>0.01</v>
      </c>
      <c r="I82" s="18">
        <v>4512</v>
      </c>
      <c r="J82" s="180">
        <v>44927</v>
      </c>
      <c r="K82" s="107"/>
      <c r="L82" s="107"/>
      <c r="P82" s="113"/>
      <c r="Q82" s="113"/>
      <c r="R82" s="113"/>
      <c r="T82" s="111"/>
      <c r="U82" s="111"/>
      <c r="V82" s="111"/>
      <c r="W82" s="111"/>
    </row>
    <row r="83" spans="1:23" ht="15.75">
      <c r="A83" s="164">
        <v>1</v>
      </c>
      <c r="B83" s="158" t="s">
        <v>8</v>
      </c>
      <c r="C83" s="159" t="s">
        <v>113</v>
      </c>
      <c r="D83" s="13" t="s">
        <v>17</v>
      </c>
      <c r="E83" s="160" t="s">
        <v>233</v>
      </c>
      <c r="F83" s="10">
        <v>15340</v>
      </c>
      <c r="G83" s="165"/>
      <c r="H83" s="161">
        <v>0.01</v>
      </c>
      <c r="I83" s="18">
        <v>153</v>
      </c>
      <c r="J83" s="180">
        <v>44927</v>
      </c>
      <c r="K83" s="107"/>
      <c r="L83" s="107"/>
      <c r="P83" s="113"/>
      <c r="Q83" s="113"/>
      <c r="R83" s="113"/>
      <c r="T83" s="111"/>
      <c r="U83" s="111"/>
      <c r="V83" s="111"/>
      <c r="W83" s="111"/>
    </row>
    <row r="84" spans="1:23" ht="15.75">
      <c r="A84" s="164">
        <v>1</v>
      </c>
      <c r="B84" s="158" t="s">
        <v>8</v>
      </c>
      <c r="C84" s="159" t="s">
        <v>113</v>
      </c>
      <c r="D84" s="13" t="s">
        <v>131</v>
      </c>
      <c r="E84" s="160" t="s">
        <v>224</v>
      </c>
      <c r="F84" s="10">
        <v>13083</v>
      </c>
      <c r="G84" s="165"/>
      <c r="H84" s="161">
        <v>0.01</v>
      </c>
      <c r="I84" s="18">
        <v>131</v>
      </c>
      <c r="J84" s="180">
        <v>44927</v>
      </c>
      <c r="K84" s="107"/>
      <c r="L84" s="107"/>
      <c r="P84" s="113"/>
      <c r="Q84" s="113"/>
      <c r="R84" s="113"/>
      <c r="T84" s="111"/>
      <c r="U84" s="111"/>
      <c r="V84" s="111"/>
      <c r="W84" s="111"/>
    </row>
    <row r="85" spans="1:23" ht="15.75">
      <c r="A85" s="164">
        <v>1</v>
      </c>
      <c r="B85" s="158" t="s">
        <v>8</v>
      </c>
      <c r="C85" s="162" t="s">
        <v>113</v>
      </c>
      <c r="D85" s="13" t="s">
        <v>204</v>
      </c>
      <c r="E85" s="160" t="s">
        <v>234</v>
      </c>
      <c r="F85" s="157">
        <v>1950</v>
      </c>
      <c r="G85" s="165"/>
      <c r="H85" s="184">
        <v>0.02</v>
      </c>
      <c r="I85" s="18">
        <v>39</v>
      </c>
      <c r="J85" s="180">
        <v>44927</v>
      </c>
      <c r="K85" s="107"/>
      <c r="L85" s="107"/>
      <c r="P85" s="113"/>
      <c r="Q85" s="113"/>
      <c r="R85" s="113"/>
      <c r="T85" s="111"/>
      <c r="U85" s="111"/>
      <c r="V85" s="111"/>
      <c r="W85" s="111"/>
    </row>
    <row r="86" spans="1:23" ht="15.75">
      <c r="A86" s="164">
        <v>1</v>
      </c>
      <c r="B86" s="158" t="s">
        <v>8</v>
      </c>
      <c r="C86" s="162" t="s">
        <v>113</v>
      </c>
      <c r="D86" s="13" t="s">
        <v>68</v>
      </c>
      <c r="E86" s="160" t="s">
        <v>132</v>
      </c>
      <c r="F86" s="157">
        <v>353000</v>
      </c>
      <c r="G86" s="165"/>
      <c r="H86" s="184">
        <v>0.02</v>
      </c>
      <c r="I86" s="18">
        <v>7060</v>
      </c>
      <c r="J86" s="180">
        <v>44927</v>
      </c>
      <c r="K86" s="107"/>
      <c r="L86" s="107"/>
      <c r="P86" s="113"/>
      <c r="Q86" s="113"/>
      <c r="R86" s="113"/>
      <c r="T86" s="111"/>
      <c r="U86" s="111"/>
      <c r="V86" s="111"/>
      <c r="W86" s="111"/>
    </row>
    <row r="87" spans="1:23" ht="15.75">
      <c r="A87" s="164">
        <v>1</v>
      </c>
      <c r="B87" s="158" t="s">
        <v>8</v>
      </c>
      <c r="C87" s="162" t="s">
        <v>113</v>
      </c>
      <c r="D87" s="13" t="s">
        <v>68</v>
      </c>
      <c r="E87" s="160" t="s">
        <v>132</v>
      </c>
      <c r="F87" s="157">
        <v>353000</v>
      </c>
      <c r="G87" s="165"/>
      <c r="H87" s="184">
        <v>0.02</v>
      </c>
      <c r="I87" s="18">
        <v>7060</v>
      </c>
      <c r="J87" s="180">
        <v>44927</v>
      </c>
      <c r="K87" s="107"/>
      <c r="L87" s="107"/>
      <c r="P87" s="113"/>
      <c r="Q87" s="113"/>
      <c r="R87" s="113"/>
      <c r="T87" s="111"/>
      <c r="U87" s="111"/>
      <c r="V87" s="111"/>
      <c r="W87" s="111"/>
    </row>
    <row r="88" spans="1:23" ht="15.75">
      <c r="A88" s="164">
        <v>2</v>
      </c>
      <c r="B88" s="158" t="s">
        <v>8</v>
      </c>
      <c r="C88" s="162" t="s">
        <v>113</v>
      </c>
      <c r="D88" s="13" t="s">
        <v>205</v>
      </c>
      <c r="E88" s="160" t="s">
        <v>91</v>
      </c>
      <c r="F88" s="157">
        <v>500000</v>
      </c>
      <c r="G88" s="165"/>
      <c r="H88" s="184">
        <v>0.02</v>
      </c>
      <c r="I88" s="18">
        <v>10000</v>
      </c>
      <c r="J88" s="180">
        <v>44927</v>
      </c>
      <c r="K88" s="107"/>
      <c r="L88" s="107"/>
      <c r="P88" s="113"/>
      <c r="Q88" s="113"/>
      <c r="R88" s="113"/>
      <c r="T88" s="111"/>
      <c r="U88" s="111"/>
      <c r="V88" s="111"/>
      <c r="W88" s="111"/>
    </row>
    <row r="89" spans="1:23" ht="15.75">
      <c r="A89" s="164">
        <v>2</v>
      </c>
      <c r="B89" s="158" t="s">
        <v>8</v>
      </c>
      <c r="C89" s="162" t="s">
        <v>113</v>
      </c>
      <c r="D89" s="13" t="s">
        <v>68</v>
      </c>
      <c r="E89" s="160" t="s">
        <v>132</v>
      </c>
      <c r="F89" s="157">
        <v>353000</v>
      </c>
      <c r="G89" s="165"/>
      <c r="H89" s="184">
        <v>0.02</v>
      </c>
      <c r="I89" s="18">
        <v>7060</v>
      </c>
      <c r="J89" s="180">
        <v>44927</v>
      </c>
      <c r="K89" s="107"/>
      <c r="L89" s="107"/>
      <c r="P89" s="113"/>
      <c r="Q89" s="113"/>
      <c r="R89" s="113"/>
      <c r="T89" s="111"/>
      <c r="U89" s="111"/>
      <c r="V89" s="111"/>
      <c r="W89" s="111"/>
    </row>
    <row r="90" spans="1:23" ht="15.75">
      <c r="A90" s="164">
        <v>2</v>
      </c>
      <c r="B90" s="158" t="s">
        <v>8</v>
      </c>
      <c r="C90" s="162" t="s">
        <v>113</v>
      </c>
      <c r="D90" s="13" t="s">
        <v>21</v>
      </c>
      <c r="E90" s="163" t="s">
        <v>94</v>
      </c>
      <c r="F90" s="157">
        <v>43391</v>
      </c>
      <c r="G90" s="165"/>
      <c r="H90" s="184">
        <v>0.02</v>
      </c>
      <c r="I90" s="18">
        <v>868</v>
      </c>
      <c r="J90" s="180">
        <v>44927</v>
      </c>
      <c r="K90" s="107"/>
      <c r="L90" s="107"/>
      <c r="P90" s="113"/>
      <c r="Q90" s="113"/>
      <c r="R90" s="113"/>
      <c r="T90" s="111"/>
      <c r="U90" s="111"/>
      <c r="V90" s="111"/>
      <c r="W90" s="111"/>
    </row>
    <row r="91" spans="1:23" ht="15.75">
      <c r="A91" s="164">
        <v>2</v>
      </c>
      <c r="B91" s="158" t="s">
        <v>8</v>
      </c>
      <c r="C91" s="162" t="s">
        <v>113</v>
      </c>
      <c r="D91" s="13" t="s">
        <v>69</v>
      </c>
      <c r="E91" s="160" t="s">
        <v>239</v>
      </c>
      <c r="F91" s="157">
        <v>77779</v>
      </c>
      <c r="G91" s="165"/>
      <c r="H91" s="184">
        <v>0.02</v>
      </c>
      <c r="I91" s="18">
        <v>1556</v>
      </c>
      <c r="J91" s="180">
        <v>44927</v>
      </c>
      <c r="K91" s="107"/>
      <c r="L91" s="107"/>
      <c r="P91" s="113"/>
      <c r="Q91" s="113"/>
      <c r="R91" s="113"/>
      <c r="T91" s="111"/>
      <c r="U91" s="111"/>
      <c r="V91" s="111"/>
      <c r="W91" s="111"/>
    </row>
    <row r="92" spans="1:23" ht="15.75">
      <c r="A92" s="164">
        <v>2</v>
      </c>
      <c r="B92" s="158" t="s">
        <v>197</v>
      </c>
      <c r="C92" s="159" t="s">
        <v>113</v>
      </c>
      <c r="D92" s="22" t="s">
        <v>190</v>
      </c>
      <c r="E92" s="163" t="str">
        <f>VLOOKUP(D92,[2]Sheet1!$C$4:$D$80,2,0)</f>
        <v>BCRPK7302M</v>
      </c>
      <c r="F92" s="173">
        <v>8910</v>
      </c>
      <c r="G92" s="165"/>
      <c r="H92" s="23">
        <v>0.05</v>
      </c>
      <c r="I92" s="7">
        <v>446</v>
      </c>
      <c r="J92" s="180">
        <v>44927</v>
      </c>
      <c r="K92" s="107"/>
      <c r="L92" s="107"/>
      <c r="P92" s="113"/>
      <c r="Q92" s="113"/>
      <c r="R92" s="113"/>
      <c r="T92" s="111"/>
      <c r="U92" s="111"/>
      <c r="V92" s="111"/>
      <c r="W92" s="111"/>
    </row>
    <row r="93" spans="1:23" ht="15.75">
      <c r="A93" s="164">
        <v>2</v>
      </c>
      <c r="B93" s="158" t="s">
        <v>197</v>
      </c>
      <c r="C93" s="159" t="s">
        <v>113</v>
      </c>
      <c r="D93" s="22" t="s">
        <v>191</v>
      </c>
      <c r="E93" s="163" t="s">
        <v>235</v>
      </c>
      <c r="F93" s="173">
        <v>6750</v>
      </c>
      <c r="G93" s="165"/>
      <c r="H93" s="23">
        <v>0.05</v>
      </c>
      <c r="I93" s="7">
        <v>338</v>
      </c>
      <c r="J93" s="180">
        <v>44927</v>
      </c>
      <c r="K93" s="107"/>
      <c r="L93" s="107"/>
      <c r="P93" s="113"/>
      <c r="Q93" s="113"/>
      <c r="R93" s="113"/>
      <c r="T93" s="111"/>
      <c r="U93" s="111"/>
      <c r="V93" s="111"/>
      <c r="W93" s="111"/>
    </row>
    <row r="94" spans="1:23" ht="15.75">
      <c r="A94" s="164">
        <v>2</v>
      </c>
      <c r="B94" s="158" t="s">
        <v>197</v>
      </c>
      <c r="C94" s="159" t="s">
        <v>113</v>
      </c>
      <c r="D94" s="22" t="s">
        <v>192</v>
      </c>
      <c r="E94" s="163" t="s">
        <v>236</v>
      </c>
      <c r="F94" s="173">
        <v>4050</v>
      </c>
      <c r="G94" s="165"/>
      <c r="H94" s="23">
        <v>0.05</v>
      </c>
      <c r="I94" s="7">
        <v>203</v>
      </c>
      <c r="J94" s="180">
        <v>44927</v>
      </c>
      <c r="K94" s="107"/>
      <c r="L94" s="107"/>
      <c r="P94" s="113"/>
      <c r="Q94" s="113"/>
      <c r="R94" s="113"/>
      <c r="T94" s="111"/>
      <c r="U94" s="111"/>
      <c r="V94" s="111"/>
      <c r="W94" s="111"/>
    </row>
    <row r="95" spans="1:23" ht="15.75">
      <c r="A95" s="164">
        <v>2</v>
      </c>
      <c r="B95" s="158" t="s">
        <v>197</v>
      </c>
      <c r="C95" s="159" t="s">
        <v>113</v>
      </c>
      <c r="D95" s="22" t="s">
        <v>193</v>
      </c>
      <c r="E95" s="160" t="s">
        <v>237</v>
      </c>
      <c r="F95" s="173">
        <v>4050</v>
      </c>
      <c r="G95" s="167">
        <f>SUM(G4:G94)</f>
        <v>0</v>
      </c>
      <c r="H95" s="23">
        <v>0.05</v>
      </c>
      <c r="I95" s="7">
        <v>203</v>
      </c>
      <c r="J95" s="180">
        <v>44927</v>
      </c>
      <c r="K95" s="107"/>
      <c r="L95" s="107"/>
      <c r="P95" s="113"/>
      <c r="Q95" s="113"/>
      <c r="R95" s="113"/>
      <c r="T95" s="111"/>
      <c r="U95" s="111"/>
      <c r="V95" s="111"/>
      <c r="W95" s="111"/>
    </row>
    <row r="96" spans="1:23" ht="15.75">
      <c r="A96" s="164">
        <v>2</v>
      </c>
      <c r="B96" s="158" t="s">
        <v>197</v>
      </c>
      <c r="C96" s="159" t="s">
        <v>113</v>
      </c>
      <c r="D96" s="22" t="s">
        <v>194</v>
      </c>
      <c r="E96" s="160" t="s">
        <v>225</v>
      </c>
      <c r="F96" s="173">
        <v>3240</v>
      </c>
      <c r="G96" s="165"/>
      <c r="H96" s="23">
        <v>0.05</v>
      </c>
      <c r="I96" s="7">
        <v>162</v>
      </c>
      <c r="J96" s="180">
        <v>44927</v>
      </c>
      <c r="K96" s="107"/>
      <c r="L96" s="107"/>
      <c r="P96" s="113"/>
      <c r="Q96" s="113"/>
      <c r="R96" s="113"/>
      <c r="T96" s="111"/>
      <c r="U96" s="111"/>
      <c r="V96" s="111"/>
      <c r="W96" s="111"/>
    </row>
    <row r="97" spans="1:23" ht="15.75">
      <c r="A97" s="164">
        <v>2</v>
      </c>
      <c r="B97" s="158" t="s">
        <v>22</v>
      </c>
      <c r="C97" s="159" t="s">
        <v>113</v>
      </c>
      <c r="D97" s="22" t="s">
        <v>65</v>
      </c>
      <c r="E97" s="193" t="s">
        <v>249</v>
      </c>
      <c r="F97" s="14">
        <v>49249</v>
      </c>
      <c r="G97" s="165"/>
      <c r="H97" s="23">
        <v>0.1</v>
      </c>
      <c r="I97" s="18">
        <v>4925</v>
      </c>
      <c r="J97" s="180">
        <v>44927</v>
      </c>
      <c r="K97" s="107"/>
      <c r="L97" s="107"/>
      <c r="P97" s="113"/>
      <c r="Q97" s="113"/>
      <c r="R97" s="113"/>
      <c r="T97" s="111"/>
      <c r="U97" s="111"/>
      <c r="V97" s="111"/>
      <c r="W97" s="111"/>
    </row>
    <row r="98" spans="1:23" ht="15.75">
      <c r="A98" s="164">
        <v>2</v>
      </c>
      <c r="B98" s="158" t="s">
        <v>22</v>
      </c>
      <c r="C98" s="159" t="s">
        <v>113</v>
      </c>
      <c r="D98" s="22" t="s">
        <v>189</v>
      </c>
      <c r="E98" s="163" t="s">
        <v>96</v>
      </c>
      <c r="F98" s="14">
        <v>15504</v>
      </c>
      <c r="G98" s="165"/>
      <c r="H98" s="23">
        <v>0.1</v>
      </c>
      <c r="I98" s="18">
        <v>1550</v>
      </c>
      <c r="J98" s="180">
        <v>44927</v>
      </c>
      <c r="K98" s="107"/>
      <c r="L98" s="107"/>
      <c r="P98" s="113"/>
      <c r="Q98" s="113"/>
      <c r="R98" s="113"/>
      <c r="T98" s="111"/>
      <c r="U98" s="111"/>
      <c r="V98" s="111"/>
      <c r="W98" s="111"/>
    </row>
    <row r="99" spans="1:23" ht="15.75">
      <c r="A99" s="164">
        <v>2</v>
      </c>
      <c r="B99" s="158" t="s">
        <v>200</v>
      </c>
      <c r="C99" s="162" t="s">
        <v>113</v>
      </c>
      <c r="D99" s="9" t="s">
        <v>27</v>
      </c>
      <c r="E99" s="163" t="s">
        <v>96</v>
      </c>
      <c r="F99" s="14">
        <v>663000</v>
      </c>
      <c r="G99" s="165"/>
      <c r="H99" s="185" t="s">
        <v>114</v>
      </c>
      <c r="I99" s="14">
        <f>F99*0.1/100</f>
        <v>663</v>
      </c>
      <c r="J99" s="180">
        <v>44927</v>
      </c>
      <c r="K99" s="197" t="s">
        <v>253</v>
      </c>
      <c r="L99" s="107"/>
      <c r="P99" s="113"/>
      <c r="Q99" s="113"/>
      <c r="R99" s="113"/>
      <c r="T99" s="111"/>
      <c r="U99" s="111"/>
      <c r="V99" s="111"/>
      <c r="W99" s="111"/>
    </row>
    <row r="100" spans="1:23" ht="15.75">
      <c r="A100" s="164">
        <v>3</v>
      </c>
      <c r="B100" s="158" t="s">
        <v>8</v>
      </c>
      <c r="C100" s="159" t="s">
        <v>113</v>
      </c>
      <c r="D100" s="13" t="s">
        <v>46</v>
      </c>
      <c r="E100" s="160" t="s">
        <v>229</v>
      </c>
      <c r="F100" s="14">
        <v>25000</v>
      </c>
      <c r="G100" s="165"/>
      <c r="H100" s="184">
        <v>0.01</v>
      </c>
      <c r="I100" s="18">
        <v>250</v>
      </c>
      <c r="J100" s="181">
        <v>44985</v>
      </c>
      <c r="K100" s="107"/>
      <c r="L100" s="107"/>
      <c r="P100" s="113"/>
      <c r="Q100" s="113"/>
      <c r="R100" s="113"/>
      <c r="T100" s="111"/>
      <c r="U100" s="111"/>
      <c r="V100" s="111"/>
      <c r="W100" s="111"/>
    </row>
    <row r="101" spans="1:23" ht="15.75">
      <c r="A101" s="164">
        <v>3</v>
      </c>
      <c r="B101" s="158" t="s">
        <v>8</v>
      </c>
      <c r="C101" s="159" t="s">
        <v>113</v>
      </c>
      <c r="D101" s="13" t="s">
        <v>198</v>
      </c>
      <c r="E101" s="160" t="s">
        <v>87</v>
      </c>
      <c r="F101" s="14">
        <v>20000</v>
      </c>
      <c r="G101" s="165"/>
      <c r="H101" s="184">
        <v>0.01</v>
      </c>
      <c r="I101" s="18">
        <v>200</v>
      </c>
      <c r="J101" s="181">
        <v>44985</v>
      </c>
      <c r="K101" s="107"/>
      <c r="L101" s="107"/>
      <c r="P101" s="113"/>
      <c r="Q101" s="113"/>
      <c r="R101" s="113"/>
      <c r="T101" s="111"/>
      <c r="U101" s="111"/>
      <c r="V101" s="111"/>
      <c r="W101" s="111"/>
    </row>
    <row r="102" spans="1:23" ht="15.75">
      <c r="A102" s="164">
        <v>3</v>
      </c>
      <c r="B102" s="158" t="s">
        <v>8</v>
      </c>
      <c r="C102" s="159" t="s">
        <v>113</v>
      </c>
      <c r="D102" s="13" t="s">
        <v>52</v>
      </c>
      <c r="E102" s="160" t="s">
        <v>240</v>
      </c>
      <c r="F102" s="14">
        <v>20000</v>
      </c>
      <c r="G102" s="165"/>
      <c r="H102" s="184">
        <v>0.01</v>
      </c>
      <c r="I102" s="18">
        <v>200</v>
      </c>
      <c r="J102" s="181">
        <v>44985</v>
      </c>
      <c r="K102" s="107"/>
      <c r="L102" s="107"/>
      <c r="P102" s="113"/>
      <c r="Q102" s="113"/>
      <c r="R102" s="113"/>
      <c r="T102" s="111"/>
      <c r="U102" s="111"/>
      <c r="V102" s="111"/>
      <c r="W102" s="111"/>
    </row>
    <row r="103" spans="1:23" ht="15.75">
      <c r="A103" s="164">
        <v>3</v>
      </c>
      <c r="B103" s="158" t="s">
        <v>8</v>
      </c>
      <c r="C103" s="159" t="s">
        <v>113</v>
      </c>
      <c r="D103" s="13" t="s">
        <v>16</v>
      </c>
      <c r="E103" s="160" t="s">
        <v>85</v>
      </c>
      <c r="F103" s="14">
        <v>50000</v>
      </c>
      <c r="G103" s="165"/>
      <c r="H103" s="184">
        <v>0.01</v>
      </c>
      <c r="I103" s="18">
        <v>500</v>
      </c>
      <c r="J103" s="181">
        <v>44985</v>
      </c>
      <c r="K103" s="107"/>
      <c r="L103" s="107"/>
      <c r="P103" s="113"/>
      <c r="Q103" s="113"/>
      <c r="R103" s="113"/>
      <c r="T103" s="111"/>
      <c r="U103" s="111"/>
      <c r="V103" s="111"/>
      <c r="W103" s="111"/>
    </row>
    <row r="104" spans="1:23" ht="15.75">
      <c r="A104" s="164">
        <v>3</v>
      </c>
      <c r="B104" s="158" t="s">
        <v>8</v>
      </c>
      <c r="C104" s="159" t="s">
        <v>113</v>
      </c>
      <c r="D104" s="13" t="s">
        <v>196</v>
      </c>
      <c r="E104" s="163" t="s">
        <v>231</v>
      </c>
      <c r="F104" s="14">
        <v>50000</v>
      </c>
      <c r="G104" s="165"/>
      <c r="H104" s="184">
        <v>0.01</v>
      </c>
      <c r="I104" s="18">
        <v>500</v>
      </c>
      <c r="J104" s="181">
        <v>44985</v>
      </c>
      <c r="K104" s="107"/>
      <c r="L104" s="107"/>
      <c r="P104" s="113"/>
      <c r="Q104" s="113"/>
      <c r="R104" s="113"/>
      <c r="T104" s="111"/>
      <c r="U104" s="111"/>
      <c r="V104" s="111"/>
      <c r="W104" s="111"/>
    </row>
    <row r="105" spans="1:23" ht="15.75">
      <c r="A105" s="164">
        <v>3</v>
      </c>
      <c r="B105" s="158" t="s">
        <v>8</v>
      </c>
      <c r="C105" s="159" t="s">
        <v>113</v>
      </c>
      <c r="D105" s="13" t="s">
        <v>14</v>
      </c>
      <c r="E105" s="160" t="s">
        <v>84</v>
      </c>
      <c r="F105" s="14">
        <v>30000</v>
      </c>
      <c r="G105" s="165"/>
      <c r="H105" s="184">
        <v>0.01</v>
      </c>
      <c r="I105" s="18">
        <v>300</v>
      </c>
      <c r="J105" s="181">
        <v>44985</v>
      </c>
      <c r="K105" s="107"/>
      <c r="L105" s="107"/>
      <c r="P105" s="113"/>
      <c r="Q105" s="113"/>
      <c r="R105" s="113"/>
      <c r="T105" s="111"/>
      <c r="U105" s="111"/>
      <c r="V105" s="111"/>
      <c r="W105" s="111"/>
    </row>
    <row r="106" spans="1:23" ht="15.75">
      <c r="A106" s="164">
        <v>3</v>
      </c>
      <c r="B106" s="158" t="s">
        <v>8</v>
      </c>
      <c r="C106" s="159" t="s">
        <v>113</v>
      </c>
      <c r="D106" s="13" t="s">
        <v>12</v>
      </c>
      <c r="E106" s="160" t="s">
        <v>226</v>
      </c>
      <c r="F106" s="14">
        <v>20000</v>
      </c>
      <c r="G106" s="165"/>
      <c r="H106" s="184">
        <v>0.01</v>
      </c>
      <c r="I106" s="18">
        <v>200</v>
      </c>
      <c r="J106" s="181">
        <v>44985</v>
      </c>
      <c r="K106" s="107"/>
      <c r="L106" s="107"/>
      <c r="P106" s="113"/>
      <c r="Q106" s="113"/>
      <c r="R106" s="113"/>
      <c r="T106" s="111"/>
      <c r="U106" s="111"/>
      <c r="V106" s="111"/>
      <c r="W106" s="111"/>
    </row>
    <row r="107" spans="1:23" ht="15.75">
      <c r="A107" s="164">
        <v>3</v>
      </c>
      <c r="B107" s="158" t="s">
        <v>8</v>
      </c>
      <c r="C107" s="159" t="s">
        <v>113</v>
      </c>
      <c r="D107" s="13" t="s">
        <v>202</v>
      </c>
      <c r="E107" s="163" t="s">
        <v>252</v>
      </c>
      <c r="F107" s="14">
        <v>4000</v>
      </c>
      <c r="G107" s="165"/>
      <c r="H107" s="184">
        <v>0.01</v>
      </c>
      <c r="I107" s="18">
        <v>40</v>
      </c>
      <c r="J107" s="181">
        <v>44985</v>
      </c>
      <c r="K107" s="107"/>
      <c r="L107" s="107"/>
      <c r="P107" s="113"/>
      <c r="Q107" s="113"/>
      <c r="R107" s="113"/>
      <c r="T107" s="111"/>
      <c r="U107" s="111"/>
      <c r="V107" s="111"/>
      <c r="W107" s="111"/>
    </row>
    <row r="108" spans="1:23" ht="15.75">
      <c r="A108" s="164">
        <v>3</v>
      </c>
      <c r="B108" s="158" t="s">
        <v>8</v>
      </c>
      <c r="C108" s="159" t="s">
        <v>113</v>
      </c>
      <c r="D108" s="13" t="s">
        <v>62</v>
      </c>
      <c r="E108" s="160" t="s">
        <v>87</v>
      </c>
      <c r="F108" s="14">
        <v>6900</v>
      </c>
      <c r="G108" s="165"/>
      <c r="H108" s="184">
        <v>0.01</v>
      </c>
      <c r="I108" s="18">
        <v>69</v>
      </c>
      <c r="J108" s="181">
        <v>44985</v>
      </c>
      <c r="K108" s="107"/>
      <c r="L108" s="107"/>
      <c r="P108" s="113"/>
      <c r="Q108" s="113"/>
      <c r="R108" s="113"/>
      <c r="T108" s="111"/>
      <c r="U108" s="111"/>
      <c r="V108" s="111"/>
      <c r="W108" s="111"/>
    </row>
    <row r="109" spans="1:23" ht="15.75">
      <c r="A109" s="164">
        <v>3</v>
      </c>
      <c r="B109" s="158" t="s">
        <v>8</v>
      </c>
      <c r="C109" s="159" t="s">
        <v>113</v>
      </c>
      <c r="D109" s="13" t="s">
        <v>34</v>
      </c>
      <c r="E109" s="160" t="s">
        <v>81</v>
      </c>
      <c r="F109" s="14">
        <v>1250</v>
      </c>
      <c r="G109" s="165"/>
      <c r="H109" s="184">
        <v>0.01</v>
      </c>
      <c r="I109" s="18">
        <v>12</v>
      </c>
      <c r="J109" s="181">
        <v>44985</v>
      </c>
      <c r="K109" s="107"/>
      <c r="L109" s="107"/>
      <c r="P109" s="113"/>
      <c r="Q109" s="113"/>
      <c r="R109" s="113"/>
      <c r="T109" s="111"/>
      <c r="U109" s="111"/>
      <c r="V109" s="111"/>
      <c r="W109" s="111"/>
    </row>
    <row r="110" spans="1:23" ht="15.75">
      <c r="A110" s="164">
        <v>3</v>
      </c>
      <c r="B110" s="158" t="s">
        <v>8</v>
      </c>
      <c r="C110" s="159" t="s">
        <v>113</v>
      </c>
      <c r="D110" s="13" t="s">
        <v>44</v>
      </c>
      <c r="E110" s="160" t="s">
        <v>80</v>
      </c>
      <c r="F110" s="14">
        <v>2588</v>
      </c>
      <c r="G110" s="165"/>
      <c r="H110" s="184">
        <v>0.01</v>
      </c>
      <c r="I110" s="18">
        <v>26</v>
      </c>
      <c r="J110" s="181">
        <v>44985</v>
      </c>
      <c r="K110" s="107"/>
      <c r="L110" s="107"/>
      <c r="P110" s="113"/>
      <c r="Q110" s="113"/>
      <c r="R110" s="113"/>
      <c r="T110" s="111"/>
      <c r="U110" s="111"/>
      <c r="V110" s="111"/>
      <c r="W110" s="111"/>
    </row>
    <row r="111" spans="1:23" ht="15.75">
      <c r="A111" s="164">
        <v>3</v>
      </c>
      <c r="B111" s="158" t="s">
        <v>8</v>
      </c>
      <c r="C111" s="159" t="s">
        <v>113</v>
      </c>
      <c r="D111" s="13" t="s">
        <v>32</v>
      </c>
      <c r="E111" s="160" t="s">
        <v>86</v>
      </c>
      <c r="F111" s="14">
        <v>2650</v>
      </c>
      <c r="G111" s="165"/>
      <c r="H111" s="184">
        <v>0.01</v>
      </c>
      <c r="I111" s="18">
        <v>26</v>
      </c>
      <c r="J111" s="181">
        <v>44985</v>
      </c>
      <c r="K111" s="107"/>
      <c r="L111" s="107"/>
      <c r="P111" s="113"/>
      <c r="Q111" s="113"/>
      <c r="R111" s="113"/>
      <c r="T111" s="111"/>
      <c r="U111" s="111"/>
      <c r="V111" s="111"/>
      <c r="W111" s="111"/>
    </row>
    <row r="112" spans="1:23" ht="15.75">
      <c r="A112" s="164">
        <v>3</v>
      </c>
      <c r="B112" s="158" t="s">
        <v>8</v>
      </c>
      <c r="C112" s="159" t="s">
        <v>113</v>
      </c>
      <c r="D112" s="13" t="s">
        <v>31</v>
      </c>
      <c r="E112" s="160" t="s">
        <v>83</v>
      </c>
      <c r="F112" s="14">
        <v>1250</v>
      </c>
      <c r="G112" s="165"/>
      <c r="H112" s="184">
        <v>0.01</v>
      </c>
      <c r="I112" s="18">
        <v>12</v>
      </c>
      <c r="J112" s="181">
        <v>44985</v>
      </c>
      <c r="K112" s="107"/>
      <c r="L112" s="107"/>
      <c r="P112" s="113"/>
      <c r="Q112" s="113"/>
      <c r="R112" s="113"/>
      <c r="T112" s="111"/>
      <c r="U112" s="111"/>
      <c r="V112" s="111"/>
      <c r="W112" s="111"/>
    </row>
    <row r="113" spans="1:23" ht="15.75">
      <c r="A113" s="164">
        <v>3</v>
      </c>
      <c r="B113" s="158" t="s">
        <v>8</v>
      </c>
      <c r="C113" s="159" t="s">
        <v>113</v>
      </c>
      <c r="D113" s="13" t="s">
        <v>45</v>
      </c>
      <c r="E113" s="163" t="s">
        <v>230</v>
      </c>
      <c r="F113" s="14">
        <v>2500</v>
      </c>
      <c r="G113" s="165"/>
      <c r="H113" s="184">
        <v>0.01</v>
      </c>
      <c r="I113" s="18">
        <v>25</v>
      </c>
      <c r="J113" s="181">
        <v>44985</v>
      </c>
      <c r="K113" s="107"/>
      <c r="L113" s="107"/>
      <c r="P113" s="113"/>
      <c r="Q113" s="113"/>
      <c r="R113" s="113"/>
      <c r="T113" s="111"/>
      <c r="U113" s="111"/>
      <c r="V113" s="111"/>
      <c r="W113" s="111"/>
    </row>
    <row r="114" spans="1:23" ht="15.75">
      <c r="A114" s="164">
        <v>3</v>
      </c>
      <c r="B114" s="158" t="s">
        <v>8</v>
      </c>
      <c r="C114" s="159" t="s">
        <v>113</v>
      </c>
      <c r="D114" s="13" t="s">
        <v>35</v>
      </c>
      <c r="E114" s="160" t="s">
        <v>80</v>
      </c>
      <c r="F114" s="14">
        <v>9272</v>
      </c>
      <c r="G114" s="165"/>
      <c r="H114" s="184">
        <v>0.01</v>
      </c>
      <c r="I114" s="18">
        <v>92</v>
      </c>
      <c r="J114" s="181">
        <v>44985</v>
      </c>
      <c r="K114" s="107"/>
      <c r="L114" s="107"/>
      <c r="P114" s="113"/>
      <c r="Q114" s="113"/>
      <c r="R114" s="113"/>
      <c r="T114" s="111"/>
      <c r="U114" s="111"/>
      <c r="V114" s="111"/>
      <c r="W114" s="111"/>
    </row>
    <row r="115" spans="1:23" ht="15.75">
      <c r="A115" s="164">
        <v>3</v>
      </c>
      <c r="B115" s="158" t="s">
        <v>8</v>
      </c>
      <c r="C115" s="159" t="s">
        <v>113</v>
      </c>
      <c r="D115" s="13" t="s">
        <v>195</v>
      </c>
      <c r="E115" s="163" t="s">
        <v>232</v>
      </c>
      <c r="F115" s="14">
        <v>327000</v>
      </c>
      <c r="G115" s="165"/>
      <c r="H115" s="184">
        <v>0.01</v>
      </c>
      <c r="I115" s="18">
        <v>3270</v>
      </c>
      <c r="J115" s="181">
        <v>44985</v>
      </c>
      <c r="K115" s="107"/>
      <c r="L115" s="107"/>
      <c r="P115" s="113"/>
      <c r="Q115" s="113"/>
      <c r="R115" s="113"/>
      <c r="T115" s="111"/>
      <c r="U115" s="111"/>
      <c r="V115" s="111"/>
      <c r="W115" s="111"/>
    </row>
    <row r="116" spans="1:23" ht="15.75">
      <c r="A116" s="164">
        <v>3</v>
      </c>
      <c r="B116" s="158" t="s">
        <v>8</v>
      </c>
      <c r="C116" s="159" t="s">
        <v>113</v>
      </c>
      <c r="D116" s="13" t="s">
        <v>37</v>
      </c>
      <c r="E116" s="160" t="s">
        <v>89</v>
      </c>
      <c r="F116" s="14">
        <v>312391</v>
      </c>
      <c r="G116" s="165"/>
      <c r="H116" s="184">
        <v>0.01</v>
      </c>
      <c r="I116" s="18">
        <v>3124</v>
      </c>
      <c r="J116" s="181">
        <v>44985</v>
      </c>
      <c r="K116" s="107"/>
      <c r="L116" s="107"/>
      <c r="P116" s="113"/>
      <c r="Q116" s="113"/>
      <c r="R116" s="113"/>
      <c r="T116" s="111"/>
      <c r="U116" s="111"/>
      <c r="V116" s="111"/>
      <c r="W116" s="111"/>
    </row>
    <row r="117" spans="1:23" ht="15.75">
      <c r="A117" s="164">
        <v>3</v>
      </c>
      <c r="B117" s="158" t="s">
        <v>8</v>
      </c>
      <c r="C117" s="159" t="s">
        <v>113</v>
      </c>
      <c r="D117" s="13" t="s">
        <v>37</v>
      </c>
      <c r="E117" s="160" t="s">
        <v>89</v>
      </c>
      <c r="F117" s="14">
        <v>50000</v>
      </c>
      <c r="G117" s="165"/>
      <c r="H117" s="184">
        <v>0.01</v>
      </c>
      <c r="I117" s="18">
        <v>500</v>
      </c>
      <c r="J117" s="181">
        <v>44985</v>
      </c>
      <c r="K117" s="107"/>
      <c r="L117" s="107"/>
      <c r="P117" s="113"/>
      <c r="Q117" s="113"/>
      <c r="R117" s="113"/>
      <c r="T117" s="111"/>
      <c r="U117" s="111"/>
      <c r="V117" s="111"/>
      <c r="W117" s="111"/>
    </row>
    <row r="118" spans="1:23" ht="15.75">
      <c r="A118" s="164">
        <v>3</v>
      </c>
      <c r="B118" s="158" t="s">
        <v>8</v>
      </c>
      <c r="C118" s="159" t="s">
        <v>113</v>
      </c>
      <c r="D118" s="13" t="s">
        <v>37</v>
      </c>
      <c r="E118" s="160" t="s">
        <v>89</v>
      </c>
      <c r="F118" s="14">
        <v>308729</v>
      </c>
      <c r="G118" s="165"/>
      <c r="H118" s="184">
        <v>0.01</v>
      </c>
      <c r="I118" s="18">
        <v>3087</v>
      </c>
      <c r="J118" s="181">
        <v>44985</v>
      </c>
      <c r="K118" s="107"/>
      <c r="L118" s="107"/>
      <c r="P118" s="113"/>
      <c r="Q118" s="113"/>
      <c r="R118" s="113"/>
      <c r="T118" s="111"/>
      <c r="U118" s="111"/>
      <c r="V118" s="111"/>
      <c r="W118" s="111"/>
    </row>
    <row r="119" spans="1:23" ht="15.75">
      <c r="A119" s="164">
        <v>3</v>
      </c>
      <c r="B119" s="158" t="s">
        <v>8</v>
      </c>
      <c r="C119" s="159" t="s">
        <v>113</v>
      </c>
      <c r="D119" s="13" t="s">
        <v>195</v>
      </c>
      <c r="E119" s="163" t="s">
        <v>232</v>
      </c>
      <c r="F119" s="14">
        <v>185818</v>
      </c>
      <c r="G119" s="165"/>
      <c r="H119" s="184">
        <v>0.01</v>
      </c>
      <c r="I119" s="18">
        <v>1858</v>
      </c>
      <c r="J119" s="181">
        <v>44985</v>
      </c>
      <c r="K119" s="107"/>
      <c r="L119" s="107"/>
      <c r="P119" s="113"/>
      <c r="Q119" s="113"/>
      <c r="R119" s="113"/>
      <c r="T119" s="111"/>
      <c r="U119" s="111"/>
      <c r="V119" s="111"/>
      <c r="W119" s="111"/>
    </row>
    <row r="120" spans="1:23" ht="15.75">
      <c r="A120" s="164">
        <v>3</v>
      </c>
      <c r="B120" s="158" t="s">
        <v>8</v>
      </c>
      <c r="C120" s="159" t="s">
        <v>113</v>
      </c>
      <c r="D120" s="13" t="s">
        <v>17</v>
      </c>
      <c r="E120" s="160" t="s">
        <v>233</v>
      </c>
      <c r="F120" s="14">
        <v>76440</v>
      </c>
      <c r="G120" s="165"/>
      <c r="H120" s="184">
        <v>0.01</v>
      </c>
      <c r="I120" s="18">
        <v>764</v>
      </c>
      <c r="J120" s="181">
        <v>44985</v>
      </c>
      <c r="K120" s="107"/>
      <c r="L120" s="107"/>
      <c r="P120" s="113"/>
      <c r="Q120" s="113"/>
      <c r="R120" s="113"/>
      <c r="T120" s="111"/>
      <c r="U120" s="111"/>
      <c r="V120" s="111"/>
      <c r="W120" s="111"/>
    </row>
    <row r="121" spans="1:23" ht="15.75">
      <c r="A121" s="164">
        <v>3</v>
      </c>
      <c r="B121" s="158" t="s">
        <v>8</v>
      </c>
      <c r="C121" s="159" t="s">
        <v>113</v>
      </c>
      <c r="D121" s="13" t="s">
        <v>188</v>
      </c>
      <c r="E121" s="163" t="s">
        <v>238</v>
      </c>
      <c r="F121" s="14">
        <v>50000</v>
      </c>
      <c r="G121" s="165"/>
      <c r="H121" s="184">
        <v>0.01</v>
      </c>
      <c r="I121" s="18">
        <v>500</v>
      </c>
      <c r="J121" s="181">
        <v>44985</v>
      </c>
      <c r="K121" s="107"/>
      <c r="L121" s="107"/>
      <c r="P121" s="113"/>
      <c r="Q121" s="113"/>
      <c r="R121" s="113"/>
      <c r="T121" s="111"/>
      <c r="U121" s="111"/>
      <c r="V121" s="111"/>
      <c r="W121" s="111"/>
    </row>
    <row r="122" spans="1:23" ht="15.75">
      <c r="A122" s="164">
        <v>3</v>
      </c>
      <c r="B122" s="158" t="s">
        <v>8</v>
      </c>
      <c r="C122" s="159" t="s">
        <v>113</v>
      </c>
      <c r="D122" s="13" t="s">
        <v>16</v>
      </c>
      <c r="E122" s="160" t="s">
        <v>85</v>
      </c>
      <c r="F122" s="14">
        <v>20000</v>
      </c>
      <c r="G122" s="165"/>
      <c r="H122" s="184">
        <v>0.01</v>
      </c>
      <c r="I122" s="18">
        <v>200</v>
      </c>
      <c r="J122" s="181">
        <v>44985</v>
      </c>
      <c r="K122" s="107"/>
      <c r="L122" s="107"/>
      <c r="P122" s="113"/>
      <c r="Q122" s="113"/>
      <c r="R122" s="113"/>
      <c r="T122" s="111"/>
      <c r="U122" s="111"/>
      <c r="V122" s="111"/>
      <c r="W122" s="111"/>
    </row>
    <row r="123" spans="1:23" ht="15.75">
      <c r="A123" s="164">
        <v>3</v>
      </c>
      <c r="B123" s="158" t="s">
        <v>8</v>
      </c>
      <c r="C123" s="159" t="s">
        <v>113</v>
      </c>
      <c r="D123" s="13" t="s">
        <v>196</v>
      </c>
      <c r="E123" s="163" t="s">
        <v>231</v>
      </c>
      <c r="F123" s="14">
        <v>20000</v>
      </c>
      <c r="G123" s="165"/>
      <c r="H123" s="184">
        <v>0.01</v>
      </c>
      <c r="I123" s="18">
        <v>200</v>
      </c>
      <c r="J123" s="181">
        <v>44985</v>
      </c>
      <c r="K123" s="107"/>
      <c r="L123" s="107"/>
      <c r="P123" s="113"/>
      <c r="Q123" s="113"/>
      <c r="R123" s="113"/>
      <c r="T123" s="111"/>
      <c r="U123" s="111"/>
      <c r="V123" s="111"/>
      <c r="W123" s="111"/>
    </row>
    <row r="124" spans="1:23" ht="15.75">
      <c r="A124" s="164">
        <v>3</v>
      </c>
      <c r="B124" s="158" t="s">
        <v>8</v>
      </c>
      <c r="C124" s="159" t="s">
        <v>113</v>
      </c>
      <c r="D124" s="13" t="s">
        <v>13</v>
      </c>
      <c r="E124" s="160" t="s">
        <v>227</v>
      </c>
      <c r="F124" s="14">
        <v>10000</v>
      </c>
      <c r="G124" s="165"/>
      <c r="H124" s="184">
        <v>0.01</v>
      </c>
      <c r="I124" s="18">
        <v>100</v>
      </c>
      <c r="J124" s="181">
        <v>44985</v>
      </c>
      <c r="K124" s="107"/>
      <c r="L124" s="107"/>
      <c r="P124" s="113"/>
      <c r="Q124" s="113"/>
      <c r="R124" s="113"/>
      <c r="T124" s="111"/>
      <c r="U124" s="111"/>
      <c r="V124" s="111"/>
      <c r="W124" s="111"/>
    </row>
    <row r="125" spans="1:23" ht="15.75">
      <c r="A125" s="164">
        <v>3</v>
      </c>
      <c r="B125" s="158" t="s">
        <v>8</v>
      </c>
      <c r="C125" s="159" t="s">
        <v>113</v>
      </c>
      <c r="D125" s="13" t="s">
        <v>12</v>
      </c>
      <c r="E125" s="160" t="s">
        <v>226</v>
      </c>
      <c r="F125" s="14">
        <v>20000</v>
      </c>
      <c r="G125" s="165"/>
      <c r="H125" s="184">
        <v>0.01</v>
      </c>
      <c r="I125" s="18">
        <v>200</v>
      </c>
      <c r="J125" s="181">
        <v>44985</v>
      </c>
      <c r="K125" s="107"/>
      <c r="L125" s="107"/>
      <c r="P125" s="113"/>
      <c r="Q125" s="113"/>
      <c r="R125" s="113"/>
      <c r="T125" s="111"/>
      <c r="U125" s="111"/>
      <c r="V125" s="111"/>
      <c r="W125" s="111"/>
    </row>
    <row r="126" spans="1:23" ht="15.75">
      <c r="A126" s="164">
        <v>3</v>
      </c>
      <c r="B126" s="158" t="s">
        <v>8</v>
      </c>
      <c r="C126" s="159" t="s">
        <v>113</v>
      </c>
      <c r="D126" s="13" t="s">
        <v>11</v>
      </c>
      <c r="E126" s="160" t="s">
        <v>83</v>
      </c>
      <c r="F126" s="14">
        <v>20000</v>
      </c>
      <c r="G126" s="165"/>
      <c r="H126" s="184">
        <v>0.01</v>
      </c>
      <c r="I126" s="18">
        <v>200</v>
      </c>
      <c r="J126" s="181">
        <v>44985</v>
      </c>
      <c r="K126" s="107"/>
      <c r="L126" s="107"/>
      <c r="P126" s="113"/>
      <c r="Q126" s="113"/>
      <c r="R126" s="113"/>
      <c r="T126" s="111"/>
      <c r="U126" s="111"/>
      <c r="V126" s="111"/>
      <c r="W126" s="111"/>
    </row>
    <row r="127" spans="1:23" ht="15.75">
      <c r="A127" s="164">
        <v>3</v>
      </c>
      <c r="B127" s="158" t="s">
        <v>8</v>
      </c>
      <c r="C127" s="159" t="s">
        <v>113</v>
      </c>
      <c r="D127" s="13" t="s">
        <v>60</v>
      </c>
      <c r="E127" s="160" t="s">
        <v>83</v>
      </c>
      <c r="F127" s="14">
        <v>3100</v>
      </c>
      <c r="G127" s="165"/>
      <c r="H127" s="184">
        <v>0.01</v>
      </c>
      <c r="I127" s="18">
        <v>31</v>
      </c>
      <c r="J127" s="181">
        <v>44985</v>
      </c>
      <c r="K127" s="107"/>
      <c r="L127" s="107"/>
      <c r="P127" s="113"/>
      <c r="Q127" s="113"/>
      <c r="R127" s="113"/>
      <c r="T127" s="111"/>
      <c r="U127" s="111"/>
      <c r="V127" s="111"/>
      <c r="W127" s="111"/>
    </row>
    <row r="128" spans="1:23" ht="15.75">
      <c r="A128" s="164">
        <v>3</v>
      </c>
      <c r="B128" s="158" t="s">
        <v>8</v>
      </c>
      <c r="C128" s="159" t="s">
        <v>113</v>
      </c>
      <c r="D128" s="13" t="s">
        <v>49</v>
      </c>
      <c r="E128" s="160" t="s">
        <v>226</v>
      </c>
      <c r="F128" s="14">
        <v>2994</v>
      </c>
      <c r="G128" s="165"/>
      <c r="H128" s="184">
        <v>0.01</v>
      </c>
      <c r="I128" s="18">
        <v>30</v>
      </c>
      <c r="J128" s="181">
        <v>44985</v>
      </c>
      <c r="K128" s="107"/>
      <c r="L128" s="107"/>
      <c r="P128" s="113"/>
      <c r="Q128" s="113"/>
      <c r="R128" s="113"/>
      <c r="T128" s="111"/>
      <c r="U128" s="111"/>
      <c r="V128" s="111"/>
      <c r="W128" s="111"/>
    </row>
    <row r="129" spans="1:23" ht="15.75">
      <c r="A129" s="164">
        <v>3</v>
      </c>
      <c r="B129" s="158" t="s">
        <v>8</v>
      </c>
      <c r="C129" s="159" t="s">
        <v>113</v>
      </c>
      <c r="D129" s="13" t="s">
        <v>35</v>
      </c>
      <c r="E129" s="160" t="s">
        <v>80</v>
      </c>
      <c r="F129" s="14">
        <v>2300</v>
      </c>
      <c r="G129" s="165"/>
      <c r="H129" s="184">
        <v>0.01</v>
      </c>
      <c r="I129" s="18">
        <v>23</v>
      </c>
      <c r="J129" s="181">
        <v>44985</v>
      </c>
      <c r="K129" s="107"/>
      <c r="L129" s="107"/>
      <c r="P129" s="113"/>
      <c r="Q129" s="113"/>
      <c r="R129" s="113"/>
      <c r="T129" s="111"/>
      <c r="U129" s="111"/>
      <c r="V129" s="111"/>
      <c r="W129" s="111"/>
    </row>
    <row r="130" spans="1:23" ht="15.75">
      <c r="A130" s="164">
        <v>3</v>
      </c>
      <c r="B130" s="158" t="s">
        <v>8</v>
      </c>
      <c r="C130" s="159" t="s">
        <v>113</v>
      </c>
      <c r="D130" s="13" t="s">
        <v>62</v>
      </c>
      <c r="E130" s="160" t="s">
        <v>87</v>
      </c>
      <c r="F130" s="14">
        <v>10350</v>
      </c>
      <c r="G130" s="165"/>
      <c r="H130" s="184">
        <v>0.01</v>
      </c>
      <c r="I130" s="18">
        <v>103</v>
      </c>
      <c r="J130" s="181">
        <v>44985</v>
      </c>
      <c r="K130" s="107"/>
      <c r="L130" s="107"/>
      <c r="P130" s="113"/>
      <c r="Q130" s="113"/>
      <c r="R130" s="113"/>
      <c r="T130" s="111"/>
      <c r="U130" s="111"/>
      <c r="V130" s="111"/>
      <c r="W130" s="111"/>
    </row>
    <row r="131" spans="1:23" ht="15.75">
      <c r="A131" s="164">
        <v>3</v>
      </c>
      <c r="B131" s="158" t="s">
        <v>8</v>
      </c>
      <c r="C131" s="159" t="s">
        <v>113</v>
      </c>
      <c r="D131" s="13" t="s">
        <v>34</v>
      </c>
      <c r="E131" s="160" t="s">
        <v>81</v>
      </c>
      <c r="F131" s="14">
        <v>2900</v>
      </c>
      <c r="G131" s="165"/>
      <c r="H131" s="184">
        <v>0.01</v>
      </c>
      <c r="I131" s="18">
        <v>29</v>
      </c>
      <c r="J131" s="181">
        <v>44985</v>
      </c>
      <c r="K131" s="107"/>
      <c r="L131" s="107"/>
      <c r="P131" s="113"/>
      <c r="Q131" s="113"/>
      <c r="R131" s="113"/>
      <c r="T131" s="111"/>
      <c r="U131" s="111"/>
      <c r="V131" s="111"/>
      <c r="W131" s="111"/>
    </row>
    <row r="132" spans="1:23" ht="15.75">
      <c r="A132" s="164">
        <v>3</v>
      </c>
      <c r="B132" s="158" t="s">
        <v>8</v>
      </c>
      <c r="C132" s="159" t="s">
        <v>113</v>
      </c>
      <c r="D132" s="13" t="s">
        <v>44</v>
      </c>
      <c r="E132" s="160" t="s">
        <v>80</v>
      </c>
      <c r="F132" s="14">
        <v>9200</v>
      </c>
      <c r="G132" s="165"/>
      <c r="H132" s="184">
        <v>0.01</v>
      </c>
      <c r="I132" s="18">
        <v>92</v>
      </c>
      <c r="J132" s="181">
        <v>44985</v>
      </c>
      <c r="K132" s="107"/>
      <c r="L132" s="107"/>
      <c r="P132" s="113"/>
      <c r="Q132" s="113"/>
      <c r="R132" s="113"/>
      <c r="T132" s="111"/>
      <c r="U132" s="111"/>
      <c r="V132" s="111"/>
      <c r="W132" s="111"/>
    </row>
    <row r="133" spans="1:23" ht="15.75">
      <c r="A133" s="164">
        <v>3</v>
      </c>
      <c r="B133" s="158" t="s">
        <v>8</v>
      </c>
      <c r="C133" s="159" t="s">
        <v>113</v>
      </c>
      <c r="D133" s="13" t="s">
        <v>32</v>
      </c>
      <c r="E133" s="160" t="s">
        <v>86</v>
      </c>
      <c r="F133" s="14">
        <v>2500</v>
      </c>
      <c r="G133" s="165"/>
      <c r="H133" s="184">
        <v>0.01</v>
      </c>
      <c r="I133" s="18">
        <v>25</v>
      </c>
      <c r="J133" s="181">
        <v>44985</v>
      </c>
      <c r="K133" s="107"/>
      <c r="L133" s="107"/>
      <c r="P133" s="113"/>
      <c r="Q133" s="113"/>
      <c r="R133" s="113"/>
      <c r="T133" s="111"/>
      <c r="U133" s="111"/>
      <c r="V133" s="111"/>
      <c r="W133" s="111"/>
    </row>
    <row r="134" spans="1:23" ht="15.75">
      <c r="A134" s="164">
        <v>3</v>
      </c>
      <c r="B134" s="158" t="s">
        <v>8</v>
      </c>
      <c r="C134" s="159" t="s">
        <v>113</v>
      </c>
      <c r="D134" s="13" t="s">
        <v>41</v>
      </c>
      <c r="E134" s="160" t="s">
        <v>227</v>
      </c>
      <c r="F134" s="14">
        <v>1200</v>
      </c>
      <c r="G134" s="165"/>
      <c r="H134" s="184">
        <v>0.01</v>
      </c>
      <c r="I134" s="18">
        <v>12</v>
      </c>
      <c r="J134" s="181">
        <v>44985</v>
      </c>
      <c r="K134" s="107"/>
      <c r="L134" s="107"/>
      <c r="P134" s="113"/>
      <c r="Q134" s="113"/>
      <c r="R134" s="113"/>
      <c r="T134" s="111"/>
      <c r="U134" s="111"/>
      <c r="V134" s="111"/>
      <c r="W134" s="111"/>
    </row>
    <row r="135" spans="1:23" ht="15.75">
      <c r="A135" s="164">
        <v>3</v>
      </c>
      <c r="B135" s="158" t="s">
        <v>8</v>
      </c>
      <c r="C135" s="159" t="s">
        <v>113</v>
      </c>
      <c r="D135" s="13" t="s">
        <v>206</v>
      </c>
      <c r="E135" s="163" t="s">
        <v>230</v>
      </c>
      <c r="F135" s="14">
        <v>7500</v>
      </c>
      <c r="G135" s="165"/>
      <c r="H135" s="184">
        <v>0.01</v>
      </c>
      <c r="I135" s="18">
        <v>75</v>
      </c>
      <c r="J135" s="181">
        <v>44985</v>
      </c>
      <c r="K135" s="107"/>
      <c r="L135" s="107"/>
      <c r="P135" s="113"/>
      <c r="Q135" s="113"/>
      <c r="R135" s="113"/>
      <c r="T135" s="111"/>
      <c r="U135" s="111"/>
      <c r="V135" s="111"/>
      <c r="W135" s="111"/>
    </row>
    <row r="136" spans="1:23" ht="15.75">
      <c r="A136" s="164">
        <v>3</v>
      </c>
      <c r="B136" s="158" t="s">
        <v>8</v>
      </c>
      <c r="C136" s="159" t="s">
        <v>113</v>
      </c>
      <c r="D136" s="13" t="s">
        <v>31</v>
      </c>
      <c r="E136" s="160" t="s">
        <v>83</v>
      </c>
      <c r="F136" s="14">
        <v>1250</v>
      </c>
      <c r="G136" s="168"/>
      <c r="H136" s="184">
        <v>0.01</v>
      </c>
      <c r="I136" s="18">
        <v>12</v>
      </c>
      <c r="J136" s="181">
        <v>44985</v>
      </c>
    </row>
    <row r="137" spans="1:23" ht="15.75">
      <c r="A137" s="164">
        <v>3</v>
      </c>
      <c r="B137" s="158" t="s">
        <v>8</v>
      </c>
      <c r="C137" s="159" t="s">
        <v>113</v>
      </c>
      <c r="D137" s="13" t="s">
        <v>195</v>
      </c>
      <c r="E137" s="163" t="s">
        <v>232</v>
      </c>
      <c r="F137" s="14">
        <v>328811</v>
      </c>
      <c r="G137" s="169"/>
      <c r="H137" s="184">
        <v>0.01</v>
      </c>
      <c r="I137" s="18">
        <v>3288</v>
      </c>
      <c r="J137" s="181">
        <v>44985</v>
      </c>
    </row>
    <row r="138" spans="1:23" ht="15.75">
      <c r="A138" s="164">
        <v>3</v>
      </c>
      <c r="B138" s="158" t="s">
        <v>8</v>
      </c>
      <c r="C138" s="159" t="s">
        <v>113</v>
      </c>
      <c r="D138" s="13" t="s">
        <v>37</v>
      </c>
      <c r="E138" s="160" t="s">
        <v>89</v>
      </c>
      <c r="F138" s="14">
        <v>312092</v>
      </c>
      <c r="G138" s="169"/>
      <c r="H138" s="184">
        <v>0.01</v>
      </c>
      <c r="I138" s="18">
        <v>3121</v>
      </c>
      <c r="J138" s="181">
        <v>44985</v>
      </c>
    </row>
    <row r="139" spans="1:23" ht="15.75">
      <c r="A139" s="164">
        <v>3</v>
      </c>
      <c r="B139" s="158" t="s">
        <v>8</v>
      </c>
      <c r="C139" s="159" t="s">
        <v>113</v>
      </c>
      <c r="D139" s="13" t="s">
        <v>17</v>
      </c>
      <c r="E139" s="160" t="s">
        <v>233</v>
      </c>
      <c r="F139" s="14">
        <v>13558</v>
      </c>
      <c r="G139" s="169"/>
      <c r="H139" s="184">
        <v>0.01</v>
      </c>
      <c r="I139" s="18">
        <v>136</v>
      </c>
      <c r="J139" s="181">
        <v>44985</v>
      </c>
    </row>
    <row r="140" spans="1:23" ht="15.75">
      <c r="A140" s="164">
        <v>3</v>
      </c>
      <c r="B140" s="158" t="s">
        <v>8</v>
      </c>
      <c r="C140" s="159" t="s">
        <v>113</v>
      </c>
      <c r="D140" s="13" t="s">
        <v>195</v>
      </c>
      <c r="E140" s="163" t="s">
        <v>232</v>
      </c>
      <c r="F140" s="14">
        <v>421920</v>
      </c>
      <c r="G140" s="169"/>
      <c r="H140" s="184">
        <v>0.01</v>
      </c>
      <c r="I140" s="18">
        <v>4219</v>
      </c>
      <c r="J140" s="181">
        <v>44985</v>
      </c>
    </row>
    <row r="141" spans="1:23" ht="15.75">
      <c r="A141" s="164">
        <v>3</v>
      </c>
      <c r="B141" s="158" t="s">
        <v>8</v>
      </c>
      <c r="C141" s="159" t="s">
        <v>113</v>
      </c>
      <c r="D141" s="13" t="s">
        <v>207</v>
      </c>
      <c r="E141" s="194" t="s">
        <v>250</v>
      </c>
      <c r="F141" s="14">
        <v>4440</v>
      </c>
      <c r="G141" s="169"/>
      <c r="H141" s="184">
        <v>0.01</v>
      </c>
      <c r="I141" s="18">
        <v>44</v>
      </c>
      <c r="J141" s="181">
        <v>44985</v>
      </c>
    </row>
    <row r="142" spans="1:23" ht="15.75">
      <c r="A142" s="164">
        <v>3</v>
      </c>
      <c r="B142" s="158" t="s">
        <v>8</v>
      </c>
      <c r="C142" s="159" t="s">
        <v>113</v>
      </c>
      <c r="D142" s="13" t="s">
        <v>16</v>
      </c>
      <c r="E142" s="160" t="s">
        <v>85</v>
      </c>
      <c r="F142" s="14">
        <v>30000</v>
      </c>
      <c r="G142" s="169"/>
      <c r="H142" s="184">
        <v>0.01</v>
      </c>
      <c r="I142" s="18">
        <v>300</v>
      </c>
      <c r="J142" s="181">
        <v>44985</v>
      </c>
    </row>
    <row r="143" spans="1:23" ht="15.75">
      <c r="A143" s="164">
        <v>3</v>
      </c>
      <c r="B143" s="158" t="s">
        <v>8</v>
      </c>
      <c r="C143" s="159" t="s">
        <v>113</v>
      </c>
      <c r="D143" s="13" t="s">
        <v>12</v>
      </c>
      <c r="E143" s="160" t="s">
        <v>226</v>
      </c>
      <c r="F143" s="14">
        <v>50000</v>
      </c>
      <c r="G143" s="169"/>
      <c r="H143" s="184">
        <v>0.01</v>
      </c>
      <c r="I143" s="18">
        <v>500</v>
      </c>
      <c r="J143" s="181">
        <v>44985</v>
      </c>
    </row>
    <row r="144" spans="1:23" ht="15.75">
      <c r="A144" s="164">
        <v>3</v>
      </c>
      <c r="B144" s="158" t="s">
        <v>8</v>
      </c>
      <c r="C144" s="159" t="s">
        <v>113</v>
      </c>
      <c r="D144" s="13" t="s">
        <v>11</v>
      </c>
      <c r="E144" s="160" t="s">
        <v>83</v>
      </c>
      <c r="F144" s="14">
        <v>30000</v>
      </c>
      <c r="G144" s="169"/>
      <c r="H144" s="184">
        <v>0.01</v>
      </c>
      <c r="I144" s="18">
        <v>300</v>
      </c>
      <c r="J144" s="181">
        <v>44985</v>
      </c>
    </row>
    <row r="145" spans="1:10" ht="15.75">
      <c r="A145" s="164">
        <v>3</v>
      </c>
      <c r="B145" s="158" t="s">
        <v>8</v>
      </c>
      <c r="C145" s="159" t="s">
        <v>113</v>
      </c>
      <c r="D145" s="13" t="s">
        <v>208</v>
      </c>
      <c r="E145" s="160" t="s">
        <v>227</v>
      </c>
      <c r="F145" s="14">
        <v>1248</v>
      </c>
      <c r="G145" s="169"/>
      <c r="H145" s="184">
        <v>0.01</v>
      </c>
      <c r="I145" s="18">
        <v>12</v>
      </c>
      <c r="J145" s="181">
        <v>44985</v>
      </c>
    </row>
    <row r="146" spans="1:10" ht="15.75">
      <c r="A146" s="164">
        <v>3</v>
      </c>
      <c r="B146" s="158" t="s">
        <v>8</v>
      </c>
      <c r="C146" s="159" t="s">
        <v>113</v>
      </c>
      <c r="D146" s="13" t="s">
        <v>35</v>
      </c>
      <c r="E146" s="160" t="s">
        <v>80</v>
      </c>
      <c r="F146" s="24">
        <v>10350</v>
      </c>
      <c r="G146" s="169"/>
      <c r="H146" s="184">
        <v>0.01</v>
      </c>
      <c r="I146" s="18">
        <v>103</v>
      </c>
      <c r="J146" s="181">
        <v>44985</v>
      </c>
    </row>
    <row r="147" spans="1:10" ht="15.75">
      <c r="A147" s="164">
        <v>3</v>
      </c>
      <c r="B147" s="158" t="s">
        <v>8</v>
      </c>
      <c r="C147" s="159" t="s">
        <v>113</v>
      </c>
      <c r="D147" s="13" t="s">
        <v>62</v>
      </c>
      <c r="E147" s="160" t="s">
        <v>87</v>
      </c>
      <c r="F147" s="10">
        <v>10350</v>
      </c>
      <c r="G147" s="169"/>
      <c r="H147" s="184">
        <v>0.01</v>
      </c>
      <c r="I147" s="18">
        <v>103</v>
      </c>
      <c r="J147" s="181">
        <v>44985</v>
      </c>
    </row>
    <row r="148" spans="1:10" ht="15.75">
      <c r="A148" s="164">
        <v>3</v>
      </c>
      <c r="B148" s="158" t="s">
        <v>8</v>
      </c>
      <c r="C148" s="159" t="s">
        <v>113</v>
      </c>
      <c r="D148" s="13" t="s">
        <v>34</v>
      </c>
      <c r="E148" s="160" t="s">
        <v>81</v>
      </c>
      <c r="F148" s="10">
        <v>2200</v>
      </c>
      <c r="G148" s="169"/>
      <c r="H148" s="184">
        <v>0.01</v>
      </c>
      <c r="I148" s="18">
        <v>22</v>
      </c>
      <c r="J148" s="181">
        <v>44985</v>
      </c>
    </row>
    <row r="149" spans="1:10" ht="15.75">
      <c r="A149" s="164">
        <v>3</v>
      </c>
      <c r="B149" s="158" t="s">
        <v>8</v>
      </c>
      <c r="C149" s="159" t="s">
        <v>113</v>
      </c>
      <c r="D149" s="13" t="s">
        <v>44</v>
      </c>
      <c r="E149" s="160" t="s">
        <v>80</v>
      </c>
      <c r="F149" s="10">
        <v>4600</v>
      </c>
      <c r="G149" s="169"/>
      <c r="H149" s="184">
        <v>0.01</v>
      </c>
      <c r="I149" s="18">
        <v>46</v>
      </c>
      <c r="J149" s="181">
        <v>44985</v>
      </c>
    </row>
    <row r="150" spans="1:10" ht="15.75">
      <c r="A150" s="164">
        <v>3</v>
      </c>
      <c r="B150" s="158" t="s">
        <v>8</v>
      </c>
      <c r="C150" s="159" t="s">
        <v>113</v>
      </c>
      <c r="D150" s="13" t="s">
        <v>32</v>
      </c>
      <c r="E150" s="160" t="s">
        <v>86</v>
      </c>
      <c r="F150" s="10">
        <v>2750</v>
      </c>
      <c r="G150" s="169"/>
      <c r="H150" s="184">
        <v>0.01</v>
      </c>
      <c r="I150" s="18">
        <v>27</v>
      </c>
      <c r="J150" s="181">
        <v>44985</v>
      </c>
    </row>
    <row r="151" spans="1:10" ht="15.75">
      <c r="A151" s="164">
        <v>3</v>
      </c>
      <c r="B151" s="158" t="s">
        <v>8</v>
      </c>
      <c r="C151" s="159" t="s">
        <v>113</v>
      </c>
      <c r="D151" s="13" t="s">
        <v>41</v>
      </c>
      <c r="E151" s="160" t="s">
        <v>227</v>
      </c>
      <c r="F151" s="10">
        <v>3600</v>
      </c>
      <c r="G151" s="169"/>
      <c r="H151" s="184">
        <v>0.01</v>
      </c>
      <c r="I151" s="18">
        <v>36</v>
      </c>
      <c r="J151" s="181">
        <v>44985</v>
      </c>
    </row>
    <row r="152" spans="1:10" ht="15.75">
      <c r="A152" s="164">
        <v>3</v>
      </c>
      <c r="B152" s="158" t="s">
        <v>8</v>
      </c>
      <c r="C152" s="159" t="s">
        <v>113</v>
      </c>
      <c r="D152" s="13" t="s">
        <v>206</v>
      </c>
      <c r="E152" s="163" t="s">
        <v>230</v>
      </c>
      <c r="F152" s="10">
        <v>2500</v>
      </c>
      <c r="G152" s="169"/>
      <c r="H152" s="184">
        <v>0.01</v>
      </c>
      <c r="I152" s="18">
        <v>25</v>
      </c>
      <c r="J152" s="181">
        <v>44985</v>
      </c>
    </row>
    <row r="153" spans="1:10" ht="15.75">
      <c r="A153" s="164">
        <v>3</v>
      </c>
      <c r="B153" s="158" t="s">
        <v>8</v>
      </c>
      <c r="C153" s="159" t="s">
        <v>113</v>
      </c>
      <c r="D153" s="13" t="s">
        <v>31</v>
      </c>
      <c r="E153" s="160" t="s">
        <v>83</v>
      </c>
      <c r="F153" s="10">
        <v>1250</v>
      </c>
      <c r="G153" s="169"/>
      <c r="H153" s="184">
        <v>0.01</v>
      </c>
      <c r="I153" s="18">
        <v>12</v>
      </c>
      <c r="J153" s="181">
        <v>44985</v>
      </c>
    </row>
    <row r="154" spans="1:10" ht="15.75">
      <c r="A154" s="164">
        <v>3</v>
      </c>
      <c r="B154" s="158" t="s">
        <v>8</v>
      </c>
      <c r="C154" s="159" t="s">
        <v>113</v>
      </c>
      <c r="D154" s="13" t="s">
        <v>14</v>
      </c>
      <c r="E154" s="160" t="s">
        <v>84</v>
      </c>
      <c r="F154" s="10">
        <v>15000</v>
      </c>
      <c r="G154" s="169"/>
      <c r="H154" s="184">
        <v>0.01</v>
      </c>
      <c r="I154" s="18">
        <v>150</v>
      </c>
      <c r="J154" s="181">
        <v>44985</v>
      </c>
    </row>
    <row r="155" spans="1:10" ht="15.75">
      <c r="A155" s="164">
        <v>3</v>
      </c>
      <c r="B155" s="158" t="s">
        <v>8</v>
      </c>
      <c r="C155" s="159" t="s">
        <v>113</v>
      </c>
      <c r="D155" s="13" t="s">
        <v>37</v>
      </c>
      <c r="E155" s="160" t="s">
        <v>89</v>
      </c>
      <c r="F155" s="10">
        <v>50000</v>
      </c>
      <c r="G155" s="169"/>
      <c r="H155" s="184">
        <v>0.01</v>
      </c>
      <c r="I155" s="18">
        <v>500</v>
      </c>
      <c r="J155" s="181">
        <v>44985</v>
      </c>
    </row>
    <row r="156" spans="1:10" ht="15.75">
      <c r="A156" s="164">
        <v>3</v>
      </c>
      <c r="B156" s="158" t="s">
        <v>8</v>
      </c>
      <c r="C156" s="159" t="s">
        <v>113</v>
      </c>
      <c r="D156" s="13" t="s">
        <v>195</v>
      </c>
      <c r="E156" s="163" t="s">
        <v>232</v>
      </c>
      <c r="F156" s="10">
        <v>201600</v>
      </c>
      <c r="G156" s="169"/>
      <c r="H156" s="184">
        <v>0.01</v>
      </c>
      <c r="I156" s="18">
        <v>2016</v>
      </c>
      <c r="J156" s="181">
        <v>44985</v>
      </c>
    </row>
    <row r="157" spans="1:10" ht="15.75">
      <c r="A157" s="164">
        <v>3</v>
      </c>
      <c r="B157" s="158" t="s">
        <v>8</v>
      </c>
      <c r="C157" s="159" t="s">
        <v>113</v>
      </c>
      <c r="D157" s="13" t="s">
        <v>17</v>
      </c>
      <c r="E157" s="160" t="s">
        <v>233</v>
      </c>
      <c r="F157" s="10">
        <v>191543</v>
      </c>
      <c r="G157" s="169"/>
      <c r="H157" s="184">
        <v>0.01</v>
      </c>
      <c r="I157" s="18">
        <v>1915</v>
      </c>
      <c r="J157" s="181">
        <v>44985</v>
      </c>
    </row>
    <row r="158" spans="1:10" ht="15.75">
      <c r="A158" s="164">
        <v>3</v>
      </c>
      <c r="B158" s="158" t="s">
        <v>8</v>
      </c>
      <c r="C158" s="159" t="s">
        <v>113</v>
      </c>
      <c r="D158" s="13" t="s">
        <v>37</v>
      </c>
      <c r="E158" s="160" t="s">
        <v>89</v>
      </c>
      <c r="F158" s="10">
        <v>258460</v>
      </c>
      <c r="G158" s="169"/>
      <c r="H158" s="184">
        <v>0.01</v>
      </c>
      <c r="I158" s="18">
        <v>2585</v>
      </c>
      <c r="J158" s="181">
        <v>44985</v>
      </c>
    </row>
    <row r="159" spans="1:10" ht="15.75">
      <c r="A159" s="164">
        <v>3</v>
      </c>
      <c r="B159" s="158" t="s">
        <v>8</v>
      </c>
      <c r="C159" s="159" t="s">
        <v>113</v>
      </c>
      <c r="D159" s="13" t="s">
        <v>12</v>
      </c>
      <c r="E159" s="160" t="s">
        <v>226</v>
      </c>
      <c r="F159" s="10">
        <v>50000</v>
      </c>
      <c r="G159" s="169"/>
      <c r="H159" s="184">
        <v>0.01</v>
      </c>
      <c r="I159" s="18">
        <v>500</v>
      </c>
      <c r="J159" s="181">
        <v>44985</v>
      </c>
    </row>
    <row r="160" spans="1:10" ht="15.75">
      <c r="A160" s="164">
        <v>3</v>
      </c>
      <c r="B160" s="158" t="s">
        <v>8</v>
      </c>
      <c r="C160" s="159" t="s">
        <v>113</v>
      </c>
      <c r="D160" s="13" t="s">
        <v>196</v>
      </c>
      <c r="E160" s="163" t="s">
        <v>231</v>
      </c>
      <c r="F160" s="10">
        <v>100000</v>
      </c>
      <c r="G160" s="169"/>
      <c r="H160" s="184">
        <v>0.01</v>
      </c>
      <c r="I160" s="18">
        <v>1000</v>
      </c>
      <c r="J160" s="181">
        <v>44985</v>
      </c>
    </row>
    <row r="161" spans="1:10" ht="15.75">
      <c r="A161" s="164">
        <v>3</v>
      </c>
      <c r="B161" s="158" t="s">
        <v>8</v>
      </c>
      <c r="C161" s="159" t="s">
        <v>113</v>
      </c>
      <c r="D161" s="13" t="s">
        <v>15</v>
      </c>
      <c r="E161" s="160" t="s">
        <v>86</v>
      </c>
      <c r="F161" s="10">
        <v>30000</v>
      </c>
      <c r="G161" s="169"/>
      <c r="H161" s="184">
        <v>0.01</v>
      </c>
      <c r="I161" s="18">
        <v>300</v>
      </c>
      <c r="J161" s="181">
        <v>44985</v>
      </c>
    </row>
    <row r="162" spans="1:10" ht="15.75">
      <c r="A162" s="164">
        <v>3</v>
      </c>
      <c r="B162" s="158" t="s">
        <v>8</v>
      </c>
      <c r="C162" s="159" t="s">
        <v>113</v>
      </c>
      <c r="D162" s="13" t="s">
        <v>188</v>
      </c>
      <c r="E162" s="163" t="s">
        <v>238</v>
      </c>
      <c r="F162" s="10">
        <v>50000</v>
      </c>
      <c r="G162" s="169"/>
      <c r="H162" s="184">
        <v>0.01</v>
      </c>
      <c r="I162" s="18">
        <v>500</v>
      </c>
      <c r="J162" s="181">
        <v>44985</v>
      </c>
    </row>
    <row r="163" spans="1:10" ht="15.75">
      <c r="A163" s="164">
        <v>3</v>
      </c>
      <c r="B163" s="158" t="s">
        <v>8</v>
      </c>
      <c r="C163" s="159" t="s">
        <v>113</v>
      </c>
      <c r="D163" s="13" t="s">
        <v>30</v>
      </c>
      <c r="E163" s="170" t="s">
        <v>82</v>
      </c>
      <c r="F163" s="10">
        <v>40000</v>
      </c>
      <c r="G163" s="169"/>
      <c r="H163" s="184">
        <v>0.01</v>
      </c>
      <c r="I163" s="18">
        <v>400</v>
      </c>
      <c r="J163" s="181">
        <v>44985</v>
      </c>
    </row>
    <row r="164" spans="1:10" ht="15.75">
      <c r="A164" s="164">
        <v>3</v>
      </c>
      <c r="B164" s="158" t="s">
        <v>8</v>
      </c>
      <c r="C164" s="159" t="s">
        <v>113</v>
      </c>
      <c r="D164" s="13" t="s">
        <v>16</v>
      </c>
      <c r="E164" s="160" t="s">
        <v>85</v>
      </c>
      <c r="F164" s="10">
        <v>12000</v>
      </c>
      <c r="G164" s="169"/>
      <c r="H164" s="184">
        <v>0.01</v>
      </c>
      <c r="I164" s="18">
        <v>120</v>
      </c>
      <c r="J164" s="181">
        <v>44985</v>
      </c>
    </row>
    <row r="165" spans="1:10" ht="15.75">
      <c r="A165" s="164">
        <v>3</v>
      </c>
      <c r="B165" s="158" t="s">
        <v>8</v>
      </c>
      <c r="C165" s="159" t="s">
        <v>113</v>
      </c>
      <c r="D165" s="13" t="s">
        <v>32</v>
      </c>
      <c r="E165" s="160" t="s">
        <v>86</v>
      </c>
      <c r="F165" s="10">
        <v>3438</v>
      </c>
      <c r="G165" s="169"/>
      <c r="H165" s="184">
        <v>0.01</v>
      </c>
      <c r="I165" s="18">
        <v>34</v>
      </c>
      <c r="J165" s="181">
        <v>44985</v>
      </c>
    </row>
    <row r="166" spans="1:10" ht="15.75">
      <c r="A166" s="164">
        <v>3</v>
      </c>
      <c r="B166" s="158" t="s">
        <v>8</v>
      </c>
      <c r="C166" s="159" t="s">
        <v>113</v>
      </c>
      <c r="D166" s="13" t="s">
        <v>206</v>
      </c>
      <c r="E166" s="163" t="s">
        <v>230</v>
      </c>
      <c r="F166" s="10">
        <v>3750</v>
      </c>
      <c r="G166" s="169"/>
      <c r="H166" s="184">
        <v>0.01</v>
      </c>
      <c r="I166" s="18">
        <v>37</v>
      </c>
      <c r="J166" s="181">
        <v>44985</v>
      </c>
    </row>
    <row r="167" spans="1:10" ht="15.75">
      <c r="A167" s="164">
        <v>3</v>
      </c>
      <c r="B167" s="158" t="s">
        <v>8</v>
      </c>
      <c r="C167" s="159" t="s">
        <v>113</v>
      </c>
      <c r="D167" s="13" t="s">
        <v>39</v>
      </c>
      <c r="E167" s="160" t="s">
        <v>83</v>
      </c>
      <c r="F167" s="10">
        <v>3080</v>
      </c>
      <c r="G167" s="169"/>
      <c r="H167" s="184">
        <v>0.01</v>
      </c>
      <c r="I167" s="18">
        <v>31</v>
      </c>
      <c r="J167" s="181">
        <v>44985</v>
      </c>
    </row>
    <row r="168" spans="1:10" ht="15.75">
      <c r="A168" s="164">
        <v>3</v>
      </c>
      <c r="B168" s="158" t="s">
        <v>8</v>
      </c>
      <c r="C168" s="159" t="s">
        <v>113</v>
      </c>
      <c r="D168" s="13" t="s">
        <v>62</v>
      </c>
      <c r="E168" s="160" t="s">
        <v>87</v>
      </c>
      <c r="F168" s="10">
        <v>10350</v>
      </c>
      <c r="G168" s="169"/>
      <c r="H168" s="184">
        <v>0.01</v>
      </c>
      <c r="I168" s="18">
        <v>103</v>
      </c>
      <c r="J168" s="181">
        <v>44985</v>
      </c>
    </row>
    <row r="169" spans="1:10" ht="15.75">
      <c r="A169" s="164">
        <v>3</v>
      </c>
      <c r="B169" s="158" t="s">
        <v>8</v>
      </c>
      <c r="C169" s="159" t="s">
        <v>113</v>
      </c>
      <c r="D169" s="13" t="s">
        <v>34</v>
      </c>
      <c r="E169" s="160" t="s">
        <v>81</v>
      </c>
      <c r="F169" s="10">
        <v>2500</v>
      </c>
      <c r="G169" s="169"/>
      <c r="H169" s="184">
        <v>0.01</v>
      </c>
      <c r="I169" s="18">
        <v>25</v>
      </c>
      <c r="J169" s="181">
        <v>44985</v>
      </c>
    </row>
    <row r="170" spans="1:10" ht="15.75">
      <c r="A170" s="164">
        <v>3</v>
      </c>
      <c r="B170" s="158" t="s">
        <v>8</v>
      </c>
      <c r="C170" s="159" t="s">
        <v>113</v>
      </c>
      <c r="D170" s="13" t="s">
        <v>35</v>
      </c>
      <c r="E170" s="160" t="s">
        <v>80</v>
      </c>
      <c r="F170" s="10">
        <v>6900</v>
      </c>
      <c r="G170" s="169"/>
      <c r="H170" s="184">
        <v>0.01</v>
      </c>
      <c r="I170" s="18">
        <v>69</v>
      </c>
      <c r="J170" s="181">
        <v>44985</v>
      </c>
    </row>
    <row r="171" spans="1:10" ht="15.75">
      <c r="A171" s="164">
        <v>3</v>
      </c>
      <c r="B171" s="158" t="s">
        <v>8</v>
      </c>
      <c r="C171" s="159" t="s">
        <v>113</v>
      </c>
      <c r="D171" s="13" t="s">
        <v>44</v>
      </c>
      <c r="E171" s="160" t="s">
        <v>80</v>
      </c>
      <c r="F171" s="10">
        <v>4600</v>
      </c>
      <c r="G171" s="169"/>
      <c r="H171" s="184">
        <v>0.01</v>
      </c>
      <c r="I171" s="18">
        <v>46</v>
      </c>
      <c r="J171" s="181">
        <v>44985</v>
      </c>
    </row>
    <row r="172" spans="1:10" ht="15.75">
      <c r="A172" s="164">
        <v>3</v>
      </c>
      <c r="B172" s="158" t="s">
        <v>8</v>
      </c>
      <c r="C172" s="159" t="s">
        <v>113</v>
      </c>
      <c r="D172" s="13" t="s">
        <v>37</v>
      </c>
      <c r="E172" s="160" t="s">
        <v>89</v>
      </c>
      <c r="F172" s="10">
        <v>50000</v>
      </c>
      <c r="G172" s="169"/>
      <c r="H172" s="184">
        <v>0.01</v>
      </c>
      <c r="I172" s="18">
        <v>500</v>
      </c>
      <c r="J172" s="181">
        <v>44985</v>
      </c>
    </row>
    <row r="173" spans="1:10" ht="15.75">
      <c r="A173" s="164">
        <v>3</v>
      </c>
      <c r="B173" s="158" t="s">
        <v>8</v>
      </c>
      <c r="C173" s="159" t="s">
        <v>113</v>
      </c>
      <c r="D173" s="13" t="s">
        <v>37</v>
      </c>
      <c r="E173" s="160" t="s">
        <v>89</v>
      </c>
      <c r="F173" s="10">
        <v>389181</v>
      </c>
      <c r="G173" s="169"/>
      <c r="H173" s="184">
        <v>0.01</v>
      </c>
      <c r="I173" s="18">
        <v>3892</v>
      </c>
      <c r="J173" s="181">
        <v>44985</v>
      </c>
    </row>
    <row r="174" spans="1:10" ht="15.75">
      <c r="A174" s="164">
        <v>3</v>
      </c>
      <c r="B174" s="158" t="s">
        <v>8</v>
      </c>
      <c r="C174" s="159" t="s">
        <v>113</v>
      </c>
      <c r="D174" s="13" t="s">
        <v>195</v>
      </c>
      <c r="E174" s="163" t="s">
        <v>232</v>
      </c>
      <c r="F174" s="10">
        <v>166900</v>
      </c>
      <c r="G174" s="169"/>
      <c r="H174" s="184">
        <v>0.01</v>
      </c>
      <c r="I174" s="18">
        <v>1669</v>
      </c>
      <c r="J174" s="181">
        <v>44985</v>
      </c>
    </row>
    <row r="175" spans="1:10" ht="15.75">
      <c r="A175" s="164">
        <v>3</v>
      </c>
      <c r="B175" s="158" t="s">
        <v>8</v>
      </c>
      <c r="C175" s="162" t="s">
        <v>113</v>
      </c>
      <c r="D175" s="13" t="s">
        <v>205</v>
      </c>
      <c r="E175" s="160" t="s">
        <v>91</v>
      </c>
      <c r="F175" s="157">
        <v>500000</v>
      </c>
      <c r="G175" s="169"/>
      <c r="H175" s="184">
        <v>0.02</v>
      </c>
      <c r="I175" s="18">
        <v>10000</v>
      </c>
      <c r="J175" s="181">
        <v>44985</v>
      </c>
    </row>
    <row r="176" spans="1:10" ht="15.75">
      <c r="A176" s="164">
        <v>3</v>
      </c>
      <c r="B176" s="158" t="s">
        <v>8</v>
      </c>
      <c r="C176" s="162" t="s">
        <v>113</v>
      </c>
      <c r="D176" s="13" t="s">
        <v>68</v>
      </c>
      <c r="E176" s="160" t="s">
        <v>132</v>
      </c>
      <c r="F176" s="157">
        <v>353000</v>
      </c>
      <c r="G176" s="169"/>
      <c r="H176" s="184">
        <v>0.02</v>
      </c>
      <c r="I176" s="18">
        <v>7060</v>
      </c>
      <c r="J176" s="181">
        <v>44985</v>
      </c>
    </row>
    <row r="177" spans="1:11" ht="15.75">
      <c r="A177" s="164">
        <v>4</v>
      </c>
      <c r="B177" s="158" t="s">
        <v>8</v>
      </c>
      <c r="C177" s="162" t="s">
        <v>113</v>
      </c>
      <c r="D177" s="13" t="s">
        <v>68</v>
      </c>
      <c r="E177" s="160" t="s">
        <v>132</v>
      </c>
      <c r="F177" s="157">
        <v>353000</v>
      </c>
      <c r="G177" s="169"/>
      <c r="H177" s="184">
        <v>0.02</v>
      </c>
      <c r="I177" s="18">
        <v>7060</v>
      </c>
      <c r="J177" s="181">
        <v>44985</v>
      </c>
    </row>
    <row r="178" spans="1:11" ht="15.75">
      <c r="A178" s="164">
        <v>4</v>
      </c>
      <c r="B178" s="158" t="s">
        <v>8</v>
      </c>
      <c r="C178" s="162" t="s">
        <v>113</v>
      </c>
      <c r="D178" s="13" t="s">
        <v>68</v>
      </c>
      <c r="E178" s="160" t="s">
        <v>132</v>
      </c>
      <c r="F178" s="157">
        <v>353000</v>
      </c>
      <c r="G178" s="169"/>
      <c r="H178" s="184">
        <v>0.02</v>
      </c>
      <c r="I178" s="18">
        <v>7060</v>
      </c>
      <c r="J178" s="181">
        <v>44985</v>
      </c>
    </row>
    <row r="179" spans="1:11" ht="15.75">
      <c r="A179" s="164">
        <v>4</v>
      </c>
      <c r="B179" s="158" t="s">
        <v>8</v>
      </c>
      <c r="C179" s="162" t="s">
        <v>113</v>
      </c>
      <c r="D179" s="13" t="s">
        <v>209</v>
      </c>
      <c r="E179" s="160" t="s">
        <v>234</v>
      </c>
      <c r="F179" s="157">
        <v>500000</v>
      </c>
      <c r="G179" s="169"/>
      <c r="H179" s="184">
        <v>0.02</v>
      </c>
      <c r="I179" s="18">
        <v>10000</v>
      </c>
      <c r="J179" s="181">
        <v>44985</v>
      </c>
    </row>
    <row r="180" spans="1:11" ht="15.75">
      <c r="A180" s="164">
        <v>4</v>
      </c>
      <c r="B180" s="158" t="s">
        <v>8</v>
      </c>
      <c r="C180" s="162" t="s">
        <v>113</v>
      </c>
      <c r="D180" s="13" t="s">
        <v>209</v>
      </c>
      <c r="E180" s="160" t="s">
        <v>234</v>
      </c>
      <c r="F180" s="157">
        <v>500000</v>
      </c>
      <c r="G180" s="169"/>
      <c r="H180" s="184">
        <v>0.02</v>
      </c>
      <c r="I180" s="18">
        <v>10000</v>
      </c>
      <c r="J180" s="181">
        <v>44985</v>
      </c>
    </row>
    <row r="181" spans="1:11" ht="15.75">
      <c r="A181" s="164">
        <v>4</v>
      </c>
      <c r="B181" s="158" t="s">
        <v>8</v>
      </c>
      <c r="C181" s="162" t="s">
        <v>113</v>
      </c>
      <c r="D181" s="13" t="s">
        <v>68</v>
      </c>
      <c r="E181" s="160" t="s">
        <v>132</v>
      </c>
      <c r="F181" s="157">
        <v>353000</v>
      </c>
      <c r="G181" s="169"/>
      <c r="H181" s="184">
        <v>0.02</v>
      </c>
      <c r="I181" s="18">
        <v>7060</v>
      </c>
      <c r="J181" s="181">
        <v>44985</v>
      </c>
    </row>
    <row r="182" spans="1:11" ht="15.75">
      <c r="A182" s="164">
        <v>4</v>
      </c>
      <c r="B182" s="158" t="s">
        <v>8</v>
      </c>
      <c r="C182" s="162" t="s">
        <v>113</v>
      </c>
      <c r="D182" s="13" t="s">
        <v>69</v>
      </c>
      <c r="E182" s="160" t="s">
        <v>239</v>
      </c>
      <c r="F182" s="157">
        <v>77778</v>
      </c>
      <c r="G182" s="14"/>
      <c r="H182" s="184">
        <v>0.02</v>
      </c>
      <c r="I182" s="18">
        <v>1556</v>
      </c>
      <c r="J182" s="181">
        <v>44985</v>
      </c>
      <c r="K182" s="174"/>
    </row>
    <row r="183" spans="1:11" ht="15.75">
      <c r="A183" s="164">
        <v>4</v>
      </c>
      <c r="B183" s="158" t="s">
        <v>197</v>
      </c>
      <c r="C183" s="159" t="s">
        <v>113</v>
      </c>
      <c r="D183" s="22" t="s">
        <v>190</v>
      </c>
      <c r="E183" s="163" t="str">
        <f>VLOOKUP(D183,[2]Sheet1!$C$4:$D$80,2,0)</f>
        <v>BCRPK7302M</v>
      </c>
      <c r="F183" s="173">
        <v>1650</v>
      </c>
      <c r="G183" s="168"/>
      <c r="H183" s="23">
        <v>0.05</v>
      </c>
      <c r="I183" s="7">
        <v>83</v>
      </c>
      <c r="J183" s="181">
        <v>44985</v>
      </c>
    </row>
    <row r="184" spans="1:11" ht="15.75">
      <c r="A184" s="164">
        <v>4</v>
      </c>
      <c r="B184" s="158" t="s">
        <v>197</v>
      </c>
      <c r="C184" s="159" t="s">
        <v>113</v>
      </c>
      <c r="D184" s="22" t="s">
        <v>191</v>
      </c>
      <c r="E184" s="163" t="s">
        <v>235</v>
      </c>
      <c r="F184" s="173">
        <v>1250</v>
      </c>
      <c r="G184" s="169"/>
      <c r="H184" s="23">
        <v>0.05</v>
      </c>
      <c r="I184" s="7">
        <v>63</v>
      </c>
      <c r="J184" s="181">
        <v>44985</v>
      </c>
    </row>
    <row r="185" spans="1:11" ht="15.75">
      <c r="A185" s="164">
        <v>4</v>
      </c>
      <c r="B185" s="158" t="s">
        <v>197</v>
      </c>
      <c r="C185" s="159" t="s">
        <v>113</v>
      </c>
      <c r="D185" s="22" t="s">
        <v>192</v>
      </c>
      <c r="E185" s="163" t="s">
        <v>236</v>
      </c>
      <c r="F185" s="173">
        <v>750</v>
      </c>
      <c r="G185" s="169"/>
      <c r="H185" s="23">
        <v>0.05</v>
      </c>
      <c r="I185" s="7">
        <v>38</v>
      </c>
      <c r="J185" s="181">
        <v>44985</v>
      </c>
    </row>
    <row r="186" spans="1:11" ht="15.75">
      <c r="A186" s="164">
        <v>4</v>
      </c>
      <c r="B186" s="158" t="s">
        <v>197</v>
      </c>
      <c r="C186" s="159" t="s">
        <v>113</v>
      </c>
      <c r="D186" s="22" t="s">
        <v>193</v>
      </c>
      <c r="E186" s="160" t="s">
        <v>237</v>
      </c>
      <c r="F186" s="173">
        <v>750</v>
      </c>
      <c r="G186" s="169"/>
      <c r="H186" s="23">
        <v>0.05</v>
      </c>
      <c r="I186" s="7">
        <v>38</v>
      </c>
      <c r="J186" s="181">
        <v>44985</v>
      </c>
    </row>
    <row r="187" spans="1:11" ht="15.75">
      <c r="A187" s="164">
        <v>4</v>
      </c>
      <c r="B187" s="158" t="s">
        <v>197</v>
      </c>
      <c r="C187" s="159" t="s">
        <v>113</v>
      </c>
      <c r="D187" s="22" t="s">
        <v>194</v>
      </c>
      <c r="E187" s="160" t="s">
        <v>225</v>
      </c>
      <c r="F187" s="173">
        <v>600</v>
      </c>
      <c r="G187" s="169"/>
      <c r="H187" s="23">
        <v>0.05</v>
      </c>
      <c r="I187" s="7">
        <v>30</v>
      </c>
      <c r="J187" s="181">
        <v>44985</v>
      </c>
    </row>
    <row r="188" spans="1:11" ht="15.75">
      <c r="A188" s="164">
        <v>4</v>
      </c>
      <c r="B188" s="158" t="s">
        <v>22</v>
      </c>
      <c r="C188" s="159" t="s">
        <v>113</v>
      </c>
      <c r="D188" s="186" t="s">
        <v>203</v>
      </c>
      <c r="E188" s="192" t="s">
        <v>248</v>
      </c>
      <c r="F188" s="187">
        <v>20000</v>
      </c>
      <c r="G188" s="188"/>
      <c r="H188" s="189">
        <v>0.1</v>
      </c>
      <c r="I188" s="190">
        <v>2000</v>
      </c>
      <c r="J188" s="181">
        <v>44985</v>
      </c>
    </row>
    <row r="189" spans="1:11" ht="15.75">
      <c r="A189" s="164">
        <v>4</v>
      </c>
      <c r="B189" s="158" t="s">
        <v>200</v>
      </c>
      <c r="C189" s="162" t="s">
        <v>113</v>
      </c>
      <c r="D189" s="9" t="s">
        <v>27</v>
      </c>
      <c r="E189" s="163" t="s">
        <v>96</v>
      </c>
      <c r="F189" s="14">
        <v>1008000</v>
      </c>
      <c r="G189" s="169"/>
      <c r="H189" s="185" t="s">
        <v>114</v>
      </c>
      <c r="I189" s="14">
        <f>F189*0.1/100</f>
        <v>1008</v>
      </c>
      <c r="J189" s="181">
        <v>44985</v>
      </c>
      <c r="K189" s="174">
        <v>108629</v>
      </c>
    </row>
    <row r="190" spans="1:11" ht="15.75">
      <c r="A190" s="164">
        <v>5</v>
      </c>
      <c r="B190" s="158" t="s">
        <v>8</v>
      </c>
      <c r="C190" s="159" t="s">
        <v>113</v>
      </c>
      <c r="D190" s="13" t="s">
        <v>31</v>
      </c>
      <c r="E190" s="160" t="s">
        <v>83</v>
      </c>
      <c r="F190" s="14">
        <v>2500</v>
      </c>
      <c r="G190" s="169"/>
      <c r="H190" s="183">
        <v>0.01</v>
      </c>
      <c r="I190" s="18">
        <v>25</v>
      </c>
      <c r="J190" s="191">
        <v>45016</v>
      </c>
    </row>
    <row r="191" spans="1:11" ht="15.75">
      <c r="A191" s="164">
        <v>5</v>
      </c>
      <c r="B191" s="158" t="s">
        <v>8</v>
      </c>
      <c r="C191" s="159" t="s">
        <v>113</v>
      </c>
      <c r="D191" s="13" t="s">
        <v>45</v>
      </c>
      <c r="E191" s="163" t="s">
        <v>230</v>
      </c>
      <c r="F191" s="14">
        <v>3750</v>
      </c>
      <c r="G191" s="169"/>
      <c r="H191" s="183">
        <v>0.01</v>
      </c>
      <c r="I191" s="18">
        <v>37</v>
      </c>
      <c r="J191" s="191">
        <v>45016</v>
      </c>
    </row>
    <row r="192" spans="1:11" ht="15.75">
      <c r="A192" s="164">
        <v>5</v>
      </c>
      <c r="B192" s="158" t="s">
        <v>8</v>
      </c>
      <c r="C192" s="159" t="s">
        <v>113</v>
      </c>
      <c r="D192" s="13" t="s">
        <v>32</v>
      </c>
      <c r="E192" s="160" t="s">
        <v>86</v>
      </c>
      <c r="F192" s="14">
        <v>2813</v>
      </c>
      <c r="G192" s="169"/>
      <c r="H192" s="183">
        <v>0.01</v>
      </c>
      <c r="I192" s="18">
        <v>28</v>
      </c>
      <c r="J192" s="191">
        <v>45016</v>
      </c>
    </row>
    <row r="193" spans="1:10" ht="15.75">
      <c r="A193" s="164">
        <v>5</v>
      </c>
      <c r="B193" s="158" t="s">
        <v>8</v>
      </c>
      <c r="C193" s="159" t="s">
        <v>113</v>
      </c>
      <c r="D193" s="13" t="s">
        <v>44</v>
      </c>
      <c r="E193" s="160" t="s">
        <v>80</v>
      </c>
      <c r="F193" s="14">
        <v>6900</v>
      </c>
      <c r="G193" s="169"/>
      <c r="H193" s="183">
        <v>0.01</v>
      </c>
      <c r="I193" s="18">
        <v>69</v>
      </c>
      <c r="J193" s="191">
        <v>45016</v>
      </c>
    </row>
    <row r="194" spans="1:10" ht="15.75">
      <c r="A194" s="164">
        <v>5</v>
      </c>
      <c r="B194" s="158" t="s">
        <v>8</v>
      </c>
      <c r="C194" s="159" t="s">
        <v>113</v>
      </c>
      <c r="D194" s="13" t="s">
        <v>34</v>
      </c>
      <c r="E194" s="160" t="s">
        <v>81</v>
      </c>
      <c r="F194" s="14">
        <v>1650</v>
      </c>
      <c r="G194" s="169"/>
      <c r="H194" s="183">
        <v>0.01</v>
      </c>
      <c r="I194" s="18">
        <v>16</v>
      </c>
      <c r="J194" s="191">
        <v>45016</v>
      </c>
    </row>
    <row r="195" spans="1:10" ht="15.75">
      <c r="A195" s="164">
        <v>5</v>
      </c>
      <c r="B195" s="158" t="s">
        <v>8</v>
      </c>
      <c r="C195" s="159" t="s">
        <v>113</v>
      </c>
      <c r="D195" s="13" t="s">
        <v>62</v>
      </c>
      <c r="E195" s="160" t="s">
        <v>87</v>
      </c>
      <c r="F195" s="14">
        <v>5175</v>
      </c>
      <c r="G195" s="169"/>
      <c r="H195" s="183">
        <v>0.01</v>
      </c>
      <c r="I195" s="18">
        <v>52</v>
      </c>
      <c r="J195" s="191">
        <v>45016</v>
      </c>
    </row>
    <row r="196" spans="1:10" ht="15.75">
      <c r="A196" s="164">
        <v>5</v>
      </c>
      <c r="B196" s="158" t="s">
        <v>8</v>
      </c>
      <c r="C196" s="159" t="s">
        <v>113</v>
      </c>
      <c r="D196" s="13" t="s">
        <v>35</v>
      </c>
      <c r="E196" s="160" t="s">
        <v>80</v>
      </c>
      <c r="F196" s="14">
        <v>6900</v>
      </c>
      <c r="G196" s="169"/>
      <c r="H196" s="183">
        <v>0.01</v>
      </c>
      <c r="I196" s="18">
        <v>69</v>
      </c>
      <c r="J196" s="191">
        <v>45016</v>
      </c>
    </row>
    <row r="197" spans="1:10" ht="15.75">
      <c r="A197" s="164">
        <v>5</v>
      </c>
      <c r="B197" s="158" t="s">
        <v>8</v>
      </c>
      <c r="C197" s="159" t="s">
        <v>113</v>
      </c>
      <c r="D197" s="13" t="s">
        <v>202</v>
      </c>
      <c r="E197" s="163" t="s">
        <v>252</v>
      </c>
      <c r="F197" s="14">
        <v>4000</v>
      </c>
      <c r="G197" s="169"/>
      <c r="H197" s="183">
        <v>0.01</v>
      </c>
      <c r="I197" s="18">
        <v>40</v>
      </c>
      <c r="J197" s="191">
        <v>45016</v>
      </c>
    </row>
    <row r="198" spans="1:10" ht="15.75">
      <c r="A198" s="164">
        <v>5</v>
      </c>
      <c r="B198" s="158" t="s">
        <v>8</v>
      </c>
      <c r="C198" s="159" t="s">
        <v>113</v>
      </c>
      <c r="D198" s="13" t="s">
        <v>188</v>
      </c>
      <c r="E198" s="163" t="s">
        <v>238</v>
      </c>
      <c r="F198" s="14">
        <v>50000</v>
      </c>
      <c r="G198" s="169"/>
      <c r="H198" s="183">
        <v>0.01</v>
      </c>
      <c r="I198" s="18">
        <v>500</v>
      </c>
      <c r="J198" s="191">
        <v>45016</v>
      </c>
    </row>
    <row r="199" spans="1:10" ht="15.75">
      <c r="A199" s="164">
        <v>5</v>
      </c>
      <c r="B199" s="158" t="s">
        <v>8</v>
      </c>
      <c r="C199" s="159" t="s">
        <v>113</v>
      </c>
      <c r="D199" s="13" t="s">
        <v>46</v>
      </c>
      <c r="E199" s="160" t="s">
        <v>229</v>
      </c>
      <c r="F199" s="14">
        <v>8000</v>
      </c>
      <c r="G199" s="169"/>
      <c r="H199" s="183">
        <v>0.01</v>
      </c>
      <c r="I199" s="18">
        <v>80</v>
      </c>
      <c r="J199" s="191">
        <v>45016</v>
      </c>
    </row>
    <row r="200" spans="1:10" ht="15.75">
      <c r="A200" s="164">
        <v>5</v>
      </c>
      <c r="B200" s="158" t="s">
        <v>8</v>
      </c>
      <c r="C200" s="159" t="s">
        <v>113</v>
      </c>
      <c r="D200" s="13" t="s">
        <v>30</v>
      </c>
      <c r="E200" s="170" t="s">
        <v>82</v>
      </c>
      <c r="F200" s="14">
        <v>15000</v>
      </c>
      <c r="G200" s="169"/>
      <c r="H200" s="183">
        <v>0.01</v>
      </c>
      <c r="I200" s="18">
        <v>150</v>
      </c>
      <c r="J200" s="191">
        <v>45016</v>
      </c>
    </row>
    <row r="201" spans="1:10" ht="15.75">
      <c r="A201" s="164">
        <v>5</v>
      </c>
      <c r="B201" s="158" t="s">
        <v>8</v>
      </c>
      <c r="C201" s="159" t="s">
        <v>113</v>
      </c>
      <c r="D201" s="13" t="s">
        <v>196</v>
      </c>
      <c r="E201" s="163" t="s">
        <v>231</v>
      </c>
      <c r="F201" s="14">
        <v>100000</v>
      </c>
      <c r="G201" s="169"/>
      <c r="H201" s="183">
        <v>0.01</v>
      </c>
      <c r="I201" s="18">
        <v>1000</v>
      </c>
      <c r="J201" s="191">
        <v>45016</v>
      </c>
    </row>
    <row r="202" spans="1:10" ht="15.75">
      <c r="A202" s="164">
        <v>5</v>
      </c>
      <c r="B202" s="158" t="s">
        <v>8</v>
      </c>
      <c r="C202" s="159" t="s">
        <v>113</v>
      </c>
      <c r="D202" s="13" t="s">
        <v>15</v>
      </c>
      <c r="E202" s="160" t="s">
        <v>86</v>
      </c>
      <c r="F202" s="14">
        <v>20000</v>
      </c>
      <c r="G202" s="169"/>
      <c r="H202" s="183">
        <v>0.01</v>
      </c>
      <c r="I202" s="18">
        <v>200</v>
      </c>
      <c r="J202" s="191">
        <v>45016</v>
      </c>
    </row>
    <row r="203" spans="1:10" ht="15.75">
      <c r="A203" s="164">
        <v>5</v>
      </c>
      <c r="B203" s="158" t="s">
        <v>8</v>
      </c>
      <c r="C203" s="159" t="s">
        <v>113</v>
      </c>
      <c r="D203" s="13" t="s">
        <v>11</v>
      </c>
      <c r="E203" s="160" t="s">
        <v>83</v>
      </c>
      <c r="F203" s="14">
        <v>15000</v>
      </c>
      <c r="G203" s="169"/>
      <c r="H203" s="183">
        <v>0.01</v>
      </c>
      <c r="I203" s="18">
        <v>150</v>
      </c>
      <c r="J203" s="191">
        <v>45016</v>
      </c>
    </row>
    <row r="204" spans="1:10" ht="15.75">
      <c r="A204" s="164">
        <v>5</v>
      </c>
      <c r="B204" s="158" t="s">
        <v>8</v>
      </c>
      <c r="C204" s="159" t="s">
        <v>113</v>
      </c>
      <c r="D204" s="13" t="s">
        <v>12</v>
      </c>
      <c r="E204" s="160" t="s">
        <v>226</v>
      </c>
      <c r="F204" s="14">
        <v>30000</v>
      </c>
      <c r="G204" s="169"/>
      <c r="H204" s="183">
        <v>0.01</v>
      </c>
      <c r="I204" s="18">
        <v>300</v>
      </c>
      <c r="J204" s="191">
        <v>45016</v>
      </c>
    </row>
    <row r="205" spans="1:10" ht="15.75">
      <c r="A205" s="164">
        <v>5</v>
      </c>
      <c r="B205" s="158" t="s">
        <v>8</v>
      </c>
      <c r="C205" s="159" t="s">
        <v>113</v>
      </c>
      <c r="D205" s="13" t="s">
        <v>210</v>
      </c>
      <c r="E205" s="160" t="s">
        <v>224</v>
      </c>
      <c r="F205" s="14">
        <v>12225</v>
      </c>
      <c r="G205" s="169"/>
      <c r="H205" s="183">
        <v>0.01</v>
      </c>
      <c r="I205" s="18">
        <v>122</v>
      </c>
      <c r="J205" s="191">
        <v>45016</v>
      </c>
    </row>
    <row r="206" spans="1:10" ht="15.75">
      <c r="A206" s="164">
        <v>5</v>
      </c>
      <c r="B206" s="158" t="s">
        <v>8</v>
      </c>
      <c r="C206" s="159" t="s">
        <v>113</v>
      </c>
      <c r="D206" s="13" t="s">
        <v>17</v>
      </c>
      <c r="E206" s="160" t="s">
        <v>233</v>
      </c>
      <c r="F206" s="14">
        <v>95280</v>
      </c>
      <c r="G206" s="169"/>
      <c r="H206" s="183">
        <v>0.01</v>
      </c>
      <c r="I206" s="18">
        <v>953</v>
      </c>
      <c r="J206" s="191">
        <v>45016</v>
      </c>
    </row>
    <row r="207" spans="1:10" ht="15.75">
      <c r="A207" s="164">
        <v>5</v>
      </c>
      <c r="B207" s="158" t="s">
        <v>8</v>
      </c>
      <c r="C207" s="159" t="s">
        <v>113</v>
      </c>
      <c r="D207" s="13" t="s">
        <v>195</v>
      </c>
      <c r="E207" s="163" t="s">
        <v>232</v>
      </c>
      <c r="F207" s="14">
        <v>468000</v>
      </c>
      <c r="G207" s="169"/>
      <c r="H207" s="183">
        <v>0.01</v>
      </c>
      <c r="I207" s="18">
        <v>4680</v>
      </c>
      <c r="J207" s="191">
        <v>45016</v>
      </c>
    </row>
    <row r="208" spans="1:10" ht="15.75">
      <c r="A208" s="164">
        <v>5</v>
      </c>
      <c r="B208" s="158" t="s">
        <v>8</v>
      </c>
      <c r="C208" s="159" t="s">
        <v>113</v>
      </c>
      <c r="D208" s="13" t="s">
        <v>37</v>
      </c>
      <c r="E208" s="160" t="s">
        <v>89</v>
      </c>
      <c r="F208" s="14">
        <v>4440326</v>
      </c>
      <c r="G208" s="169"/>
      <c r="H208" s="183">
        <v>0.01</v>
      </c>
      <c r="I208" s="18">
        <v>4403</v>
      </c>
      <c r="J208" s="191">
        <v>45016</v>
      </c>
    </row>
    <row r="209" spans="1:10" ht="15.75">
      <c r="A209" s="164">
        <v>5</v>
      </c>
      <c r="B209" s="158" t="s">
        <v>8</v>
      </c>
      <c r="C209" s="159" t="s">
        <v>113</v>
      </c>
      <c r="D209" s="13" t="s">
        <v>37</v>
      </c>
      <c r="E209" s="160" t="s">
        <v>89</v>
      </c>
      <c r="F209" s="14">
        <v>500000</v>
      </c>
      <c r="G209" s="169"/>
      <c r="H209" s="183">
        <v>0.01</v>
      </c>
      <c r="I209" s="18">
        <v>5000</v>
      </c>
      <c r="J209" s="191">
        <v>45016</v>
      </c>
    </row>
    <row r="210" spans="1:10" ht="15.75">
      <c r="A210" s="164">
        <v>5</v>
      </c>
      <c r="B210" s="158" t="s">
        <v>8</v>
      </c>
      <c r="C210" s="159" t="s">
        <v>113</v>
      </c>
      <c r="D210" s="13" t="s">
        <v>34</v>
      </c>
      <c r="E210" s="160" t="s">
        <v>81</v>
      </c>
      <c r="F210" s="14">
        <v>28880</v>
      </c>
      <c r="G210" s="169"/>
      <c r="H210" s="183">
        <v>0.01</v>
      </c>
      <c r="I210" s="18">
        <v>29</v>
      </c>
      <c r="J210" s="191">
        <v>45016</v>
      </c>
    </row>
    <row r="211" spans="1:10" ht="15.75">
      <c r="A211" s="164">
        <v>5</v>
      </c>
      <c r="B211" s="158" t="s">
        <v>8</v>
      </c>
      <c r="C211" s="159" t="s">
        <v>113</v>
      </c>
      <c r="D211" s="13" t="s">
        <v>44</v>
      </c>
      <c r="E211" s="160" t="s">
        <v>80</v>
      </c>
      <c r="F211" s="14">
        <v>9175</v>
      </c>
      <c r="G211" s="169"/>
      <c r="H211" s="183">
        <v>0.01</v>
      </c>
      <c r="I211" s="18">
        <v>92</v>
      </c>
      <c r="J211" s="191">
        <v>45016</v>
      </c>
    </row>
    <row r="212" spans="1:10" ht="15.75">
      <c r="A212" s="164">
        <v>5</v>
      </c>
      <c r="B212" s="158" t="s">
        <v>8</v>
      </c>
      <c r="C212" s="159" t="s">
        <v>113</v>
      </c>
      <c r="D212" s="13" t="s">
        <v>32</v>
      </c>
      <c r="E212" s="160" t="s">
        <v>86</v>
      </c>
      <c r="F212" s="14">
        <v>2663</v>
      </c>
      <c r="G212" s="169"/>
      <c r="H212" s="183">
        <v>0.01</v>
      </c>
      <c r="I212" s="18">
        <v>27</v>
      </c>
      <c r="J212" s="191">
        <v>45016</v>
      </c>
    </row>
    <row r="213" spans="1:10" ht="15.75">
      <c r="A213" s="164">
        <v>5</v>
      </c>
      <c r="B213" s="158" t="s">
        <v>8</v>
      </c>
      <c r="C213" s="159" t="s">
        <v>113</v>
      </c>
      <c r="D213" s="13" t="s">
        <v>45</v>
      </c>
      <c r="E213" s="163" t="s">
        <v>230</v>
      </c>
      <c r="F213" s="14">
        <v>4063</v>
      </c>
      <c r="G213" s="169"/>
      <c r="H213" s="183">
        <v>0.01</v>
      </c>
      <c r="I213" s="18">
        <v>41</v>
      </c>
      <c r="J213" s="191">
        <v>45016</v>
      </c>
    </row>
    <row r="214" spans="1:10" ht="15.75">
      <c r="A214" s="164">
        <v>5</v>
      </c>
      <c r="B214" s="158" t="s">
        <v>8</v>
      </c>
      <c r="C214" s="159" t="s">
        <v>113</v>
      </c>
      <c r="D214" s="13" t="s">
        <v>31</v>
      </c>
      <c r="E214" s="160" t="s">
        <v>83</v>
      </c>
      <c r="F214" s="14">
        <v>3750</v>
      </c>
      <c r="G214" s="169"/>
      <c r="H214" s="183">
        <v>0.01</v>
      </c>
      <c r="I214" s="18">
        <v>37</v>
      </c>
      <c r="J214" s="191">
        <v>45016</v>
      </c>
    </row>
    <row r="215" spans="1:10" ht="15.75">
      <c r="A215" s="164">
        <v>5</v>
      </c>
      <c r="B215" s="158" t="s">
        <v>8</v>
      </c>
      <c r="C215" s="159" t="s">
        <v>113</v>
      </c>
      <c r="D215" s="13" t="s">
        <v>35</v>
      </c>
      <c r="E215" s="160" t="s">
        <v>80</v>
      </c>
      <c r="F215" s="14">
        <v>6326</v>
      </c>
      <c r="G215" s="169"/>
      <c r="H215" s="183">
        <v>0.01</v>
      </c>
      <c r="I215" s="18">
        <v>63</v>
      </c>
      <c r="J215" s="191">
        <v>45016</v>
      </c>
    </row>
    <row r="216" spans="1:10" ht="15.75">
      <c r="A216" s="164">
        <v>5</v>
      </c>
      <c r="B216" s="158" t="s">
        <v>8</v>
      </c>
      <c r="C216" s="159" t="s">
        <v>113</v>
      </c>
      <c r="D216" s="13" t="s">
        <v>51</v>
      </c>
      <c r="E216" s="160" t="s">
        <v>241</v>
      </c>
      <c r="F216" s="14">
        <v>30000</v>
      </c>
      <c r="G216" s="169"/>
      <c r="H216" s="183">
        <v>0.01</v>
      </c>
      <c r="I216" s="18">
        <v>300</v>
      </c>
      <c r="J216" s="191">
        <v>45016</v>
      </c>
    </row>
    <row r="217" spans="1:10" ht="15.75">
      <c r="A217" s="164">
        <v>5</v>
      </c>
      <c r="B217" s="158" t="s">
        <v>8</v>
      </c>
      <c r="C217" s="159" t="s">
        <v>113</v>
      </c>
      <c r="D217" s="13" t="s">
        <v>196</v>
      </c>
      <c r="E217" s="163" t="s">
        <v>231</v>
      </c>
      <c r="F217" s="14">
        <v>100000</v>
      </c>
      <c r="G217" s="169"/>
      <c r="H217" s="183">
        <v>0.01</v>
      </c>
      <c r="I217" s="18">
        <v>1000</v>
      </c>
      <c r="J217" s="191">
        <v>45016</v>
      </c>
    </row>
    <row r="218" spans="1:10" ht="15.75">
      <c r="A218" s="164">
        <v>5</v>
      </c>
      <c r="B218" s="158" t="s">
        <v>8</v>
      </c>
      <c r="C218" s="159" t="s">
        <v>113</v>
      </c>
      <c r="D218" s="13" t="s">
        <v>14</v>
      </c>
      <c r="E218" s="160" t="s">
        <v>84</v>
      </c>
      <c r="F218" s="14">
        <v>50000</v>
      </c>
      <c r="G218" s="169"/>
      <c r="H218" s="183">
        <v>0.01</v>
      </c>
      <c r="I218" s="18">
        <v>500</v>
      </c>
      <c r="J218" s="191">
        <v>45016</v>
      </c>
    </row>
    <row r="219" spans="1:10" ht="15.75">
      <c r="A219" s="164">
        <v>5</v>
      </c>
      <c r="B219" s="158" t="s">
        <v>8</v>
      </c>
      <c r="C219" s="159" t="s">
        <v>113</v>
      </c>
      <c r="D219" s="13" t="s">
        <v>11</v>
      </c>
      <c r="E219" s="160" t="s">
        <v>83</v>
      </c>
      <c r="F219" s="14">
        <v>25000</v>
      </c>
      <c r="G219" s="169"/>
      <c r="H219" s="183">
        <v>0.01</v>
      </c>
      <c r="I219" s="18">
        <v>250</v>
      </c>
      <c r="J219" s="191">
        <v>45016</v>
      </c>
    </row>
    <row r="220" spans="1:10" ht="15.75">
      <c r="A220" s="164">
        <v>5</v>
      </c>
      <c r="B220" s="158" t="s">
        <v>8</v>
      </c>
      <c r="C220" s="159" t="s">
        <v>113</v>
      </c>
      <c r="D220" s="13" t="s">
        <v>211</v>
      </c>
      <c r="E220" s="160" t="s">
        <v>94</v>
      </c>
      <c r="F220" s="14">
        <v>1400</v>
      </c>
      <c r="G220" s="169"/>
      <c r="H220" s="183">
        <v>0.01</v>
      </c>
      <c r="I220" s="18">
        <v>28</v>
      </c>
      <c r="J220" s="191">
        <v>45016</v>
      </c>
    </row>
    <row r="221" spans="1:10" ht="15.75">
      <c r="A221" s="164">
        <v>5</v>
      </c>
      <c r="B221" s="158" t="s">
        <v>8</v>
      </c>
      <c r="C221" s="159" t="s">
        <v>113</v>
      </c>
      <c r="D221" s="13" t="s">
        <v>212</v>
      </c>
      <c r="E221" s="163" t="s">
        <v>231</v>
      </c>
      <c r="F221" s="14">
        <v>2100</v>
      </c>
      <c r="G221" s="169"/>
      <c r="H221" s="183">
        <v>0.01</v>
      </c>
      <c r="I221" s="18">
        <v>42</v>
      </c>
      <c r="J221" s="191">
        <v>45016</v>
      </c>
    </row>
    <row r="222" spans="1:10" ht="15.75">
      <c r="A222" s="164">
        <v>5</v>
      </c>
      <c r="B222" s="158" t="s">
        <v>8</v>
      </c>
      <c r="C222" s="159" t="s">
        <v>113</v>
      </c>
      <c r="D222" s="13" t="s">
        <v>37</v>
      </c>
      <c r="E222" s="160" t="s">
        <v>89</v>
      </c>
      <c r="F222" s="14">
        <v>400000</v>
      </c>
      <c r="G222" s="169"/>
      <c r="H222" s="183">
        <v>0.01</v>
      </c>
      <c r="I222" s="18">
        <v>4000</v>
      </c>
      <c r="J222" s="191">
        <v>45016</v>
      </c>
    </row>
    <row r="223" spans="1:10" ht="15.75">
      <c r="A223" s="164">
        <v>5</v>
      </c>
      <c r="B223" s="158" t="s">
        <v>8</v>
      </c>
      <c r="C223" s="159" t="s">
        <v>113</v>
      </c>
      <c r="D223" s="13" t="s">
        <v>195</v>
      </c>
      <c r="E223" s="163" t="s">
        <v>232</v>
      </c>
      <c r="F223" s="14">
        <v>108500</v>
      </c>
      <c r="G223" s="169"/>
      <c r="H223" s="183">
        <v>0.01</v>
      </c>
      <c r="I223" s="18">
        <v>1085</v>
      </c>
      <c r="J223" s="191">
        <v>45016</v>
      </c>
    </row>
    <row r="224" spans="1:10" ht="15.75">
      <c r="A224" s="164">
        <v>5</v>
      </c>
      <c r="B224" s="158" t="s">
        <v>8</v>
      </c>
      <c r="C224" s="159" t="s">
        <v>113</v>
      </c>
      <c r="D224" s="13" t="s">
        <v>37</v>
      </c>
      <c r="E224" s="160" t="s">
        <v>89</v>
      </c>
      <c r="F224" s="14">
        <v>1026621</v>
      </c>
      <c r="G224" s="169"/>
      <c r="H224" s="183">
        <v>0.01</v>
      </c>
      <c r="I224" s="18">
        <v>10266</v>
      </c>
      <c r="J224" s="191">
        <v>45016</v>
      </c>
    </row>
    <row r="225" spans="1:10" ht="15.75">
      <c r="A225" s="164">
        <v>5</v>
      </c>
      <c r="B225" s="158" t="s">
        <v>8</v>
      </c>
      <c r="C225" s="159" t="s">
        <v>113</v>
      </c>
      <c r="D225" s="13" t="s">
        <v>213</v>
      </c>
      <c r="E225" s="194" t="s">
        <v>250</v>
      </c>
      <c r="F225" s="14">
        <v>4440</v>
      </c>
      <c r="G225" s="169"/>
      <c r="H225" s="183">
        <v>0.01</v>
      </c>
      <c r="I225" s="18">
        <v>44</v>
      </c>
      <c r="J225" s="191">
        <v>45016</v>
      </c>
    </row>
    <row r="226" spans="1:10" ht="15.75">
      <c r="A226" s="164">
        <v>5</v>
      </c>
      <c r="B226" s="158" t="s">
        <v>8</v>
      </c>
      <c r="C226" s="159" t="s">
        <v>113</v>
      </c>
      <c r="D226" s="13" t="s">
        <v>51</v>
      </c>
      <c r="E226" s="160" t="s">
        <v>241</v>
      </c>
      <c r="F226" s="14">
        <v>10000</v>
      </c>
      <c r="G226" s="169"/>
      <c r="H226" s="183">
        <v>0.01</v>
      </c>
      <c r="I226" s="18">
        <v>100</v>
      </c>
      <c r="J226" s="191">
        <v>45016</v>
      </c>
    </row>
    <row r="227" spans="1:10" ht="15.75">
      <c r="A227" s="164">
        <v>5</v>
      </c>
      <c r="B227" s="158" t="s">
        <v>8</v>
      </c>
      <c r="C227" s="159" t="s">
        <v>113</v>
      </c>
      <c r="D227" s="13" t="s">
        <v>188</v>
      </c>
      <c r="E227" s="163" t="s">
        <v>238</v>
      </c>
      <c r="F227" s="14">
        <v>25000</v>
      </c>
      <c r="G227" s="169"/>
      <c r="H227" s="183">
        <v>0.01</v>
      </c>
      <c r="I227" s="18">
        <v>250</v>
      </c>
      <c r="J227" s="191">
        <v>45016</v>
      </c>
    </row>
    <row r="228" spans="1:10" ht="15.75">
      <c r="A228" s="164">
        <v>5</v>
      </c>
      <c r="B228" s="158" t="s">
        <v>8</v>
      </c>
      <c r="C228" s="159" t="s">
        <v>113</v>
      </c>
      <c r="D228" s="13" t="s">
        <v>28</v>
      </c>
      <c r="E228" s="160" t="s">
        <v>94</v>
      </c>
      <c r="F228" s="14">
        <v>30000</v>
      </c>
      <c r="G228" s="169"/>
      <c r="H228" s="183">
        <v>0.01</v>
      </c>
      <c r="I228" s="18">
        <v>300</v>
      </c>
      <c r="J228" s="191">
        <v>45016</v>
      </c>
    </row>
    <row r="229" spans="1:10" ht="15.75">
      <c r="A229" s="164">
        <v>5</v>
      </c>
      <c r="B229" s="158" t="s">
        <v>8</v>
      </c>
      <c r="C229" s="159" t="s">
        <v>113</v>
      </c>
      <c r="D229" s="13" t="s">
        <v>196</v>
      </c>
      <c r="E229" s="163" t="s">
        <v>231</v>
      </c>
      <c r="F229" s="14">
        <v>50000</v>
      </c>
      <c r="G229" s="169"/>
      <c r="H229" s="183">
        <v>0.01</v>
      </c>
      <c r="I229" s="18">
        <v>500</v>
      </c>
      <c r="J229" s="191">
        <v>45016</v>
      </c>
    </row>
    <row r="230" spans="1:10" ht="15.75">
      <c r="A230" s="164">
        <v>5</v>
      </c>
      <c r="B230" s="158" t="s">
        <v>8</v>
      </c>
      <c r="C230" s="159" t="s">
        <v>113</v>
      </c>
      <c r="D230" s="13" t="s">
        <v>14</v>
      </c>
      <c r="E230" s="160" t="s">
        <v>84</v>
      </c>
      <c r="F230" s="14">
        <v>30000</v>
      </c>
      <c r="G230" s="169"/>
      <c r="H230" s="183">
        <v>0.01</v>
      </c>
      <c r="I230" s="18">
        <v>300</v>
      </c>
      <c r="J230" s="191">
        <v>45016</v>
      </c>
    </row>
    <row r="231" spans="1:10" ht="15.75">
      <c r="A231" s="164">
        <v>5</v>
      </c>
      <c r="B231" s="158" t="s">
        <v>8</v>
      </c>
      <c r="C231" s="159" t="s">
        <v>113</v>
      </c>
      <c r="D231" s="13" t="s">
        <v>202</v>
      </c>
      <c r="E231" s="163" t="s">
        <v>252</v>
      </c>
      <c r="F231" s="14">
        <v>4000</v>
      </c>
      <c r="G231" s="169"/>
      <c r="H231" s="183">
        <v>0.01</v>
      </c>
      <c r="I231" s="18">
        <v>40</v>
      </c>
      <c r="J231" s="191">
        <v>45016</v>
      </c>
    </row>
    <row r="232" spans="1:10" ht="15.75">
      <c r="A232" s="164">
        <v>5</v>
      </c>
      <c r="B232" s="158" t="s">
        <v>8</v>
      </c>
      <c r="C232" s="159" t="s">
        <v>113</v>
      </c>
      <c r="D232" s="13" t="s">
        <v>11</v>
      </c>
      <c r="E232" s="160" t="s">
        <v>83</v>
      </c>
      <c r="F232" s="14">
        <v>20000</v>
      </c>
      <c r="G232" s="169"/>
      <c r="H232" s="183">
        <v>0.01</v>
      </c>
      <c r="I232" s="18">
        <v>200</v>
      </c>
      <c r="J232" s="191">
        <v>45016</v>
      </c>
    </row>
    <row r="233" spans="1:10" ht="15.75">
      <c r="A233" s="164">
        <v>5</v>
      </c>
      <c r="B233" s="158" t="s">
        <v>8</v>
      </c>
      <c r="C233" s="159" t="s">
        <v>113</v>
      </c>
      <c r="D233" s="13" t="s">
        <v>49</v>
      </c>
      <c r="E233" s="160" t="s">
        <v>226</v>
      </c>
      <c r="F233" s="14">
        <v>1600</v>
      </c>
      <c r="G233" s="169"/>
      <c r="H233" s="183">
        <v>0.01</v>
      </c>
      <c r="I233" s="18">
        <v>16</v>
      </c>
      <c r="J233" s="191">
        <v>45016</v>
      </c>
    </row>
    <row r="234" spans="1:10" ht="15.75">
      <c r="A234" s="164">
        <v>5</v>
      </c>
      <c r="B234" s="158" t="s">
        <v>8</v>
      </c>
      <c r="C234" s="159" t="s">
        <v>113</v>
      </c>
      <c r="D234" s="13" t="s">
        <v>35</v>
      </c>
      <c r="E234" s="160" t="s">
        <v>80</v>
      </c>
      <c r="F234" s="14">
        <v>5175</v>
      </c>
      <c r="G234" s="169"/>
      <c r="H234" s="183">
        <v>0.01</v>
      </c>
      <c r="I234" s="18">
        <v>52</v>
      </c>
      <c r="J234" s="191">
        <v>45016</v>
      </c>
    </row>
    <row r="235" spans="1:10" ht="15.75">
      <c r="A235" s="164">
        <v>5</v>
      </c>
      <c r="B235" s="158" t="s">
        <v>8</v>
      </c>
      <c r="C235" s="159" t="s">
        <v>113</v>
      </c>
      <c r="D235" s="13" t="s">
        <v>33</v>
      </c>
      <c r="E235" s="160" t="s">
        <v>87</v>
      </c>
      <c r="F235" s="14">
        <v>8625</v>
      </c>
      <c r="G235" s="169"/>
      <c r="H235" s="183">
        <v>0.01</v>
      </c>
      <c r="I235" s="18">
        <v>86</v>
      </c>
      <c r="J235" s="191">
        <v>45016</v>
      </c>
    </row>
    <row r="236" spans="1:10" ht="15.75">
      <c r="A236" s="164">
        <v>5</v>
      </c>
      <c r="B236" s="158" t="s">
        <v>8</v>
      </c>
      <c r="C236" s="159" t="s">
        <v>113</v>
      </c>
      <c r="D236" s="13" t="s">
        <v>34</v>
      </c>
      <c r="E236" s="160" t="s">
        <v>81</v>
      </c>
      <c r="F236" s="24">
        <v>550</v>
      </c>
      <c r="G236" s="169"/>
      <c r="H236" s="183">
        <v>0.01</v>
      </c>
      <c r="I236" s="18">
        <v>5</v>
      </c>
      <c r="J236" s="191">
        <v>45016</v>
      </c>
    </row>
    <row r="237" spans="1:10" ht="15.75">
      <c r="A237" s="164">
        <v>5</v>
      </c>
      <c r="B237" s="158" t="s">
        <v>8</v>
      </c>
      <c r="C237" s="159" t="s">
        <v>113</v>
      </c>
      <c r="D237" s="13" t="s">
        <v>44</v>
      </c>
      <c r="E237" s="160" t="s">
        <v>80</v>
      </c>
      <c r="F237" s="10">
        <v>6900</v>
      </c>
      <c r="G237" s="169"/>
      <c r="H237" s="183">
        <v>0.01</v>
      </c>
      <c r="I237" s="18">
        <v>69</v>
      </c>
      <c r="J237" s="191">
        <v>45016</v>
      </c>
    </row>
    <row r="238" spans="1:10" ht="15.75">
      <c r="A238" s="164">
        <v>5</v>
      </c>
      <c r="B238" s="158" t="s">
        <v>8</v>
      </c>
      <c r="C238" s="159" t="s">
        <v>113</v>
      </c>
      <c r="D238" s="13" t="s">
        <v>32</v>
      </c>
      <c r="E238" s="160" t="s">
        <v>86</v>
      </c>
      <c r="F238" s="10">
        <v>2750</v>
      </c>
      <c r="G238" s="169"/>
      <c r="H238" s="183">
        <v>0.01</v>
      </c>
      <c r="I238" s="18">
        <v>27</v>
      </c>
      <c r="J238" s="191">
        <v>45016</v>
      </c>
    </row>
    <row r="239" spans="1:10" ht="15.75">
      <c r="A239" s="164">
        <v>5</v>
      </c>
      <c r="B239" s="158" t="s">
        <v>8</v>
      </c>
      <c r="C239" s="159" t="s">
        <v>113</v>
      </c>
      <c r="D239" s="13" t="s">
        <v>45</v>
      </c>
      <c r="E239" s="163" t="s">
        <v>230</v>
      </c>
      <c r="F239" s="10">
        <v>3750</v>
      </c>
      <c r="G239" s="169"/>
      <c r="H239" s="183">
        <v>0.01</v>
      </c>
      <c r="I239" s="18">
        <v>37</v>
      </c>
      <c r="J239" s="191">
        <v>45016</v>
      </c>
    </row>
    <row r="240" spans="1:10" ht="15.75">
      <c r="A240" s="164">
        <v>5</v>
      </c>
      <c r="B240" s="158" t="s">
        <v>8</v>
      </c>
      <c r="C240" s="159" t="s">
        <v>113</v>
      </c>
      <c r="D240" s="13" t="s">
        <v>31</v>
      </c>
      <c r="E240" s="160" t="s">
        <v>83</v>
      </c>
      <c r="F240" s="10">
        <v>2500</v>
      </c>
      <c r="G240" s="169"/>
      <c r="H240" s="183">
        <v>0.01</v>
      </c>
      <c r="I240" s="18">
        <v>25</v>
      </c>
      <c r="J240" s="191">
        <v>45016</v>
      </c>
    </row>
    <row r="241" spans="1:10" ht="15.75">
      <c r="A241" s="164">
        <v>5</v>
      </c>
      <c r="B241" s="158" t="s">
        <v>8</v>
      </c>
      <c r="C241" s="159" t="s">
        <v>113</v>
      </c>
      <c r="D241" s="13" t="s">
        <v>37</v>
      </c>
      <c r="E241" s="160" t="s">
        <v>89</v>
      </c>
      <c r="F241" s="10">
        <v>400000</v>
      </c>
      <c r="G241" s="169"/>
      <c r="H241" s="183">
        <v>0.01</v>
      </c>
      <c r="I241" s="18">
        <v>4000</v>
      </c>
      <c r="J241" s="191">
        <v>45016</v>
      </c>
    </row>
    <row r="242" spans="1:10" ht="15.75">
      <c r="A242" s="164">
        <v>5</v>
      </c>
      <c r="B242" s="158" t="s">
        <v>8</v>
      </c>
      <c r="C242" s="159" t="s">
        <v>113</v>
      </c>
      <c r="D242" s="13" t="s">
        <v>195</v>
      </c>
      <c r="E242" s="163" t="s">
        <v>232</v>
      </c>
      <c r="F242" s="10">
        <v>146000</v>
      </c>
      <c r="G242" s="169"/>
      <c r="H242" s="183">
        <v>0.01</v>
      </c>
      <c r="I242" s="18">
        <v>1460</v>
      </c>
      <c r="J242" s="191">
        <v>45016</v>
      </c>
    </row>
    <row r="243" spans="1:10" ht="15.75">
      <c r="A243" s="164">
        <v>5</v>
      </c>
      <c r="B243" s="158" t="s">
        <v>8</v>
      </c>
      <c r="C243" s="159" t="s">
        <v>113</v>
      </c>
      <c r="D243" s="13" t="s">
        <v>17</v>
      </c>
      <c r="E243" s="160" t="s">
        <v>233</v>
      </c>
      <c r="F243" s="10">
        <v>76900</v>
      </c>
      <c r="G243" s="169"/>
      <c r="H243" s="183">
        <v>0.01</v>
      </c>
      <c r="I243" s="18">
        <v>769</v>
      </c>
      <c r="J243" s="191">
        <v>45016</v>
      </c>
    </row>
    <row r="244" spans="1:10" ht="15.75">
      <c r="A244" s="164">
        <v>5</v>
      </c>
      <c r="B244" s="158" t="s">
        <v>8</v>
      </c>
      <c r="C244" s="159" t="s">
        <v>113</v>
      </c>
      <c r="D244" s="13" t="s">
        <v>29</v>
      </c>
      <c r="E244" s="160" t="s">
        <v>228</v>
      </c>
      <c r="F244" s="10">
        <v>10000</v>
      </c>
      <c r="G244" s="169"/>
      <c r="H244" s="183">
        <v>0.01</v>
      </c>
      <c r="I244" s="18">
        <v>100</v>
      </c>
      <c r="J244" s="191">
        <v>45016</v>
      </c>
    </row>
    <row r="245" spans="1:10" ht="15.75">
      <c r="A245" s="164">
        <v>5</v>
      </c>
      <c r="B245" s="158" t="s">
        <v>8</v>
      </c>
      <c r="C245" s="159" t="s">
        <v>113</v>
      </c>
      <c r="D245" s="13" t="s">
        <v>62</v>
      </c>
      <c r="E245" s="160" t="s">
        <v>228</v>
      </c>
      <c r="F245" s="10">
        <v>8625</v>
      </c>
      <c r="G245" s="169"/>
      <c r="H245" s="183">
        <v>0.01</v>
      </c>
      <c r="I245" s="18">
        <v>86</v>
      </c>
      <c r="J245" s="191">
        <v>45016</v>
      </c>
    </row>
    <row r="246" spans="1:10" ht="15.75">
      <c r="A246" s="164">
        <v>5</v>
      </c>
      <c r="B246" s="158" t="s">
        <v>8</v>
      </c>
      <c r="C246" s="159" t="s">
        <v>113</v>
      </c>
      <c r="D246" s="13" t="s">
        <v>34</v>
      </c>
      <c r="E246" s="160" t="s">
        <v>81</v>
      </c>
      <c r="F246" s="10">
        <v>3200</v>
      </c>
      <c r="G246" s="169"/>
      <c r="H246" s="183">
        <v>0.01</v>
      </c>
      <c r="I246" s="18">
        <v>32</v>
      </c>
      <c r="J246" s="191">
        <v>45016</v>
      </c>
    </row>
    <row r="247" spans="1:10" ht="15.75">
      <c r="A247" s="164">
        <v>5</v>
      </c>
      <c r="B247" s="158" t="s">
        <v>8</v>
      </c>
      <c r="C247" s="159" t="s">
        <v>113</v>
      </c>
      <c r="D247" s="13" t="s">
        <v>35</v>
      </c>
      <c r="E247" s="160" t="s">
        <v>80</v>
      </c>
      <c r="F247" s="10">
        <v>11510</v>
      </c>
      <c r="G247" s="169"/>
      <c r="H247" s="183">
        <v>0.01</v>
      </c>
      <c r="I247" s="18">
        <v>115</v>
      </c>
      <c r="J247" s="191">
        <v>45016</v>
      </c>
    </row>
    <row r="248" spans="1:10" ht="15.75">
      <c r="A248" s="164">
        <v>5</v>
      </c>
      <c r="B248" s="158" t="s">
        <v>8</v>
      </c>
      <c r="C248" s="159" t="s">
        <v>113</v>
      </c>
      <c r="D248" s="13" t="s">
        <v>32</v>
      </c>
      <c r="E248" s="160" t="s">
        <v>86</v>
      </c>
      <c r="F248" s="10">
        <v>1800</v>
      </c>
      <c r="G248" s="169"/>
      <c r="H248" s="183">
        <v>0.01</v>
      </c>
      <c r="I248" s="18">
        <v>18</v>
      </c>
      <c r="J248" s="191">
        <v>45016</v>
      </c>
    </row>
    <row r="249" spans="1:10" ht="15.75">
      <c r="A249" s="164">
        <v>5</v>
      </c>
      <c r="B249" s="158" t="s">
        <v>8</v>
      </c>
      <c r="C249" s="159" t="s">
        <v>113</v>
      </c>
      <c r="D249" s="13" t="s">
        <v>45</v>
      </c>
      <c r="E249" s="163" t="s">
        <v>230</v>
      </c>
      <c r="F249" s="10">
        <v>5000</v>
      </c>
      <c r="G249" s="169"/>
      <c r="H249" s="183">
        <v>0.01</v>
      </c>
      <c r="I249" s="18">
        <v>50</v>
      </c>
      <c r="J249" s="191">
        <v>45016</v>
      </c>
    </row>
    <row r="250" spans="1:10" ht="15.75">
      <c r="A250" s="164">
        <v>5</v>
      </c>
      <c r="B250" s="158" t="s">
        <v>8</v>
      </c>
      <c r="C250" s="159" t="s">
        <v>113</v>
      </c>
      <c r="D250" s="13" t="s">
        <v>60</v>
      </c>
      <c r="E250" s="160" t="s">
        <v>83</v>
      </c>
      <c r="F250" s="10">
        <v>3000</v>
      </c>
      <c r="G250" s="169"/>
      <c r="H250" s="183">
        <v>0.01</v>
      </c>
      <c r="I250" s="18">
        <v>30</v>
      </c>
      <c r="J250" s="191">
        <v>45016</v>
      </c>
    </row>
    <row r="251" spans="1:10" ht="15.75">
      <c r="A251" s="164">
        <v>5</v>
      </c>
      <c r="B251" s="158" t="s">
        <v>8</v>
      </c>
      <c r="C251" s="159" t="s">
        <v>113</v>
      </c>
      <c r="D251" s="13" t="s">
        <v>31</v>
      </c>
      <c r="E251" s="160" t="s">
        <v>83</v>
      </c>
      <c r="F251" s="10">
        <v>1250</v>
      </c>
      <c r="G251" s="169"/>
      <c r="H251" s="183">
        <v>0.01</v>
      </c>
      <c r="I251" s="18">
        <v>12</v>
      </c>
      <c r="J251" s="191">
        <v>45016</v>
      </c>
    </row>
    <row r="252" spans="1:10" ht="15.75">
      <c r="A252" s="164">
        <v>5</v>
      </c>
      <c r="B252" s="158" t="s">
        <v>8</v>
      </c>
      <c r="C252" s="159" t="s">
        <v>113</v>
      </c>
      <c r="D252" s="13" t="s">
        <v>188</v>
      </c>
      <c r="E252" s="163" t="s">
        <v>238</v>
      </c>
      <c r="F252" s="10">
        <v>40000</v>
      </c>
      <c r="G252" s="169"/>
      <c r="H252" s="183">
        <v>0.01</v>
      </c>
      <c r="I252" s="18">
        <v>400</v>
      </c>
      <c r="J252" s="191">
        <v>45016</v>
      </c>
    </row>
    <row r="253" spans="1:10" ht="15.75">
      <c r="A253" s="164">
        <v>5</v>
      </c>
      <c r="B253" s="158" t="s">
        <v>8</v>
      </c>
      <c r="C253" s="159" t="s">
        <v>113</v>
      </c>
      <c r="D253" s="13" t="s">
        <v>29</v>
      </c>
      <c r="E253" s="160" t="s">
        <v>228</v>
      </c>
      <c r="F253" s="10">
        <v>20000</v>
      </c>
      <c r="G253" s="169"/>
      <c r="H253" s="183">
        <v>0.01</v>
      </c>
      <c r="I253" s="18">
        <v>200</v>
      </c>
      <c r="J253" s="191">
        <v>45016</v>
      </c>
    </row>
    <row r="254" spans="1:10" ht="15.75">
      <c r="A254" s="164">
        <v>5</v>
      </c>
      <c r="B254" s="158" t="s">
        <v>8</v>
      </c>
      <c r="C254" s="159" t="s">
        <v>113</v>
      </c>
      <c r="D254" s="13" t="s">
        <v>196</v>
      </c>
      <c r="E254" s="163" t="s">
        <v>231</v>
      </c>
      <c r="F254" s="10">
        <v>100000</v>
      </c>
      <c r="G254" s="169"/>
      <c r="H254" s="183">
        <v>0.01</v>
      </c>
      <c r="I254" s="18">
        <v>1000</v>
      </c>
      <c r="J254" s="191">
        <v>45016</v>
      </c>
    </row>
    <row r="255" spans="1:10" ht="15.75">
      <c r="A255" s="164">
        <v>5</v>
      </c>
      <c r="B255" s="158" t="s">
        <v>8</v>
      </c>
      <c r="C255" s="159" t="s">
        <v>113</v>
      </c>
      <c r="D255" s="13" t="s">
        <v>14</v>
      </c>
      <c r="E255" s="160" t="s">
        <v>84</v>
      </c>
      <c r="F255" s="10">
        <v>30000</v>
      </c>
      <c r="G255" s="169"/>
      <c r="H255" s="183">
        <v>0.01</v>
      </c>
      <c r="I255" s="18">
        <v>300</v>
      </c>
      <c r="J255" s="191">
        <v>45016</v>
      </c>
    </row>
    <row r="256" spans="1:10" ht="15.75">
      <c r="A256" s="164">
        <v>5</v>
      </c>
      <c r="B256" s="158" t="s">
        <v>8</v>
      </c>
      <c r="C256" s="159" t="s">
        <v>113</v>
      </c>
      <c r="D256" s="13" t="s">
        <v>12</v>
      </c>
      <c r="E256" s="160" t="s">
        <v>226</v>
      </c>
      <c r="F256" s="10">
        <v>50000</v>
      </c>
      <c r="G256" s="169"/>
      <c r="H256" s="183">
        <v>0.01</v>
      </c>
      <c r="I256" s="18">
        <v>500</v>
      </c>
      <c r="J256" s="191">
        <v>45016</v>
      </c>
    </row>
    <row r="257" spans="1:10" ht="15.75">
      <c r="A257" s="164">
        <v>5</v>
      </c>
      <c r="B257" s="158" t="s">
        <v>8</v>
      </c>
      <c r="C257" s="159" t="s">
        <v>113</v>
      </c>
      <c r="D257" s="13" t="s">
        <v>11</v>
      </c>
      <c r="E257" s="160" t="s">
        <v>83</v>
      </c>
      <c r="F257" s="10">
        <v>15000</v>
      </c>
      <c r="G257" s="169"/>
      <c r="H257" s="183">
        <v>0.01</v>
      </c>
      <c r="I257" s="18">
        <v>150</v>
      </c>
      <c r="J257" s="191">
        <v>45016</v>
      </c>
    </row>
    <row r="258" spans="1:10" ht="15.75">
      <c r="A258" s="164">
        <v>5</v>
      </c>
      <c r="B258" s="158" t="s">
        <v>8</v>
      </c>
      <c r="C258" s="159" t="s">
        <v>113</v>
      </c>
      <c r="D258" s="13" t="s">
        <v>195</v>
      </c>
      <c r="E258" s="163" t="s">
        <v>232</v>
      </c>
      <c r="F258" s="10">
        <v>113100</v>
      </c>
      <c r="G258" s="169"/>
      <c r="H258" s="183">
        <v>0.01</v>
      </c>
      <c r="I258" s="18">
        <v>1131</v>
      </c>
      <c r="J258" s="191">
        <v>45016</v>
      </c>
    </row>
    <row r="259" spans="1:10" ht="15.75">
      <c r="A259" s="164">
        <v>5</v>
      </c>
      <c r="B259" s="158" t="s">
        <v>8</v>
      </c>
      <c r="C259" s="159" t="s">
        <v>113</v>
      </c>
      <c r="D259" s="13" t="s">
        <v>17</v>
      </c>
      <c r="E259" s="160" t="s">
        <v>233</v>
      </c>
      <c r="F259" s="10">
        <v>101578</v>
      </c>
      <c r="G259" s="169"/>
      <c r="H259" s="183">
        <v>0.01</v>
      </c>
      <c r="I259" s="18">
        <v>1016</v>
      </c>
      <c r="J259" s="191">
        <v>45016</v>
      </c>
    </row>
    <row r="260" spans="1:10" ht="15.75">
      <c r="A260" s="164">
        <v>5</v>
      </c>
      <c r="B260" s="158" t="s">
        <v>8</v>
      </c>
      <c r="C260" s="159" t="s">
        <v>113</v>
      </c>
      <c r="D260" s="13" t="s">
        <v>37</v>
      </c>
      <c r="E260" s="160" t="s">
        <v>89</v>
      </c>
      <c r="F260" s="10">
        <v>421041</v>
      </c>
      <c r="G260" s="169"/>
      <c r="H260" s="183">
        <v>0.01</v>
      </c>
      <c r="I260" s="18">
        <v>4210</v>
      </c>
      <c r="J260" s="191">
        <v>45016</v>
      </c>
    </row>
    <row r="261" spans="1:10" ht="15.75">
      <c r="A261" s="164">
        <v>5</v>
      </c>
      <c r="B261" s="158" t="s">
        <v>8</v>
      </c>
      <c r="C261" s="159" t="s">
        <v>113</v>
      </c>
      <c r="D261" s="13" t="s">
        <v>188</v>
      </c>
      <c r="E261" s="163" t="s">
        <v>238</v>
      </c>
      <c r="F261" s="10">
        <v>50000</v>
      </c>
      <c r="G261" s="169"/>
      <c r="H261" s="183">
        <v>0.01</v>
      </c>
      <c r="I261" s="18">
        <v>500</v>
      </c>
      <c r="J261" s="191">
        <v>45016</v>
      </c>
    </row>
    <row r="262" spans="1:10" ht="15.75">
      <c r="A262" s="164">
        <v>5</v>
      </c>
      <c r="B262" s="158" t="s">
        <v>8</v>
      </c>
      <c r="C262" s="159" t="s">
        <v>113</v>
      </c>
      <c r="D262" s="13" t="s">
        <v>214</v>
      </c>
      <c r="E262" s="160" t="s">
        <v>251</v>
      </c>
      <c r="F262" s="10">
        <v>20000</v>
      </c>
      <c r="G262" s="169"/>
      <c r="H262" s="183">
        <v>0.01</v>
      </c>
      <c r="I262" s="18">
        <v>200</v>
      </c>
      <c r="J262" s="191">
        <v>45016</v>
      </c>
    </row>
    <row r="263" spans="1:10" ht="15.75">
      <c r="A263" s="164">
        <v>5</v>
      </c>
      <c r="B263" s="158" t="s">
        <v>8</v>
      </c>
      <c r="C263" s="159" t="s">
        <v>113</v>
      </c>
      <c r="D263" s="13" t="s">
        <v>28</v>
      </c>
      <c r="E263" s="160" t="s">
        <v>94</v>
      </c>
      <c r="F263" s="10">
        <v>20000</v>
      </c>
      <c r="G263" s="169"/>
      <c r="H263" s="183">
        <v>0.01</v>
      </c>
      <c r="I263" s="18">
        <v>200</v>
      </c>
      <c r="J263" s="191">
        <v>45016</v>
      </c>
    </row>
    <row r="264" spans="1:10" ht="15.75">
      <c r="A264" s="164">
        <v>5</v>
      </c>
      <c r="B264" s="158" t="s">
        <v>8</v>
      </c>
      <c r="C264" s="159" t="s">
        <v>113</v>
      </c>
      <c r="D264" s="13" t="s">
        <v>196</v>
      </c>
      <c r="E264" s="163" t="s">
        <v>231</v>
      </c>
      <c r="F264" s="10">
        <v>100000</v>
      </c>
      <c r="G264" s="182"/>
      <c r="H264" s="183">
        <v>0.01</v>
      </c>
      <c r="I264" s="18">
        <v>1000</v>
      </c>
      <c r="J264" s="191">
        <v>45016</v>
      </c>
    </row>
    <row r="265" spans="1:10" ht="15.75">
      <c r="A265" s="164">
        <v>5</v>
      </c>
      <c r="B265" s="158" t="s">
        <v>8</v>
      </c>
      <c r="C265" s="159" t="s">
        <v>113</v>
      </c>
      <c r="D265" s="13" t="s">
        <v>14</v>
      </c>
      <c r="E265" s="160" t="s">
        <v>84</v>
      </c>
      <c r="F265" s="10">
        <v>30000</v>
      </c>
      <c r="G265" s="182"/>
      <c r="H265" s="183">
        <v>0.01</v>
      </c>
      <c r="I265" s="18">
        <v>300</v>
      </c>
      <c r="J265" s="191">
        <v>45016</v>
      </c>
    </row>
    <row r="266" spans="1:10" ht="15.75">
      <c r="A266" s="164">
        <v>5</v>
      </c>
      <c r="B266" s="158" t="s">
        <v>8</v>
      </c>
      <c r="C266" s="159" t="s">
        <v>113</v>
      </c>
      <c r="D266" s="13" t="s">
        <v>12</v>
      </c>
      <c r="E266" s="160" t="s">
        <v>226</v>
      </c>
      <c r="F266" s="10">
        <v>30000</v>
      </c>
      <c r="G266" s="182"/>
      <c r="H266" s="183">
        <v>0.01</v>
      </c>
      <c r="I266" s="18">
        <v>300</v>
      </c>
      <c r="J266" s="191">
        <v>45016</v>
      </c>
    </row>
    <row r="267" spans="1:10" ht="15.75">
      <c r="A267" s="164">
        <v>5</v>
      </c>
      <c r="B267" s="158" t="s">
        <v>8</v>
      </c>
      <c r="C267" s="159" t="s">
        <v>113</v>
      </c>
      <c r="D267" s="13" t="s">
        <v>208</v>
      </c>
      <c r="E267" s="160" t="s">
        <v>227</v>
      </c>
      <c r="F267" s="10">
        <v>3650</v>
      </c>
      <c r="G267" s="182"/>
      <c r="H267" s="183">
        <v>0.01</v>
      </c>
      <c r="I267" s="18">
        <v>36</v>
      </c>
      <c r="J267" s="191">
        <v>45016</v>
      </c>
    </row>
    <row r="268" spans="1:10" ht="15.75">
      <c r="A268" s="164">
        <v>5</v>
      </c>
      <c r="B268" s="158" t="s">
        <v>8</v>
      </c>
      <c r="C268" s="159" t="s">
        <v>113</v>
      </c>
      <c r="D268" s="13" t="s">
        <v>44</v>
      </c>
      <c r="E268" s="160" t="s">
        <v>80</v>
      </c>
      <c r="F268" s="10">
        <v>4600</v>
      </c>
      <c r="G268" s="182"/>
      <c r="H268" s="183">
        <v>0.01</v>
      </c>
      <c r="I268" s="18">
        <v>46</v>
      </c>
      <c r="J268" s="191">
        <v>45016</v>
      </c>
    </row>
    <row r="269" spans="1:10" ht="15.75">
      <c r="A269" s="164">
        <v>5</v>
      </c>
      <c r="B269" s="158" t="s">
        <v>8</v>
      </c>
      <c r="C269" s="159" t="s">
        <v>113</v>
      </c>
      <c r="D269" s="13" t="s">
        <v>34</v>
      </c>
      <c r="E269" s="160" t="s">
        <v>81</v>
      </c>
      <c r="F269" s="10">
        <v>2500</v>
      </c>
      <c r="G269" s="182"/>
      <c r="H269" s="183">
        <v>0.01</v>
      </c>
      <c r="I269" s="18">
        <v>25</v>
      </c>
      <c r="J269" s="191">
        <v>45016</v>
      </c>
    </row>
    <row r="270" spans="1:10" ht="15.75">
      <c r="A270" s="164">
        <v>5</v>
      </c>
      <c r="B270" s="158" t="s">
        <v>8</v>
      </c>
      <c r="C270" s="159" t="s">
        <v>113</v>
      </c>
      <c r="D270" s="13" t="s">
        <v>62</v>
      </c>
      <c r="E270" s="160" t="s">
        <v>87</v>
      </c>
      <c r="F270" s="10">
        <v>8625</v>
      </c>
      <c r="G270" s="182"/>
      <c r="H270" s="183">
        <v>0.01</v>
      </c>
      <c r="I270" s="18">
        <v>86</v>
      </c>
      <c r="J270" s="191">
        <v>45016</v>
      </c>
    </row>
    <row r="271" spans="1:10" ht="15.75">
      <c r="A271" s="164">
        <v>5</v>
      </c>
      <c r="B271" s="158" t="s">
        <v>8</v>
      </c>
      <c r="C271" s="159" t="s">
        <v>113</v>
      </c>
      <c r="D271" s="13" t="s">
        <v>35</v>
      </c>
      <c r="E271" s="160" t="s">
        <v>80</v>
      </c>
      <c r="F271" s="10">
        <v>8052</v>
      </c>
      <c r="G271" s="182"/>
      <c r="H271" s="183">
        <v>0.01</v>
      </c>
      <c r="I271" s="18">
        <v>80</v>
      </c>
      <c r="J271" s="191">
        <v>45016</v>
      </c>
    </row>
    <row r="272" spans="1:10" ht="15.75">
      <c r="A272" s="164">
        <v>5</v>
      </c>
      <c r="B272" s="158" t="s">
        <v>8</v>
      </c>
      <c r="C272" s="159" t="s">
        <v>113</v>
      </c>
      <c r="D272" s="13" t="s">
        <v>215</v>
      </c>
      <c r="E272" s="160" t="s">
        <v>87</v>
      </c>
      <c r="F272" s="10">
        <v>1725</v>
      </c>
      <c r="G272" s="182"/>
      <c r="H272" s="183">
        <v>0.01</v>
      </c>
      <c r="I272" s="18">
        <v>17</v>
      </c>
      <c r="J272" s="191">
        <v>45016</v>
      </c>
    </row>
    <row r="273" spans="1:10" ht="15.75">
      <c r="A273" s="164">
        <v>5</v>
      </c>
      <c r="B273" s="158" t="s">
        <v>8</v>
      </c>
      <c r="C273" s="159" t="s">
        <v>113</v>
      </c>
      <c r="D273" s="13" t="s">
        <v>60</v>
      </c>
      <c r="E273" s="160" t="s">
        <v>83</v>
      </c>
      <c r="F273" s="10">
        <v>1250</v>
      </c>
      <c r="G273" s="182"/>
      <c r="H273" s="183">
        <v>0.01</v>
      </c>
      <c r="I273" s="18">
        <v>12</v>
      </c>
      <c r="J273" s="191">
        <v>45016</v>
      </c>
    </row>
    <row r="274" spans="1:10" ht="15.75">
      <c r="A274" s="164">
        <v>5</v>
      </c>
      <c r="B274" s="158" t="s">
        <v>8</v>
      </c>
      <c r="C274" s="159" t="s">
        <v>113</v>
      </c>
      <c r="D274" s="13" t="s">
        <v>32</v>
      </c>
      <c r="E274" s="160" t="s">
        <v>86</v>
      </c>
      <c r="F274" s="10">
        <v>2500</v>
      </c>
      <c r="G274" s="182"/>
      <c r="H274" s="183">
        <v>0.01</v>
      </c>
      <c r="I274" s="18">
        <v>25</v>
      </c>
      <c r="J274" s="191">
        <v>45016</v>
      </c>
    </row>
    <row r="275" spans="1:10" ht="15.75">
      <c r="A275" s="164">
        <v>5</v>
      </c>
      <c r="B275" s="158" t="s">
        <v>8</v>
      </c>
      <c r="C275" s="159" t="s">
        <v>113</v>
      </c>
      <c r="D275" s="13" t="s">
        <v>45</v>
      </c>
      <c r="E275" s="163" t="s">
        <v>230</v>
      </c>
      <c r="F275" s="10">
        <v>3750</v>
      </c>
      <c r="G275" s="182"/>
      <c r="H275" s="183">
        <v>0.01</v>
      </c>
      <c r="I275" s="18">
        <v>37</v>
      </c>
      <c r="J275" s="191">
        <v>45016</v>
      </c>
    </row>
    <row r="276" spans="1:10" ht="15.75">
      <c r="A276" s="164">
        <v>5</v>
      </c>
      <c r="B276" s="158" t="s">
        <v>8</v>
      </c>
      <c r="C276" s="159" t="s">
        <v>113</v>
      </c>
      <c r="D276" s="13" t="s">
        <v>31</v>
      </c>
      <c r="E276" s="160" t="s">
        <v>83</v>
      </c>
      <c r="F276" s="10">
        <v>2500</v>
      </c>
      <c r="G276" s="182"/>
      <c r="H276" s="183">
        <v>0.01</v>
      </c>
      <c r="I276" s="18">
        <v>25</v>
      </c>
      <c r="J276" s="191">
        <v>45016</v>
      </c>
    </row>
    <row r="277" spans="1:10" ht="15.75">
      <c r="A277" s="164">
        <v>5</v>
      </c>
      <c r="B277" s="158" t="s">
        <v>8</v>
      </c>
      <c r="C277" s="159" t="s">
        <v>113</v>
      </c>
      <c r="D277" s="13" t="s">
        <v>11</v>
      </c>
      <c r="E277" s="160" t="s">
        <v>83</v>
      </c>
      <c r="F277" s="10">
        <v>293083</v>
      </c>
      <c r="G277" s="182"/>
      <c r="H277" s="183">
        <v>0.01</v>
      </c>
      <c r="I277" s="18">
        <v>2931</v>
      </c>
      <c r="J277" s="191">
        <v>45016</v>
      </c>
    </row>
    <row r="278" spans="1:10" ht="15.75">
      <c r="A278" s="164">
        <v>5</v>
      </c>
      <c r="B278" s="158" t="s">
        <v>8</v>
      </c>
      <c r="C278" s="159" t="s">
        <v>113</v>
      </c>
      <c r="D278" s="13" t="s">
        <v>12</v>
      </c>
      <c r="E278" s="160" t="s">
        <v>226</v>
      </c>
      <c r="F278" s="10">
        <v>32270</v>
      </c>
      <c r="G278" s="182"/>
      <c r="H278" s="183">
        <v>0.01</v>
      </c>
      <c r="I278" s="18">
        <v>323</v>
      </c>
      <c r="J278" s="191">
        <v>45016</v>
      </c>
    </row>
    <row r="279" spans="1:10" ht="15.75">
      <c r="A279" s="164">
        <v>5</v>
      </c>
      <c r="B279" s="158" t="s">
        <v>8</v>
      </c>
      <c r="C279" s="159" t="s">
        <v>113</v>
      </c>
      <c r="D279" s="13" t="s">
        <v>216</v>
      </c>
      <c r="E279" s="160" t="s">
        <v>245</v>
      </c>
      <c r="F279" s="10">
        <v>8517</v>
      </c>
      <c r="G279" s="182"/>
      <c r="H279" s="183">
        <v>0.01</v>
      </c>
      <c r="I279" s="18">
        <v>85</v>
      </c>
      <c r="J279" s="191">
        <v>45016</v>
      </c>
    </row>
    <row r="280" spans="1:10" ht="15.75">
      <c r="A280" s="164">
        <v>5</v>
      </c>
      <c r="B280" s="158" t="s">
        <v>8</v>
      </c>
      <c r="C280" s="159" t="s">
        <v>113</v>
      </c>
      <c r="D280" s="13" t="s">
        <v>40</v>
      </c>
      <c r="E280" s="163" t="s">
        <v>230</v>
      </c>
      <c r="F280" s="10">
        <v>5474</v>
      </c>
      <c r="G280" s="182"/>
      <c r="H280" s="183">
        <v>0.01</v>
      </c>
      <c r="I280" s="18">
        <v>55</v>
      </c>
      <c r="J280" s="191">
        <v>45016</v>
      </c>
    </row>
    <row r="281" spans="1:10" ht="15.75">
      <c r="A281" s="164">
        <v>5</v>
      </c>
      <c r="B281" s="158" t="s">
        <v>8</v>
      </c>
      <c r="C281" s="159" t="s">
        <v>113</v>
      </c>
      <c r="D281" s="13" t="s">
        <v>14</v>
      </c>
      <c r="E281" s="160" t="s">
        <v>84</v>
      </c>
      <c r="F281" s="10">
        <v>60654</v>
      </c>
      <c r="G281" s="182"/>
      <c r="H281" s="183">
        <v>0.01</v>
      </c>
      <c r="I281" s="18">
        <v>607</v>
      </c>
      <c r="J281" s="191">
        <v>45016</v>
      </c>
    </row>
    <row r="282" spans="1:10" ht="15.75">
      <c r="A282" s="164">
        <v>5</v>
      </c>
      <c r="B282" s="158" t="s">
        <v>8</v>
      </c>
      <c r="C282" s="159" t="s">
        <v>113</v>
      </c>
      <c r="D282" s="13" t="s">
        <v>217</v>
      </c>
      <c r="E282" s="186" t="s">
        <v>247</v>
      </c>
      <c r="F282" s="10">
        <v>2298</v>
      </c>
      <c r="G282" s="182"/>
      <c r="H282" s="183">
        <v>0.01</v>
      </c>
      <c r="I282" s="18">
        <v>23</v>
      </c>
      <c r="J282" s="191">
        <v>45016</v>
      </c>
    </row>
    <row r="283" spans="1:10" ht="15.75">
      <c r="A283" s="164">
        <v>5</v>
      </c>
      <c r="B283" s="158" t="s">
        <v>8</v>
      </c>
      <c r="C283" s="159" t="s">
        <v>113</v>
      </c>
      <c r="D283" s="13" t="s">
        <v>15</v>
      </c>
      <c r="E283" s="160" t="s">
        <v>86</v>
      </c>
      <c r="F283" s="10">
        <v>2047</v>
      </c>
      <c r="G283" s="182"/>
      <c r="H283" s="183">
        <v>0.01</v>
      </c>
      <c r="I283" s="18">
        <v>24</v>
      </c>
      <c r="J283" s="191">
        <v>45016</v>
      </c>
    </row>
    <row r="284" spans="1:10" ht="15.75">
      <c r="A284" s="164">
        <v>5</v>
      </c>
      <c r="B284" s="158" t="s">
        <v>8</v>
      </c>
      <c r="C284" s="159" t="s">
        <v>113</v>
      </c>
      <c r="D284" s="13" t="s">
        <v>218</v>
      </c>
      <c r="E284" s="160" t="s">
        <v>80</v>
      </c>
      <c r="F284" s="10">
        <v>13855</v>
      </c>
      <c r="G284" s="182"/>
      <c r="H284" s="183">
        <v>0.01</v>
      </c>
      <c r="I284" s="18">
        <v>139</v>
      </c>
      <c r="J284" s="191">
        <v>45016</v>
      </c>
    </row>
    <row r="285" spans="1:10" ht="15.75">
      <c r="A285" s="164">
        <v>5</v>
      </c>
      <c r="B285" s="158" t="s">
        <v>8</v>
      </c>
      <c r="C285" s="159" t="s">
        <v>113</v>
      </c>
      <c r="D285" s="13" t="s">
        <v>196</v>
      </c>
      <c r="E285" s="163" t="s">
        <v>231</v>
      </c>
      <c r="F285" s="10">
        <v>124199</v>
      </c>
      <c r="G285" s="182"/>
      <c r="H285" s="183">
        <v>0.01</v>
      </c>
      <c r="I285" s="18">
        <v>1242</v>
      </c>
      <c r="J285" s="191">
        <v>45016</v>
      </c>
    </row>
    <row r="286" spans="1:10" ht="15.75">
      <c r="A286" s="164">
        <v>5</v>
      </c>
      <c r="B286" s="158" t="s">
        <v>8</v>
      </c>
      <c r="C286" s="159" t="s">
        <v>113</v>
      </c>
      <c r="D286" s="13" t="s">
        <v>28</v>
      </c>
      <c r="E286" s="160" t="s">
        <v>94</v>
      </c>
      <c r="F286" s="10">
        <v>18221</v>
      </c>
      <c r="G286" s="182"/>
      <c r="H286" s="183">
        <v>0.01</v>
      </c>
      <c r="I286" s="18">
        <v>182</v>
      </c>
      <c r="J286" s="191">
        <v>45016</v>
      </c>
    </row>
    <row r="287" spans="1:10" ht="15.75">
      <c r="A287" s="164">
        <v>5</v>
      </c>
      <c r="B287" s="158" t="s">
        <v>8</v>
      </c>
      <c r="C287" s="159" t="s">
        <v>113</v>
      </c>
      <c r="D287" s="13" t="s">
        <v>29</v>
      </c>
      <c r="E287" s="160" t="s">
        <v>228</v>
      </c>
      <c r="F287" s="10">
        <v>6325</v>
      </c>
      <c r="G287" s="182"/>
      <c r="H287" s="183">
        <v>0.01</v>
      </c>
      <c r="I287" s="18">
        <v>63</v>
      </c>
      <c r="J287" s="191">
        <v>45016</v>
      </c>
    </row>
    <row r="288" spans="1:10" ht="15.75">
      <c r="A288" s="164">
        <v>5</v>
      </c>
      <c r="B288" s="158" t="s">
        <v>8</v>
      </c>
      <c r="C288" s="159" t="s">
        <v>113</v>
      </c>
      <c r="D288" s="13" t="s">
        <v>16</v>
      </c>
      <c r="E288" s="160" t="s">
        <v>85</v>
      </c>
      <c r="F288" s="10">
        <v>91640</v>
      </c>
      <c r="G288" s="182"/>
      <c r="H288" s="183">
        <v>0.01</v>
      </c>
      <c r="I288" s="18">
        <v>916</v>
      </c>
      <c r="J288" s="191">
        <v>45016</v>
      </c>
    </row>
    <row r="289" spans="1:10" ht="15.75">
      <c r="A289" s="164">
        <v>5</v>
      </c>
      <c r="B289" s="158" t="s">
        <v>8</v>
      </c>
      <c r="C289" s="159" t="s">
        <v>113</v>
      </c>
      <c r="D289" s="13" t="s">
        <v>52</v>
      </c>
      <c r="E289" s="160" t="s">
        <v>240</v>
      </c>
      <c r="F289" s="10">
        <v>8085</v>
      </c>
      <c r="G289" s="182"/>
      <c r="H289" s="183">
        <v>0.01</v>
      </c>
      <c r="I289" s="18">
        <v>81</v>
      </c>
      <c r="J289" s="191">
        <v>45016</v>
      </c>
    </row>
    <row r="290" spans="1:10" ht="15.75">
      <c r="A290" s="164">
        <v>5</v>
      </c>
      <c r="B290" s="158" t="s">
        <v>8</v>
      </c>
      <c r="C290" s="159" t="s">
        <v>113</v>
      </c>
      <c r="D290" s="13" t="s">
        <v>50</v>
      </c>
      <c r="E290" s="195" t="s">
        <v>233</v>
      </c>
      <c r="F290" s="10">
        <v>5841</v>
      </c>
      <c r="G290" s="182"/>
      <c r="H290" s="183">
        <v>0.01</v>
      </c>
      <c r="I290" s="18">
        <v>58</v>
      </c>
      <c r="J290" s="191">
        <v>45016</v>
      </c>
    </row>
    <row r="291" spans="1:10" ht="15.75">
      <c r="A291" s="164">
        <v>5</v>
      </c>
      <c r="B291" s="158" t="s">
        <v>8</v>
      </c>
      <c r="C291" s="159" t="s">
        <v>113</v>
      </c>
      <c r="D291" s="13" t="s">
        <v>59</v>
      </c>
      <c r="E291" s="160" t="s">
        <v>81</v>
      </c>
      <c r="F291" s="10">
        <v>190434</v>
      </c>
      <c r="G291" s="182"/>
      <c r="H291" s="183">
        <v>0.01</v>
      </c>
      <c r="I291" s="18">
        <v>1904</v>
      </c>
      <c r="J291" s="191">
        <v>45016</v>
      </c>
    </row>
    <row r="292" spans="1:10" ht="15.75">
      <c r="A292" s="164">
        <v>5</v>
      </c>
      <c r="B292" s="158" t="s">
        <v>8</v>
      </c>
      <c r="C292" s="159" t="s">
        <v>113</v>
      </c>
      <c r="D292" s="13" t="s">
        <v>198</v>
      </c>
      <c r="E292" s="160" t="s">
        <v>87</v>
      </c>
      <c r="F292" s="10">
        <v>8412</v>
      </c>
      <c r="G292" s="182"/>
      <c r="H292" s="183">
        <v>0.01</v>
      </c>
      <c r="I292" s="18">
        <v>84</v>
      </c>
      <c r="J292" s="191">
        <v>45016</v>
      </c>
    </row>
    <row r="293" spans="1:10" ht="15.75">
      <c r="A293" s="164">
        <v>5</v>
      </c>
      <c r="B293" s="158" t="s">
        <v>8</v>
      </c>
      <c r="C293" s="159" t="s">
        <v>113</v>
      </c>
      <c r="D293" s="13" t="s">
        <v>214</v>
      </c>
      <c r="E293" s="160" t="s">
        <v>251</v>
      </c>
      <c r="F293" s="10">
        <v>18920</v>
      </c>
      <c r="G293" s="182"/>
      <c r="H293" s="183">
        <v>0.01</v>
      </c>
      <c r="I293" s="18">
        <v>189</v>
      </c>
      <c r="J293" s="191">
        <v>45016</v>
      </c>
    </row>
    <row r="294" spans="1:10" ht="15.75">
      <c r="A294" s="164">
        <v>5</v>
      </c>
      <c r="B294" s="158" t="s">
        <v>8</v>
      </c>
      <c r="C294" s="159" t="s">
        <v>113</v>
      </c>
      <c r="D294" s="13" t="s">
        <v>30</v>
      </c>
      <c r="E294" s="170" t="s">
        <v>82</v>
      </c>
      <c r="F294" s="10">
        <v>11824</v>
      </c>
      <c r="G294" s="182"/>
      <c r="H294" s="183">
        <v>0.01</v>
      </c>
      <c r="I294" s="18">
        <v>118</v>
      </c>
      <c r="J294" s="191">
        <v>45016</v>
      </c>
    </row>
    <row r="295" spans="1:10" ht="15.75">
      <c r="A295" s="164">
        <v>5</v>
      </c>
      <c r="B295" s="158" t="s">
        <v>8</v>
      </c>
      <c r="C295" s="159" t="s">
        <v>113</v>
      </c>
      <c r="D295" s="13" t="s">
        <v>46</v>
      </c>
      <c r="E295" s="160" t="s">
        <v>229</v>
      </c>
      <c r="F295" s="10">
        <v>6955</v>
      </c>
      <c r="G295" s="182"/>
      <c r="H295" s="183">
        <v>0.01</v>
      </c>
      <c r="I295" s="18">
        <v>70</v>
      </c>
      <c r="J295" s="191">
        <v>45016</v>
      </c>
    </row>
    <row r="296" spans="1:10" ht="15.75">
      <c r="A296" s="164">
        <v>5</v>
      </c>
      <c r="B296" s="158" t="s">
        <v>8</v>
      </c>
      <c r="C296" s="159" t="s">
        <v>113</v>
      </c>
      <c r="D296" s="13" t="s">
        <v>188</v>
      </c>
      <c r="E296" s="163" t="s">
        <v>238</v>
      </c>
      <c r="F296" s="10">
        <v>405557</v>
      </c>
      <c r="G296" s="182"/>
      <c r="H296" s="183">
        <v>0.01</v>
      </c>
      <c r="I296" s="18">
        <v>4055</v>
      </c>
      <c r="J296" s="191">
        <v>45016</v>
      </c>
    </row>
    <row r="297" spans="1:10" ht="15.75">
      <c r="A297" s="164">
        <v>5</v>
      </c>
      <c r="B297" s="158" t="s">
        <v>8</v>
      </c>
      <c r="C297" s="159" t="s">
        <v>113</v>
      </c>
      <c r="D297" s="13" t="s">
        <v>51</v>
      </c>
      <c r="E297" s="160" t="s">
        <v>241</v>
      </c>
      <c r="F297" s="10">
        <v>6934</v>
      </c>
      <c r="G297" s="182"/>
      <c r="H297" s="183">
        <v>0.01</v>
      </c>
      <c r="I297" s="18">
        <v>69</v>
      </c>
      <c r="J297" s="191">
        <v>45016</v>
      </c>
    </row>
    <row r="298" spans="1:10" ht="15.75">
      <c r="A298" s="164">
        <v>5</v>
      </c>
      <c r="B298" s="158" t="s">
        <v>8</v>
      </c>
      <c r="C298" s="159" t="s">
        <v>113</v>
      </c>
      <c r="D298" s="13" t="s">
        <v>201</v>
      </c>
      <c r="E298" s="160" t="s">
        <v>246</v>
      </c>
      <c r="F298" s="10">
        <v>27040</v>
      </c>
      <c r="G298" s="182"/>
      <c r="H298" s="183">
        <v>0.01</v>
      </c>
      <c r="I298" s="18">
        <v>270</v>
      </c>
      <c r="J298" s="191">
        <v>45016</v>
      </c>
    </row>
    <row r="299" spans="1:10" ht="15.75">
      <c r="A299" s="164">
        <v>5</v>
      </c>
      <c r="B299" s="158" t="s">
        <v>8</v>
      </c>
      <c r="C299" s="159" t="s">
        <v>113</v>
      </c>
      <c r="D299" s="13" t="s">
        <v>37</v>
      </c>
      <c r="E299" s="160" t="s">
        <v>89</v>
      </c>
      <c r="F299" s="10">
        <v>43940</v>
      </c>
      <c r="G299" s="182"/>
      <c r="H299" s="183">
        <v>0.01</v>
      </c>
      <c r="I299" s="18">
        <v>439</v>
      </c>
      <c r="J299" s="191">
        <v>45016</v>
      </c>
    </row>
    <row r="300" spans="1:10" ht="15.75">
      <c r="A300" s="164">
        <v>5</v>
      </c>
      <c r="B300" s="158" t="s">
        <v>8</v>
      </c>
      <c r="C300" s="159" t="s">
        <v>113</v>
      </c>
      <c r="D300" s="13" t="s">
        <v>17</v>
      </c>
      <c r="E300" s="160" t="s">
        <v>233</v>
      </c>
      <c r="F300" s="10">
        <v>15210</v>
      </c>
      <c r="G300" s="182"/>
      <c r="H300" s="183">
        <v>0.01</v>
      </c>
      <c r="I300" s="18">
        <v>152</v>
      </c>
      <c r="J300" s="191">
        <v>45016</v>
      </c>
    </row>
    <row r="301" spans="1:10" ht="15.75">
      <c r="A301" s="164">
        <v>5</v>
      </c>
      <c r="B301" s="158" t="s">
        <v>8</v>
      </c>
      <c r="C301" s="159" t="s">
        <v>113</v>
      </c>
      <c r="D301" s="13" t="s">
        <v>28</v>
      </c>
      <c r="E301" s="160" t="s">
        <v>94</v>
      </c>
      <c r="F301" s="10">
        <v>10140</v>
      </c>
      <c r="G301" s="182"/>
      <c r="H301" s="183">
        <v>0.01</v>
      </c>
      <c r="I301" s="18">
        <v>101</v>
      </c>
      <c r="J301" s="191">
        <v>45016</v>
      </c>
    </row>
    <row r="302" spans="1:10" ht="15.75">
      <c r="A302" s="164">
        <v>5</v>
      </c>
      <c r="B302" s="158" t="s">
        <v>8</v>
      </c>
      <c r="C302" s="159" t="s">
        <v>113</v>
      </c>
      <c r="D302" s="13" t="s">
        <v>13</v>
      </c>
      <c r="E302" s="160" t="s">
        <v>227</v>
      </c>
      <c r="F302" s="10">
        <v>3380</v>
      </c>
      <c r="G302" s="182"/>
      <c r="H302" s="183">
        <v>0.01</v>
      </c>
      <c r="I302" s="18">
        <v>33</v>
      </c>
      <c r="J302" s="191">
        <v>45016</v>
      </c>
    </row>
    <row r="303" spans="1:10" ht="15.75">
      <c r="A303" s="164">
        <v>5</v>
      </c>
      <c r="B303" s="158" t="s">
        <v>8</v>
      </c>
      <c r="C303" s="162" t="s">
        <v>113</v>
      </c>
      <c r="D303" s="13" t="s">
        <v>219</v>
      </c>
      <c r="E303" s="163" t="s">
        <v>94</v>
      </c>
      <c r="F303" s="157">
        <v>42596</v>
      </c>
      <c r="G303" s="182"/>
      <c r="H303" s="183">
        <v>0.02</v>
      </c>
      <c r="I303" s="18">
        <v>825</v>
      </c>
      <c r="J303" s="191">
        <v>45016</v>
      </c>
    </row>
    <row r="304" spans="1:10" ht="15.75">
      <c r="A304" s="164">
        <v>6</v>
      </c>
      <c r="B304" s="158" t="s">
        <v>8</v>
      </c>
      <c r="C304" s="162" t="s">
        <v>113</v>
      </c>
      <c r="D304" s="13" t="s">
        <v>68</v>
      </c>
      <c r="E304" s="160" t="s">
        <v>132</v>
      </c>
      <c r="F304" s="157">
        <v>353000</v>
      </c>
      <c r="G304" s="182"/>
      <c r="H304" s="183">
        <v>0.02</v>
      </c>
      <c r="I304" s="18">
        <v>7060</v>
      </c>
      <c r="J304" s="191">
        <v>45016</v>
      </c>
    </row>
    <row r="305" spans="1:10" ht="15.75">
      <c r="A305" s="164">
        <v>6</v>
      </c>
      <c r="B305" s="158" t="s">
        <v>8</v>
      </c>
      <c r="C305" s="162" t="s">
        <v>113</v>
      </c>
      <c r="D305" s="13" t="s">
        <v>68</v>
      </c>
      <c r="E305" s="160" t="s">
        <v>132</v>
      </c>
      <c r="F305" s="157">
        <v>353000</v>
      </c>
      <c r="G305" s="182"/>
      <c r="H305" s="183">
        <v>0.02</v>
      </c>
      <c r="I305" s="18">
        <v>7060</v>
      </c>
      <c r="J305" s="191">
        <v>45016</v>
      </c>
    </row>
    <row r="306" spans="1:10" ht="15.75">
      <c r="A306" s="164">
        <v>6</v>
      </c>
      <c r="B306" s="158" t="s">
        <v>8</v>
      </c>
      <c r="C306" s="162" t="s">
        <v>113</v>
      </c>
      <c r="D306" s="13" t="s">
        <v>220</v>
      </c>
      <c r="E306" s="160" t="s">
        <v>94</v>
      </c>
      <c r="F306" s="157">
        <v>1400</v>
      </c>
      <c r="G306" s="182"/>
      <c r="H306" s="183">
        <v>0.02</v>
      </c>
      <c r="I306" s="18">
        <v>28</v>
      </c>
      <c r="J306" s="191">
        <v>45016</v>
      </c>
    </row>
    <row r="307" spans="1:10" ht="15.75">
      <c r="A307" s="164">
        <v>6</v>
      </c>
      <c r="B307" s="158" t="s">
        <v>8</v>
      </c>
      <c r="C307" s="162" t="s">
        <v>113</v>
      </c>
      <c r="D307" s="13" t="s">
        <v>196</v>
      </c>
      <c r="E307" s="163" t="s">
        <v>231</v>
      </c>
      <c r="F307" s="157">
        <v>2100</v>
      </c>
      <c r="G307" s="182"/>
      <c r="H307" s="183">
        <v>0.02</v>
      </c>
      <c r="I307" s="18">
        <v>42</v>
      </c>
      <c r="J307" s="191">
        <v>45016</v>
      </c>
    </row>
    <row r="308" spans="1:10" ht="15.75">
      <c r="A308" s="164">
        <v>6</v>
      </c>
      <c r="B308" s="158" t="s">
        <v>8</v>
      </c>
      <c r="C308" s="162" t="s">
        <v>113</v>
      </c>
      <c r="D308" s="13" t="s">
        <v>221</v>
      </c>
      <c r="E308" s="163" t="s">
        <v>230</v>
      </c>
      <c r="F308" s="157">
        <v>2100</v>
      </c>
      <c r="G308" s="182"/>
      <c r="H308" s="183">
        <v>0.02</v>
      </c>
      <c r="I308" s="18">
        <v>42</v>
      </c>
      <c r="J308" s="191">
        <v>45016</v>
      </c>
    </row>
    <row r="309" spans="1:10" ht="15.75">
      <c r="A309" s="164">
        <v>6</v>
      </c>
      <c r="B309" s="158" t="s">
        <v>8</v>
      </c>
      <c r="C309" s="162" t="s">
        <v>113</v>
      </c>
      <c r="D309" s="13" t="s">
        <v>68</v>
      </c>
      <c r="E309" s="160" t="s">
        <v>132</v>
      </c>
      <c r="F309" s="157">
        <v>353000</v>
      </c>
      <c r="G309" s="182"/>
      <c r="H309" s="183">
        <v>0.02</v>
      </c>
      <c r="I309" s="18">
        <v>7060</v>
      </c>
      <c r="J309" s="191">
        <v>45016</v>
      </c>
    </row>
    <row r="310" spans="1:10" ht="15.75">
      <c r="A310" s="164">
        <v>6</v>
      </c>
      <c r="B310" s="158" t="s">
        <v>8</v>
      </c>
      <c r="C310" s="162" t="s">
        <v>113</v>
      </c>
      <c r="D310" s="13" t="s">
        <v>68</v>
      </c>
      <c r="E310" s="160" t="s">
        <v>132</v>
      </c>
      <c r="F310" s="157">
        <v>353000</v>
      </c>
      <c r="G310" s="182"/>
      <c r="H310" s="183">
        <v>0.02</v>
      </c>
      <c r="I310" s="18">
        <v>7060</v>
      </c>
      <c r="J310" s="191">
        <v>45016</v>
      </c>
    </row>
    <row r="311" spans="1:10" ht="15.75">
      <c r="A311" s="164">
        <v>6</v>
      </c>
      <c r="B311" s="158" t="s">
        <v>8</v>
      </c>
      <c r="C311" s="162" t="s">
        <v>113</v>
      </c>
      <c r="D311" s="13" t="s">
        <v>205</v>
      </c>
      <c r="E311" s="160" t="s">
        <v>91</v>
      </c>
      <c r="F311" s="157">
        <v>381477</v>
      </c>
      <c r="G311" s="182"/>
      <c r="H311" s="183">
        <v>0.02</v>
      </c>
      <c r="I311" s="18">
        <v>7630</v>
      </c>
      <c r="J311" s="191">
        <v>45016</v>
      </c>
    </row>
    <row r="312" spans="1:10" ht="15.75">
      <c r="A312" s="164">
        <v>6</v>
      </c>
      <c r="B312" s="158" t="s">
        <v>8</v>
      </c>
      <c r="C312" s="162" t="s">
        <v>113</v>
      </c>
      <c r="D312" s="13" t="s">
        <v>68</v>
      </c>
      <c r="E312" s="160" t="s">
        <v>132</v>
      </c>
      <c r="F312" s="157">
        <v>353000</v>
      </c>
      <c r="G312" s="182"/>
      <c r="H312" s="183">
        <v>0.02</v>
      </c>
      <c r="I312" s="18">
        <v>7060</v>
      </c>
      <c r="J312" s="191">
        <v>45016</v>
      </c>
    </row>
    <row r="313" spans="1:10" ht="15.75">
      <c r="A313" s="164">
        <v>7</v>
      </c>
      <c r="B313" s="158" t="s">
        <v>8</v>
      </c>
      <c r="C313" s="162" t="s">
        <v>113</v>
      </c>
      <c r="D313" s="13" t="s">
        <v>219</v>
      </c>
      <c r="E313" s="163" t="s">
        <v>94</v>
      </c>
      <c r="F313" s="157">
        <v>42596</v>
      </c>
      <c r="G313" s="182"/>
      <c r="H313" s="183">
        <v>0.02</v>
      </c>
      <c r="I313" s="18">
        <v>855</v>
      </c>
      <c r="J313" s="191">
        <v>45016</v>
      </c>
    </row>
    <row r="314" spans="1:10" ht="15.75">
      <c r="A314" s="164">
        <v>7</v>
      </c>
      <c r="B314" s="158" t="s">
        <v>8</v>
      </c>
      <c r="C314" s="162" t="s">
        <v>113</v>
      </c>
      <c r="D314" s="13" t="s">
        <v>69</v>
      </c>
      <c r="E314" s="160" t="s">
        <v>239</v>
      </c>
      <c r="F314" s="157">
        <v>77779</v>
      </c>
      <c r="G314" s="182"/>
      <c r="H314" s="183">
        <v>0.02</v>
      </c>
      <c r="I314" s="18">
        <v>1556</v>
      </c>
      <c r="J314" s="191">
        <v>45016</v>
      </c>
    </row>
    <row r="315" spans="1:10" ht="15.75">
      <c r="A315" s="164">
        <v>7</v>
      </c>
      <c r="B315" s="158" t="s">
        <v>8</v>
      </c>
      <c r="C315" s="162" t="s">
        <v>113</v>
      </c>
      <c r="D315" s="13" t="s">
        <v>220</v>
      </c>
      <c r="E315" s="160" t="s">
        <v>94</v>
      </c>
      <c r="F315" s="157">
        <v>700</v>
      </c>
      <c r="G315" s="182"/>
      <c r="H315" s="183">
        <v>0.02</v>
      </c>
      <c r="I315" s="18">
        <v>14</v>
      </c>
      <c r="J315" s="191">
        <v>45016</v>
      </c>
    </row>
    <row r="316" spans="1:10" ht="15.75">
      <c r="A316" s="164">
        <v>7</v>
      </c>
      <c r="B316" s="158" t="s">
        <v>8</v>
      </c>
      <c r="C316" s="162" t="s">
        <v>113</v>
      </c>
      <c r="D316" s="13" t="s">
        <v>220</v>
      </c>
      <c r="E316" s="160" t="s">
        <v>94</v>
      </c>
      <c r="F316" s="157">
        <v>700</v>
      </c>
      <c r="G316" s="182"/>
      <c r="H316" s="183">
        <v>0.02</v>
      </c>
      <c r="I316" s="18">
        <v>14</v>
      </c>
      <c r="J316" s="191">
        <v>45016</v>
      </c>
    </row>
    <row r="317" spans="1:10" ht="15.75">
      <c r="A317" s="164">
        <v>7</v>
      </c>
      <c r="B317" s="158" t="s">
        <v>8</v>
      </c>
      <c r="C317" s="162" t="s">
        <v>113</v>
      </c>
      <c r="D317" s="13" t="s">
        <v>196</v>
      </c>
      <c r="E317" s="163" t="s">
        <v>231</v>
      </c>
      <c r="F317" s="157">
        <v>4200</v>
      </c>
      <c r="G317" s="182"/>
      <c r="H317" s="183">
        <v>0.02</v>
      </c>
      <c r="I317" s="18">
        <v>84</v>
      </c>
      <c r="J317" s="191">
        <v>45016</v>
      </c>
    </row>
    <row r="318" spans="1:10" ht="15.75">
      <c r="A318" s="164">
        <v>7</v>
      </c>
      <c r="B318" s="158" t="s">
        <v>8</v>
      </c>
      <c r="C318" s="162" t="s">
        <v>113</v>
      </c>
      <c r="D318" s="13" t="s">
        <v>221</v>
      </c>
      <c r="E318" s="163" t="s">
        <v>230</v>
      </c>
      <c r="F318" s="157">
        <v>1400</v>
      </c>
      <c r="G318" s="182"/>
      <c r="H318" s="183">
        <v>0.02</v>
      </c>
      <c r="I318" s="18">
        <v>28</v>
      </c>
      <c r="J318" s="191">
        <v>45016</v>
      </c>
    </row>
    <row r="319" spans="1:10" ht="15.75">
      <c r="A319" s="164">
        <v>7</v>
      </c>
      <c r="B319" s="158" t="s">
        <v>8</v>
      </c>
      <c r="C319" s="162" t="s">
        <v>113</v>
      </c>
      <c r="D319" s="13" t="s">
        <v>196</v>
      </c>
      <c r="E319" s="163" t="s">
        <v>231</v>
      </c>
      <c r="F319" s="157">
        <v>4200</v>
      </c>
      <c r="G319" s="182"/>
      <c r="H319" s="183">
        <v>0.02</v>
      </c>
      <c r="I319" s="18">
        <v>84</v>
      </c>
      <c r="J319" s="191">
        <v>45016</v>
      </c>
    </row>
    <row r="320" spans="1:10" ht="15.75">
      <c r="A320" s="164">
        <v>7</v>
      </c>
      <c r="B320" s="158" t="s">
        <v>8</v>
      </c>
      <c r="C320" s="162" t="s">
        <v>113</v>
      </c>
      <c r="D320" s="13" t="s">
        <v>221</v>
      </c>
      <c r="E320" s="163" t="s">
        <v>230</v>
      </c>
      <c r="F320" s="157">
        <v>2100</v>
      </c>
      <c r="G320" s="182"/>
      <c r="H320" s="183">
        <v>0.02</v>
      </c>
      <c r="I320" s="18">
        <v>42</v>
      </c>
      <c r="J320" s="191">
        <v>45016</v>
      </c>
    </row>
    <row r="321" spans="1:10" ht="15.75">
      <c r="A321" s="164">
        <v>7</v>
      </c>
      <c r="B321" s="158" t="s">
        <v>8</v>
      </c>
      <c r="C321" s="162" t="s">
        <v>113</v>
      </c>
      <c r="D321" s="13" t="s">
        <v>220</v>
      </c>
      <c r="E321" s="160" t="s">
        <v>94</v>
      </c>
      <c r="F321" s="157">
        <v>1400</v>
      </c>
      <c r="G321" s="182"/>
      <c r="H321" s="183">
        <v>0.02</v>
      </c>
      <c r="I321" s="18">
        <v>28</v>
      </c>
      <c r="J321" s="191">
        <v>45016</v>
      </c>
    </row>
    <row r="322" spans="1:10" ht="15.75">
      <c r="A322" s="164">
        <v>7</v>
      </c>
      <c r="B322" s="158" t="s">
        <v>197</v>
      </c>
      <c r="C322" s="159" t="s">
        <v>113</v>
      </c>
      <c r="D322" s="22" t="s">
        <v>190</v>
      </c>
      <c r="E322" s="163" t="str">
        <f>VLOOKUP(D322,[2]Sheet1!$C$4:$D$80,2,0)</f>
        <v>BCRPK7302M</v>
      </c>
      <c r="F322" s="173">
        <v>1320</v>
      </c>
      <c r="G322" s="182"/>
      <c r="H322" s="23">
        <v>0.05</v>
      </c>
      <c r="I322" s="7">
        <v>66</v>
      </c>
      <c r="J322" s="191">
        <v>45016</v>
      </c>
    </row>
    <row r="323" spans="1:10" ht="15.75">
      <c r="A323" s="164">
        <v>7</v>
      </c>
      <c r="B323" s="158" t="s">
        <v>197</v>
      </c>
      <c r="C323" s="159" t="s">
        <v>113</v>
      </c>
      <c r="D323" s="22" t="s">
        <v>191</v>
      </c>
      <c r="E323" s="163" t="s">
        <v>235</v>
      </c>
      <c r="F323" s="173">
        <v>1000</v>
      </c>
      <c r="G323" s="182"/>
      <c r="H323" s="23">
        <v>0.05</v>
      </c>
      <c r="I323" s="7">
        <v>50</v>
      </c>
      <c r="J323" s="191">
        <v>45016</v>
      </c>
    </row>
    <row r="324" spans="1:10" ht="15.75">
      <c r="A324" s="164">
        <v>7</v>
      </c>
      <c r="B324" s="158" t="s">
        <v>197</v>
      </c>
      <c r="C324" s="159" t="s">
        <v>113</v>
      </c>
      <c r="D324" s="22" t="s">
        <v>192</v>
      </c>
      <c r="E324" s="163" t="s">
        <v>236</v>
      </c>
      <c r="F324" s="173">
        <v>600</v>
      </c>
      <c r="G324" s="182"/>
      <c r="H324" s="23">
        <v>0.05</v>
      </c>
      <c r="I324" s="7">
        <v>30</v>
      </c>
      <c r="J324" s="191">
        <v>45016</v>
      </c>
    </row>
    <row r="325" spans="1:10" ht="15.75">
      <c r="A325" s="164">
        <v>7</v>
      </c>
      <c r="B325" s="158" t="s">
        <v>197</v>
      </c>
      <c r="C325" s="159" t="s">
        <v>113</v>
      </c>
      <c r="D325" s="22" t="s">
        <v>193</v>
      </c>
      <c r="E325" s="160" t="s">
        <v>237</v>
      </c>
      <c r="F325" s="173">
        <v>600</v>
      </c>
      <c r="G325" s="182"/>
      <c r="H325" s="23">
        <v>0.05</v>
      </c>
      <c r="I325" s="7">
        <v>30</v>
      </c>
      <c r="J325" s="191">
        <v>45016</v>
      </c>
    </row>
    <row r="326" spans="1:10" ht="15.75">
      <c r="A326" s="164">
        <v>7</v>
      </c>
      <c r="B326" s="158" t="s">
        <v>197</v>
      </c>
      <c r="C326" s="159" t="s">
        <v>113</v>
      </c>
      <c r="D326" s="22" t="s">
        <v>194</v>
      </c>
      <c r="E326" s="160" t="s">
        <v>225</v>
      </c>
      <c r="F326" s="173">
        <v>480</v>
      </c>
      <c r="G326" s="182"/>
      <c r="H326" s="23">
        <v>0.05</v>
      </c>
      <c r="I326" s="7">
        <v>24</v>
      </c>
      <c r="J326" s="191">
        <v>45016</v>
      </c>
    </row>
    <row r="327" spans="1:10" ht="15.75">
      <c r="A327" s="164">
        <v>7</v>
      </c>
      <c r="B327" s="158" t="s">
        <v>197</v>
      </c>
      <c r="C327" s="159" t="s">
        <v>113</v>
      </c>
      <c r="D327" s="22" t="s">
        <v>190</v>
      </c>
      <c r="E327" s="163" t="str">
        <f>VLOOKUP(D327,[2]Sheet1!$C$4:$D$80,2,0)</f>
        <v>BCRPK7302M</v>
      </c>
      <c r="F327" s="173">
        <v>5643</v>
      </c>
      <c r="G327" s="182"/>
      <c r="H327" s="23">
        <v>0.05</v>
      </c>
      <c r="I327" s="7">
        <v>297</v>
      </c>
      <c r="J327" s="191">
        <v>45016</v>
      </c>
    </row>
    <row r="328" spans="1:10" ht="15.75">
      <c r="A328" s="164">
        <v>7</v>
      </c>
      <c r="B328" s="158" t="s">
        <v>197</v>
      </c>
      <c r="C328" s="159" t="s">
        <v>113</v>
      </c>
      <c r="D328" s="22" t="s">
        <v>191</v>
      </c>
      <c r="E328" s="163" t="s">
        <v>235</v>
      </c>
      <c r="F328" s="173">
        <v>4275</v>
      </c>
      <c r="G328" s="182"/>
      <c r="H328" s="23">
        <v>0.05</v>
      </c>
      <c r="I328" s="7">
        <v>225</v>
      </c>
      <c r="J328" s="191">
        <v>45016</v>
      </c>
    </row>
    <row r="329" spans="1:10" ht="15.75">
      <c r="A329" s="164">
        <v>7</v>
      </c>
      <c r="B329" s="158" t="s">
        <v>197</v>
      </c>
      <c r="C329" s="159" t="s">
        <v>113</v>
      </c>
      <c r="D329" s="22" t="s">
        <v>192</v>
      </c>
      <c r="E329" s="163" t="s">
        <v>236</v>
      </c>
      <c r="F329" s="173">
        <v>2565</v>
      </c>
      <c r="G329" s="182"/>
      <c r="H329" s="23">
        <v>0.05</v>
      </c>
      <c r="I329" s="7">
        <v>135</v>
      </c>
      <c r="J329" s="191">
        <v>45016</v>
      </c>
    </row>
    <row r="330" spans="1:10" ht="15.75">
      <c r="A330" s="164">
        <v>7</v>
      </c>
      <c r="B330" s="158" t="s">
        <v>197</v>
      </c>
      <c r="C330" s="159" t="s">
        <v>113</v>
      </c>
      <c r="D330" s="22" t="s">
        <v>193</v>
      </c>
      <c r="E330" s="160" t="s">
        <v>237</v>
      </c>
      <c r="F330" s="173">
        <v>2565</v>
      </c>
      <c r="G330" s="182"/>
      <c r="H330" s="23">
        <v>0.05</v>
      </c>
      <c r="I330" s="7">
        <v>135</v>
      </c>
      <c r="J330" s="191">
        <v>45016</v>
      </c>
    </row>
    <row r="331" spans="1:10" ht="15.75">
      <c r="A331" s="164">
        <v>7</v>
      </c>
      <c r="B331" s="158" t="s">
        <v>197</v>
      </c>
      <c r="C331" s="159" t="s">
        <v>113</v>
      </c>
      <c r="D331" s="22" t="s">
        <v>194</v>
      </c>
      <c r="E331" s="160" t="s">
        <v>225</v>
      </c>
      <c r="F331" s="173">
        <v>2052</v>
      </c>
      <c r="G331" s="182"/>
      <c r="H331" s="23">
        <v>0.05</v>
      </c>
      <c r="I331" s="7">
        <v>108</v>
      </c>
      <c r="J331" s="191">
        <v>45016</v>
      </c>
    </row>
    <row r="332" spans="1:10" ht="15.75">
      <c r="A332" s="164">
        <v>7</v>
      </c>
      <c r="B332" s="158" t="s">
        <v>22</v>
      </c>
      <c r="C332" s="159" t="s">
        <v>113</v>
      </c>
      <c r="D332" s="7" t="s">
        <v>189</v>
      </c>
      <c r="E332" s="163" t="s">
        <v>96</v>
      </c>
      <c r="F332" s="7">
        <v>15504</v>
      </c>
      <c r="G332" s="182"/>
      <c r="H332" s="23">
        <v>0.1</v>
      </c>
      <c r="I332" s="7">
        <v>1550</v>
      </c>
      <c r="J332" s="191">
        <v>45016</v>
      </c>
    </row>
    <row r="333" spans="1:10" ht="15.75">
      <c r="A333" s="164">
        <v>7</v>
      </c>
      <c r="B333" s="158" t="s">
        <v>22</v>
      </c>
      <c r="C333" s="159" t="s">
        <v>113</v>
      </c>
      <c r="D333" s="7" t="s">
        <v>189</v>
      </c>
      <c r="E333" s="163" t="s">
        <v>96</v>
      </c>
      <c r="F333" s="7">
        <v>22000</v>
      </c>
      <c r="G333" s="182"/>
      <c r="H333" s="23">
        <v>0.1</v>
      </c>
      <c r="I333" s="7">
        <v>2200</v>
      </c>
      <c r="J333" s="191">
        <v>45016</v>
      </c>
    </row>
    <row r="334" spans="1:10" ht="15.75">
      <c r="A334" s="164">
        <v>7</v>
      </c>
      <c r="B334" s="158" t="s">
        <v>22</v>
      </c>
      <c r="C334" s="159" t="s">
        <v>113</v>
      </c>
      <c r="D334" s="7" t="s">
        <v>189</v>
      </c>
      <c r="E334" s="163" t="s">
        <v>96</v>
      </c>
      <c r="F334" s="7">
        <v>10000</v>
      </c>
      <c r="G334" s="182"/>
      <c r="H334" s="23">
        <v>0.1</v>
      </c>
      <c r="I334" s="7">
        <v>1000</v>
      </c>
      <c r="J334" s="191">
        <v>45016</v>
      </c>
    </row>
    <row r="335" spans="1:10" ht="15.75">
      <c r="A335" s="164">
        <v>7</v>
      </c>
      <c r="B335" s="158" t="s">
        <v>22</v>
      </c>
      <c r="C335" s="159" t="s">
        <v>113</v>
      </c>
      <c r="D335" s="7" t="s">
        <v>189</v>
      </c>
      <c r="E335" s="163" t="s">
        <v>96</v>
      </c>
      <c r="F335" s="7">
        <v>31000</v>
      </c>
      <c r="G335" s="182"/>
      <c r="H335" s="23">
        <v>0.1</v>
      </c>
      <c r="I335" s="7">
        <v>3100</v>
      </c>
      <c r="J335" s="191">
        <v>45016</v>
      </c>
    </row>
    <row r="336" spans="1:10" ht="15.75">
      <c r="A336" s="164">
        <v>7</v>
      </c>
      <c r="B336" s="158" t="s">
        <v>22</v>
      </c>
      <c r="C336" s="159" t="s">
        <v>113</v>
      </c>
      <c r="D336" s="7" t="s">
        <v>189</v>
      </c>
      <c r="E336" s="163" t="s">
        <v>96</v>
      </c>
      <c r="F336" s="7">
        <v>8128</v>
      </c>
      <c r="G336" s="182"/>
      <c r="H336" s="23">
        <v>0.1</v>
      </c>
      <c r="I336" s="7">
        <v>813</v>
      </c>
      <c r="J336" s="191">
        <v>45016</v>
      </c>
    </row>
    <row r="337" spans="1:11" ht="15.75">
      <c r="A337" s="164">
        <v>7</v>
      </c>
      <c r="B337" s="158" t="s">
        <v>22</v>
      </c>
      <c r="C337" s="159" t="s">
        <v>113</v>
      </c>
      <c r="D337" s="7" t="s">
        <v>189</v>
      </c>
      <c r="E337" s="163" t="s">
        <v>96</v>
      </c>
      <c r="F337" s="7">
        <v>15504</v>
      </c>
      <c r="G337" s="182"/>
      <c r="H337" s="23">
        <v>0.1</v>
      </c>
      <c r="I337" s="7">
        <v>1550</v>
      </c>
      <c r="J337" s="191">
        <v>45016</v>
      </c>
    </row>
    <row r="338" spans="1:11" ht="15.75">
      <c r="A338" s="164">
        <v>7</v>
      </c>
      <c r="B338" s="158" t="s">
        <v>22</v>
      </c>
      <c r="C338" s="159" t="s">
        <v>113</v>
      </c>
      <c r="D338" s="7" t="s">
        <v>189</v>
      </c>
      <c r="E338" s="163" t="s">
        <v>96</v>
      </c>
      <c r="F338" s="7">
        <v>17500</v>
      </c>
      <c r="G338" s="182"/>
      <c r="H338" s="23">
        <v>0.1</v>
      </c>
      <c r="I338" s="7">
        <v>1750</v>
      </c>
      <c r="J338" s="191">
        <v>45016</v>
      </c>
    </row>
    <row r="339" spans="1:11" ht="15.75">
      <c r="A339" s="164">
        <v>7</v>
      </c>
      <c r="B339" s="158" t="s">
        <v>22</v>
      </c>
      <c r="C339" s="159" t="s">
        <v>113</v>
      </c>
      <c r="D339" s="7" t="s">
        <v>189</v>
      </c>
      <c r="E339" s="163" t="s">
        <v>96</v>
      </c>
      <c r="F339" s="14">
        <v>28744</v>
      </c>
      <c r="G339" s="182"/>
      <c r="H339" s="23">
        <v>0.1</v>
      </c>
      <c r="I339" s="18">
        <v>2874</v>
      </c>
      <c r="J339" s="191">
        <v>45016</v>
      </c>
    </row>
    <row r="340" spans="1:11" ht="15.75">
      <c r="A340" s="164">
        <v>7</v>
      </c>
      <c r="B340" s="158" t="s">
        <v>200</v>
      </c>
      <c r="C340" s="162" t="s">
        <v>113</v>
      </c>
      <c r="D340" s="9" t="s">
        <v>27</v>
      </c>
      <c r="E340" s="163" t="s">
        <v>96</v>
      </c>
      <c r="F340" s="14">
        <v>1215000</v>
      </c>
      <c r="G340" s="182"/>
      <c r="H340" s="26">
        <v>1E-3</v>
      </c>
      <c r="I340" s="14">
        <f>F340*0.1/100</f>
        <v>1215</v>
      </c>
      <c r="J340" s="191">
        <v>45016</v>
      </c>
      <c r="K340" s="174">
        <v>134090</v>
      </c>
    </row>
    <row r="341" spans="1:11" ht="15.75">
      <c r="A341" s="164"/>
      <c r="B341" s="158"/>
      <c r="C341" s="162"/>
      <c r="D341" s="9"/>
      <c r="E341" s="163"/>
      <c r="F341" s="14"/>
      <c r="G341" s="182"/>
      <c r="H341" s="26"/>
      <c r="I341" s="14"/>
      <c r="J341" s="191"/>
      <c r="K341" s="174"/>
    </row>
    <row r="342" spans="1:11" ht="15.75">
      <c r="A342" s="164">
        <v>8</v>
      </c>
      <c r="B342" s="182" t="s">
        <v>223</v>
      </c>
      <c r="C342" s="162" t="s">
        <v>113</v>
      </c>
      <c r="D342" s="7" t="s">
        <v>222</v>
      </c>
      <c r="E342" s="163" t="s">
        <v>261</v>
      </c>
      <c r="F342" s="7"/>
      <c r="G342" s="182"/>
      <c r="H342" s="183"/>
      <c r="I342" s="157">
        <v>22581</v>
      </c>
      <c r="J342" s="191">
        <v>45016</v>
      </c>
    </row>
    <row r="343" spans="1:11" ht="16.5" thickBot="1">
      <c r="A343" s="99"/>
      <c r="B343" s="115"/>
      <c r="C343" s="179"/>
      <c r="D343" s="100"/>
      <c r="E343" s="98"/>
      <c r="F343" s="114"/>
      <c r="G343" s="115"/>
      <c r="H343" s="122"/>
      <c r="I343" s="196">
        <f>SUM(I4:I342)</f>
        <v>338969</v>
      </c>
      <c r="J343" s="115"/>
      <c r="K343" s="196"/>
    </row>
    <row r="344" spans="1:11" ht="16.5" thickTop="1">
      <c r="A344" s="99"/>
      <c r="B344" s="115"/>
      <c r="C344" s="179"/>
      <c r="D344" s="100"/>
      <c r="E344" s="98"/>
      <c r="F344" s="114"/>
      <c r="G344" s="115"/>
      <c r="H344" s="122"/>
      <c r="I344" s="119"/>
      <c r="J344" s="115"/>
    </row>
    <row r="345" spans="1:11" ht="15.75">
      <c r="A345" s="99"/>
      <c r="B345" s="115"/>
      <c r="C345" s="179"/>
      <c r="D345" s="100"/>
      <c r="E345" s="98"/>
      <c r="F345" s="114"/>
      <c r="G345" s="115"/>
      <c r="H345" s="122"/>
      <c r="I345" s="119"/>
      <c r="J345" s="115"/>
    </row>
    <row r="346" spans="1:11" ht="15.75">
      <c r="A346" s="99"/>
      <c r="B346" s="115"/>
      <c r="C346" s="179"/>
      <c r="D346" s="100"/>
      <c r="E346" s="98"/>
      <c r="F346" s="114"/>
      <c r="G346" s="115"/>
      <c r="H346" s="122"/>
      <c r="I346" s="119"/>
      <c r="J346" s="115"/>
    </row>
    <row r="347" spans="1:11" ht="15.75">
      <c r="A347" s="99"/>
      <c r="B347" s="115"/>
      <c r="C347" s="179"/>
      <c r="D347" s="100"/>
      <c r="E347" s="98"/>
      <c r="F347" s="114"/>
      <c r="G347" s="115"/>
      <c r="H347" s="122"/>
      <c r="I347" s="119"/>
      <c r="J347" s="115"/>
    </row>
    <row r="348" spans="1:11" ht="15.75">
      <c r="A348" s="99"/>
      <c r="B348" s="115"/>
      <c r="C348" s="179"/>
      <c r="D348" s="100"/>
      <c r="E348" s="98"/>
      <c r="F348" s="114"/>
      <c r="G348" s="115"/>
      <c r="H348" s="122"/>
      <c r="I348" s="119"/>
      <c r="J348" s="115"/>
    </row>
    <row r="349" spans="1:11" ht="15.75">
      <c r="A349" s="99"/>
      <c r="B349" s="115"/>
      <c r="C349" s="179"/>
      <c r="D349" s="100"/>
      <c r="E349" s="98"/>
      <c r="F349" s="114"/>
      <c r="G349" s="115"/>
      <c r="H349" s="122"/>
      <c r="I349" s="119"/>
      <c r="J349" s="115"/>
    </row>
    <row r="350" spans="1:11" ht="15.75">
      <c r="A350" s="99"/>
      <c r="B350" s="115"/>
      <c r="C350" s="179"/>
      <c r="D350" s="100"/>
      <c r="E350" s="98"/>
      <c r="F350" s="114"/>
      <c r="G350" s="115"/>
      <c r="H350" s="122"/>
      <c r="I350" s="119"/>
      <c r="J350" s="115"/>
    </row>
    <row r="351" spans="1:11" ht="15.75">
      <c r="A351" s="99"/>
      <c r="B351" s="115"/>
      <c r="C351" s="179"/>
      <c r="D351" s="100"/>
      <c r="E351" s="98"/>
      <c r="F351" s="114"/>
      <c r="G351" s="115"/>
      <c r="H351" s="122"/>
      <c r="I351" s="119"/>
      <c r="J351" s="115"/>
    </row>
    <row r="352" spans="1:11" ht="15.75">
      <c r="A352" s="99"/>
      <c r="B352" s="115"/>
      <c r="C352" s="179"/>
      <c r="D352" s="100"/>
      <c r="E352" s="98"/>
      <c r="F352" s="114"/>
      <c r="G352" s="115"/>
      <c r="H352" s="122"/>
      <c r="I352" s="119"/>
      <c r="J352" s="115"/>
    </row>
    <row r="353" spans="1:10" ht="15.75">
      <c r="A353" s="99"/>
      <c r="B353" s="115"/>
      <c r="C353" s="179"/>
      <c r="D353" s="100"/>
      <c r="E353" s="98"/>
      <c r="F353" s="114"/>
      <c r="G353" s="115"/>
      <c r="H353" s="122"/>
      <c r="I353" s="119"/>
      <c r="J353" s="115"/>
    </row>
    <row r="354" spans="1:10" ht="15.75">
      <c r="A354" s="99"/>
      <c r="B354" s="115"/>
      <c r="C354" s="179"/>
      <c r="D354" s="100"/>
      <c r="E354" s="98"/>
      <c r="F354" s="114"/>
      <c r="G354" s="115"/>
      <c r="H354" s="122"/>
      <c r="I354" s="119"/>
      <c r="J354" s="115"/>
    </row>
    <row r="355" spans="1:10" ht="15.75">
      <c r="A355" s="99"/>
      <c r="B355" s="115"/>
      <c r="C355" s="179"/>
      <c r="D355" s="100"/>
      <c r="E355" s="98"/>
      <c r="F355" s="114"/>
      <c r="G355" s="115"/>
      <c r="H355" s="122"/>
      <c r="I355" s="119"/>
      <c r="J355" s="115"/>
    </row>
    <row r="356" spans="1:10" ht="15.75">
      <c r="A356" s="99"/>
      <c r="B356" s="115"/>
      <c r="C356" s="179"/>
      <c r="D356" s="100"/>
      <c r="E356" s="98"/>
      <c r="F356" s="114"/>
      <c r="G356" s="115"/>
      <c r="H356" s="122"/>
      <c r="I356" s="119"/>
      <c r="J356" s="115"/>
    </row>
    <row r="357" spans="1:10" ht="15.75">
      <c r="A357" s="99"/>
      <c r="B357" s="115"/>
      <c r="C357" s="179"/>
      <c r="D357" s="100"/>
      <c r="E357" s="98"/>
      <c r="F357" s="114"/>
      <c r="G357" s="115"/>
      <c r="H357" s="122"/>
      <c r="I357" s="119"/>
      <c r="J357" s="115"/>
    </row>
    <row r="358" spans="1:10" ht="15.75">
      <c r="A358" s="99"/>
      <c r="B358" s="115"/>
      <c r="C358" s="179"/>
      <c r="D358" s="100"/>
      <c r="E358" s="98"/>
      <c r="F358" s="114"/>
      <c r="G358" s="115"/>
      <c r="H358" s="122"/>
      <c r="I358" s="119"/>
      <c r="J358" s="115"/>
    </row>
    <row r="359" spans="1:10" ht="15.75">
      <c r="A359" s="99"/>
      <c r="B359" s="115"/>
      <c r="C359" s="179"/>
      <c r="D359" s="175"/>
      <c r="E359" s="98"/>
      <c r="F359" s="114"/>
      <c r="G359" s="115"/>
      <c r="H359" s="122"/>
      <c r="I359" s="119"/>
      <c r="J359" s="115"/>
    </row>
    <row r="360" spans="1:10" ht="15.75">
      <c r="A360" s="99"/>
      <c r="B360" s="115"/>
      <c r="C360" s="179"/>
      <c r="D360" s="100"/>
      <c r="E360" s="98"/>
      <c r="F360" s="114"/>
      <c r="G360" s="115"/>
      <c r="H360" s="122"/>
      <c r="I360" s="119"/>
      <c r="J360" s="115"/>
    </row>
    <row r="361" spans="1:10" ht="15.75">
      <c r="A361" s="99"/>
      <c r="B361" s="115"/>
      <c r="C361" s="179"/>
      <c r="D361" s="100"/>
      <c r="E361" s="98"/>
      <c r="F361" s="114"/>
      <c r="G361" s="115"/>
      <c r="H361" s="122"/>
      <c r="I361" s="119"/>
      <c r="J361" s="115"/>
    </row>
    <row r="362" spans="1:10" ht="15.75">
      <c r="A362" s="99"/>
      <c r="B362" s="115"/>
      <c r="C362" s="179"/>
      <c r="D362" s="100"/>
      <c r="E362" s="98"/>
      <c r="F362" s="114"/>
      <c r="G362" s="115"/>
      <c r="H362" s="122"/>
      <c r="I362" s="119"/>
      <c r="J362" s="115"/>
    </row>
    <row r="363" spans="1:10" ht="15.75">
      <c r="A363" s="99"/>
      <c r="B363" s="115"/>
      <c r="C363" s="179"/>
      <c r="D363" s="100"/>
      <c r="E363" s="98"/>
      <c r="F363" s="114"/>
      <c r="G363" s="115"/>
      <c r="H363" s="122"/>
      <c r="I363" s="119"/>
      <c r="J363" s="115"/>
    </row>
    <row r="364" spans="1:10" ht="15.75">
      <c r="A364" s="99"/>
      <c r="B364" s="115"/>
      <c r="C364" s="179"/>
      <c r="D364" s="100"/>
      <c r="E364" s="98"/>
      <c r="F364" s="114"/>
      <c r="G364" s="115"/>
      <c r="H364" s="122"/>
      <c r="I364" s="119"/>
      <c r="J364" s="115"/>
    </row>
    <row r="365" spans="1:10" ht="15.75">
      <c r="A365" s="99"/>
      <c r="B365" s="115"/>
      <c r="C365" s="179"/>
      <c r="D365" s="175"/>
      <c r="E365" s="98"/>
      <c r="F365" s="114"/>
      <c r="G365" s="115"/>
      <c r="H365" s="122"/>
      <c r="I365" s="119"/>
      <c r="J365" s="115"/>
    </row>
    <row r="366" spans="1:10" ht="15.75">
      <c r="A366" s="99"/>
      <c r="B366" s="115"/>
      <c r="C366" s="179"/>
      <c r="D366" s="175"/>
      <c r="E366" s="98"/>
      <c r="F366" s="114"/>
      <c r="G366" s="115"/>
      <c r="H366" s="122"/>
      <c r="I366" s="119"/>
      <c r="J366" s="115"/>
    </row>
    <row r="367" spans="1:10" ht="15.75">
      <c r="A367" s="99"/>
      <c r="B367" s="115"/>
      <c r="C367" s="179"/>
      <c r="D367" s="175"/>
      <c r="E367" s="98"/>
      <c r="F367" s="114"/>
      <c r="G367" s="115"/>
      <c r="H367" s="122"/>
      <c r="I367" s="119"/>
      <c r="J367" s="115"/>
    </row>
    <row r="368" spans="1:10" ht="15.75">
      <c r="A368" s="99"/>
      <c r="B368" s="115"/>
      <c r="C368" s="179"/>
      <c r="D368" s="175"/>
      <c r="E368" s="98"/>
      <c r="F368" s="114"/>
      <c r="G368" s="115"/>
      <c r="H368" s="122"/>
      <c r="I368" s="119"/>
      <c r="J368" s="115"/>
    </row>
    <row r="369" spans="1:10" ht="15.75">
      <c r="A369" s="99"/>
      <c r="B369" s="115"/>
      <c r="C369" s="179"/>
      <c r="D369" s="175"/>
      <c r="E369" s="98"/>
      <c r="F369" s="114"/>
      <c r="G369" s="115"/>
      <c r="H369" s="122"/>
      <c r="I369" s="119"/>
      <c r="J369" s="115"/>
    </row>
    <row r="370" spans="1:10" ht="15.75">
      <c r="A370" s="99"/>
      <c r="B370" s="115"/>
      <c r="C370" s="179"/>
      <c r="D370" s="175"/>
      <c r="E370" s="98"/>
      <c r="F370" s="114"/>
      <c r="G370" s="115"/>
      <c r="H370" s="122"/>
      <c r="I370" s="119"/>
      <c r="J370" s="115"/>
    </row>
    <row r="371" spans="1:10" ht="16.5" thickBot="1">
      <c r="C371" s="176"/>
      <c r="D371" s="177"/>
      <c r="E371" s="177"/>
      <c r="F371" s="178"/>
      <c r="G371" s="177"/>
      <c r="H371" s="123"/>
      <c r="I371" s="120"/>
    </row>
  </sheetData>
  <mergeCells count="2">
    <mergeCell ref="B1:C1"/>
    <mergeCell ref="A2:J2"/>
  </mergeCells>
  <dataValidations count="11">
    <dataValidation type="list" allowBlank="1" showErrorMessage="1" sqref="K65564:K65712 JG65564:JG65712 TC65564:TC65712 ACY65564:ACY65712 AMU65564:AMU65712 AWQ65564:AWQ65712 BGM65564:BGM65712 BQI65564:BQI65712 CAE65564:CAE65712 CKA65564:CKA65712 CTW65564:CTW65712 DDS65564:DDS65712 DNO65564:DNO65712 DXK65564:DXK65712 EHG65564:EHG65712 ERC65564:ERC65712 FAY65564:FAY65712 FKU65564:FKU65712 FUQ65564:FUQ65712 GEM65564:GEM65712 GOI65564:GOI65712 GYE65564:GYE65712 HIA65564:HIA65712 HRW65564:HRW65712 IBS65564:IBS65712 ILO65564:ILO65712 IVK65564:IVK65712 JFG65564:JFG65712 JPC65564:JPC65712 JYY65564:JYY65712 KIU65564:KIU65712 KSQ65564:KSQ65712 LCM65564:LCM65712 LMI65564:LMI65712 LWE65564:LWE65712 MGA65564:MGA65712 MPW65564:MPW65712 MZS65564:MZS65712 NJO65564:NJO65712 NTK65564:NTK65712 ODG65564:ODG65712 ONC65564:ONC65712 OWY65564:OWY65712 PGU65564:PGU65712 PQQ65564:PQQ65712 QAM65564:QAM65712 QKI65564:QKI65712 QUE65564:QUE65712 REA65564:REA65712 RNW65564:RNW65712 RXS65564:RXS65712 SHO65564:SHO65712 SRK65564:SRK65712 TBG65564:TBG65712 TLC65564:TLC65712 TUY65564:TUY65712 UEU65564:UEU65712 UOQ65564:UOQ65712 UYM65564:UYM65712 VII65564:VII65712 VSE65564:VSE65712 WCA65564:WCA65712 WLW65564:WLW65712 WVS65564:WVS65712 K131100:K131248 JG131100:JG131248 TC131100:TC131248 ACY131100:ACY131248 AMU131100:AMU131248 AWQ131100:AWQ131248 BGM131100:BGM131248 BQI131100:BQI131248 CAE131100:CAE131248 CKA131100:CKA131248 CTW131100:CTW131248 DDS131100:DDS131248 DNO131100:DNO131248 DXK131100:DXK131248 EHG131100:EHG131248 ERC131100:ERC131248 FAY131100:FAY131248 FKU131100:FKU131248 FUQ131100:FUQ131248 GEM131100:GEM131248 GOI131100:GOI131248 GYE131100:GYE131248 HIA131100:HIA131248 HRW131100:HRW131248 IBS131100:IBS131248 ILO131100:ILO131248 IVK131100:IVK131248 JFG131100:JFG131248 JPC131100:JPC131248 JYY131100:JYY131248 KIU131100:KIU131248 KSQ131100:KSQ131248 LCM131100:LCM131248 LMI131100:LMI131248 LWE131100:LWE131248 MGA131100:MGA131248 MPW131100:MPW131248 MZS131100:MZS131248 NJO131100:NJO131248 NTK131100:NTK131248 ODG131100:ODG131248 ONC131100:ONC131248 OWY131100:OWY131248 PGU131100:PGU131248 PQQ131100:PQQ131248 QAM131100:QAM131248 QKI131100:QKI131248 QUE131100:QUE131248 REA131100:REA131248 RNW131100:RNW131248 RXS131100:RXS131248 SHO131100:SHO131248 SRK131100:SRK131248 TBG131100:TBG131248 TLC131100:TLC131248 TUY131100:TUY131248 UEU131100:UEU131248 UOQ131100:UOQ131248 UYM131100:UYM131248 VII131100:VII131248 VSE131100:VSE131248 WCA131100:WCA131248 WLW131100:WLW131248 WVS131100:WVS131248 K196636:K196784 JG196636:JG196784 TC196636:TC196784 ACY196636:ACY196784 AMU196636:AMU196784 AWQ196636:AWQ196784 BGM196636:BGM196784 BQI196636:BQI196784 CAE196636:CAE196784 CKA196636:CKA196784 CTW196636:CTW196784 DDS196636:DDS196784 DNO196636:DNO196784 DXK196636:DXK196784 EHG196636:EHG196784 ERC196636:ERC196784 FAY196636:FAY196784 FKU196636:FKU196784 FUQ196636:FUQ196784 GEM196636:GEM196784 GOI196636:GOI196784 GYE196636:GYE196784 HIA196636:HIA196784 HRW196636:HRW196784 IBS196636:IBS196784 ILO196636:ILO196784 IVK196636:IVK196784 JFG196636:JFG196784 JPC196636:JPC196784 JYY196636:JYY196784 KIU196636:KIU196784 KSQ196636:KSQ196784 LCM196636:LCM196784 LMI196636:LMI196784 LWE196636:LWE196784 MGA196636:MGA196784 MPW196636:MPW196784 MZS196636:MZS196784 NJO196636:NJO196784 NTK196636:NTK196784 ODG196636:ODG196784 ONC196636:ONC196784 OWY196636:OWY196784 PGU196636:PGU196784 PQQ196636:PQQ196784 QAM196636:QAM196784 QKI196636:QKI196784 QUE196636:QUE196784 REA196636:REA196784 RNW196636:RNW196784 RXS196636:RXS196784 SHO196636:SHO196784 SRK196636:SRK196784 TBG196636:TBG196784 TLC196636:TLC196784 TUY196636:TUY196784 UEU196636:UEU196784 UOQ196636:UOQ196784 UYM196636:UYM196784 VII196636:VII196784 VSE196636:VSE196784 WCA196636:WCA196784 WLW196636:WLW196784 WVS196636:WVS196784 K262172:K262320 JG262172:JG262320 TC262172:TC262320 ACY262172:ACY262320 AMU262172:AMU262320 AWQ262172:AWQ262320 BGM262172:BGM262320 BQI262172:BQI262320 CAE262172:CAE262320 CKA262172:CKA262320 CTW262172:CTW262320 DDS262172:DDS262320 DNO262172:DNO262320 DXK262172:DXK262320 EHG262172:EHG262320 ERC262172:ERC262320 FAY262172:FAY262320 FKU262172:FKU262320 FUQ262172:FUQ262320 GEM262172:GEM262320 GOI262172:GOI262320 GYE262172:GYE262320 HIA262172:HIA262320 HRW262172:HRW262320 IBS262172:IBS262320 ILO262172:ILO262320 IVK262172:IVK262320 JFG262172:JFG262320 JPC262172:JPC262320 JYY262172:JYY262320 KIU262172:KIU262320 KSQ262172:KSQ262320 LCM262172:LCM262320 LMI262172:LMI262320 LWE262172:LWE262320 MGA262172:MGA262320 MPW262172:MPW262320 MZS262172:MZS262320 NJO262172:NJO262320 NTK262172:NTK262320 ODG262172:ODG262320 ONC262172:ONC262320 OWY262172:OWY262320 PGU262172:PGU262320 PQQ262172:PQQ262320 QAM262172:QAM262320 QKI262172:QKI262320 QUE262172:QUE262320 REA262172:REA262320 RNW262172:RNW262320 RXS262172:RXS262320 SHO262172:SHO262320 SRK262172:SRK262320 TBG262172:TBG262320 TLC262172:TLC262320 TUY262172:TUY262320 UEU262172:UEU262320 UOQ262172:UOQ262320 UYM262172:UYM262320 VII262172:VII262320 VSE262172:VSE262320 WCA262172:WCA262320 WLW262172:WLW262320 WVS262172:WVS262320 K327708:K327856 JG327708:JG327856 TC327708:TC327856 ACY327708:ACY327856 AMU327708:AMU327856 AWQ327708:AWQ327856 BGM327708:BGM327856 BQI327708:BQI327856 CAE327708:CAE327856 CKA327708:CKA327856 CTW327708:CTW327856 DDS327708:DDS327856 DNO327708:DNO327856 DXK327708:DXK327856 EHG327708:EHG327856 ERC327708:ERC327856 FAY327708:FAY327856 FKU327708:FKU327856 FUQ327708:FUQ327856 GEM327708:GEM327856 GOI327708:GOI327856 GYE327708:GYE327856 HIA327708:HIA327856 HRW327708:HRW327856 IBS327708:IBS327856 ILO327708:ILO327856 IVK327708:IVK327856 JFG327708:JFG327856 JPC327708:JPC327856 JYY327708:JYY327856 KIU327708:KIU327856 KSQ327708:KSQ327856 LCM327708:LCM327856 LMI327708:LMI327856 LWE327708:LWE327856 MGA327708:MGA327856 MPW327708:MPW327856 MZS327708:MZS327856 NJO327708:NJO327856 NTK327708:NTK327856 ODG327708:ODG327856 ONC327708:ONC327856 OWY327708:OWY327856 PGU327708:PGU327856 PQQ327708:PQQ327856 QAM327708:QAM327856 QKI327708:QKI327856 QUE327708:QUE327856 REA327708:REA327856 RNW327708:RNW327856 RXS327708:RXS327856 SHO327708:SHO327856 SRK327708:SRK327856 TBG327708:TBG327856 TLC327708:TLC327856 TUY327708:TUY327856 UEU327708:UEU327856 UOQ327708:UOQ327856 UYM327708:UYM327856 VII327708:VII327856 VSE327708:VSE327856 WCA327708:WCA327856 WLW327708:WLW327856 WVS327708:WVS327856 K393244:K393392 JG393244:JG393392 TC393244:TC393392 ACY393244:ACY393392 AMU393244:AMU393392 AWQ393244:AWQ393392 BGM393244:BGM393392 BQI393244:BQI393392 CAE393244:CAE393392 CKA393244:CKA393392 CTW393244:CTW393392 DDS393244:DDS393392 DNO393244:DNO393392 DXK393244:DXK393392 EHG393244:EHG393392 ERC393244:ERC393392 FAY393244:FAY393392 FKU393244:FKU393392 FUQ393244:FUQ393392 GEM393244:GEM393392 GOI393244:GOI393392 GYE393244:GYE393392 HIA393244:HIA393392 HRW393244:HRW393392 IBS393244:IBS393392 ILO393244:ILO393392 IVK393244:IVK393392 JFG393244:JFG393392 JPC393244:JPC393392 JYY393244:JYY393392 KIU393244:KIU393392 KSQ393244:KSQ393392 LCM393244:LCM393392 LMI393244:LMI393392 LWE393244:LWE393392 MGA393244:MGA393392 MPW393244:MPW393392 MZS393244:MZS393392 NJO393244:NJO393392 NTK393244:NTK393392 ODG393244:ODG393392 ONC393244:ONC393392 OWY393244:OWY393392 PGU393244:PGU393392 PQQ393244:PQQ393392 QAM393244:QAM393392 QKI393244:QKI393392 QUE393244:QUE393392 REA393244:REA393392 RNW393244:RNW393392 RXS393244:RXS393392 SHO393244:SHO393392 SRK393244:SRK393392 TBG393244:TBG393392 TLC393244:TLC393392 TUY393244:TUY393392 UEU393244:UEU393392 UOQ393244:UOQ393392 UYM393244:UYM393392 VII393244:VII393392 VSE393244:VSE393392 WCA393244:WCA393392 WLW393244:WLW393392 WVS393244:WVS393392 K458780:K458928 JG458780:JG458928 TC458780:TC458928 ACY458780:ACY458928 AMU458780:AMU458928 AWQ458780:AWQ458928 BGM458780:BGM458928 BQI458780:BQI458928 CAE458780:CAE458928 CKA458780:CKA458928 CTW458780:CTW458928 DDS458780:DDS458928 DNO458780:DNO458928 DXK458780:DXK458928 EHG458780:EHG458928 ERC458780:ERC458928 FAY458780:FAY458928 FKU458780:FKU458928 FUQ458780:FUQ458928 GEM458780:GEM458928 GOI458780:GOI458928 GYE458780:GYE458928 HIA458780:HIA458928 HRW458780:HRW458928 IBS458780:IBS458928 ILO458780:ILO458928 IVK458780:IVK458928 JFG458780:JFG458928 JPC458780:JPC458928 JYY458780:JYY458928 KIU458780:KIU458928 KSQ458780:KSQ458928 LCM458780:LCM458928 LMI458780:LMI458928 LWE458780:LWE458928 MGA458780:MGA458928 MPW458780:MPW458928 MZS458780:MZS458928 NJO458780:NJO458928 NTK458780:NTK458928 ODG458780:ODG458928 ONC458780:ONC458928 OWY458780:OWY458928 PGU458780:PGU458928 PQQ458780:PQQ458928 QAM458780:QAM458928 QKI458780:QKI458928 QUE458780:QUE458928 REA458780:REA458928 RNW458780:RNW458928 RXS458780:RXS458928 SHO458780:SHO458928 SRK458780:SRK458928 TBG458780:TBG458928 TLC458780:TLC458928 TUY458780:TUY458928 UEU458780:UEU458928 UOQ458780:UOQ458928 UYM458780:UYM458928 VII458780:VII458928 VSE458780:VSE458928 WCA458780:WCA458928 WLW458780:WLW458928 WVS458780:WVS458928 K524316:K524464 JG524316:JG524464 TC524316:TC524464 ACY524316:ACY524464 AMU524316:AMU524464 AWQ524316:AWQ524464 BGM524316:BGM524464 BQI524316:BQI524464 CAE524316:CAE524464 CKA524316:CKA524464 CTW524316:CTW524464 DDS524316:DDS524464 DNO524316:DNO524464 DXK524316:DXK524464 EHG524316:EHG524464 ERC524316:ERC524464 FAY524316:FAY524464 FKU524316:FKU524464 FUQ524316:FUQ524464 GEM524316:GEM524464 GOI524316:GOI524464 GYE524316:GYE524464 HIA524316:HIA524464 HRW524316:HRW524464 IBS524316:IBS524464 ILO524316:ILO524464 IVK524316:IVK524464 JFG524316:JFG524464 JPC524316:JPC524464 JYY524316:JYY524464 KIU524316:KIU524464 KSQ524316:KSQ524464 LCM524316:LCM524464 LMI524316:LMI524464 LWE524316:LWE524464 MGA524316:MGA524464 MPW524316:MPW524464 MZS524316:MZS524464 NJO524316:NJO524464 NTK524316:NTK524464 ODG524316:ODG524464 ONC524316:ONC524464 OWY524316:OWY524464 PGU524316:PGU524464 PQQ524316:PQQ524464 QAM524316:QAM524464 QKI524316:QKI524464 QUE524316:QUE524464 REA524316:REA524464 RNW524316:RNW524464 RXS524316:RXS524464 SHO524316:SHO524464 SRK524316:SRK524464 TBG524316:TBG524464 TLC524316:TLC524464 TUY524316:TUY524464 UEU524316:UEU524464 UOQ524316:UOQ524464 UYM524316:UYM524464 VII524316:VII524464 VSE524316:VSE524464 WCA524316:WCA524464 WLW524316:WLW524464 WVS524316:WVS524464 K589852:K590000 JG589852:JG590000 TC589852:TC590000 ACY589852:ACY590000 AMU589852:AMU590000 AWQ589852:AWQ590000 BGM589852:BGM590000 BQI589852:BQI590000 CAE589852:CAE590000 CKA589852:CKA590000 CTW589852:CTW590000 DDS589852:DDS590000 DNO589852:DNO590000 DXK589852:DXK590000 EHG589852:EHG590000 ERC589852:ERC590000 FAY589852:FAY590000 FKU589852:FKU590000 FUQ589852:FUQ590000 GEM589852:GEM590000 GOI589852:GOI590000 GYE589852:GYE590000 HIA589852:HIA590000 HRW589852:HRW590000 IBS589852:IBS590000 ILO589852:ILO590000 IVK589852:IVK590000 JFG589852:JFG590000 JPC589852:JPC590000 JYY589852:JYY590000 KIU589852:KIU590000 KSQ589852:KSQ590000 LCM589852:LCM590000 LMI589852:LMI590000 LWE589852:LWE590000 MGA589852:MGA590000 MPW589852:MPW590000 MZS589852:MZS590000 NJO589852:NJO590000 NTK589852:NTK590000 ODG589852:ODG590000 ONC589852:ONC590000 OWY589852:OWY590000 PGU589852:PGU590000 PQQ589852:PQQ590000 QAM589852:QAM590000 QKI589852:QKI590000 QUE589852:QUE590000 REA589852:REA590000 RNW589852:RNW590000 RXS589852:RXS590000 SHO589852:SHO590000 SRK589852:SRK590000 TBG589852:TBG590000 TLC589852:TLC590000 TUY589852:TUY590000 UEU589852:UEU590000 UOQ589852:UOQ590000 UYM589852:UYM590000 VII589852:VII590000 VSE589852:VSE590000 WCA589852:WCA590000 WLW589852:WLW590000 WVS589852:WVS590000 K655388:K655536 JG655388:JG655536 TC655388:TC655536 ACY655388:ACY655536 AMU655388:AMU655536 AWQ655388:AWQ655536 BGM655388:BGM655536 BQI655388:BQI655536 CAE655388:CAE655536 CKA655388:CKA655536 CTW655388:CTW655536 DDS655388:DDS655536 DNO655388:DNO655536 DXK655388:DXK655536 EHG655388:EHG655536 ERC655388:ERC655536 FAY655388:FAY655536 FKU655388:FKU655536 FUQ655388:FUQ655536 GEM655388:GEM655536 GOI655388:GOI655536 GYE655388:GYE655536 HIA655388:HIA655536 HRW655388:HRW655536 IBS655388:IBS655536 ILO655388:ILO655536 IVK655388:IVK655536 JFG655388:JFG655536 JPC655388:JPC655536 JYY655388:JYY655536 KIU655388:KIU655536 KSQ655388:KSQ655536 LCM655388:LCM655536 LMI655388:LMI655536 LWE655388:LWE655536 MGA655388:MGA655536 MPW655388:MPW655536 MZS655388:MZS655536 NJO655388:NJO655536 NTK655388:NTK655536 ODG655388:ODG655536 ONC655388:ONC655536 OWY655388:OWY655536 PGU655388:PGU655536 PQQ655388:PQQ655536 QAM655388:QAM655536 QKI655388:QKI655536 QUE655388:QUE655536 REA655388:REA655536 RNW655388:RNW655536 RXS655388:RXS655536 SHO655388:SHO655536 SRK655388:SRK655536 TBG655388:TBG655536 TLC655388:TLC655536 TUY655388:TUY655536 UEU655388:UEU655536 UOQ655388:UOQ655536 UYM655388:UYM655536 VII655388:VII655536 VSE655388:VSE655536 WCA655388:WCA655536 WLW655388:WLW655536 WVS655388:WVS655536 K720924:K721072 JG720924:JG721072 TC720924:TC721072 ACY720924:ACY721072 AMU720924:AMU721072 AWQ720924:AWQ721072 BGM720924:BGM721072 BQI720924:BQI721072 CAE720924:CAE721072 CKA720924:CKA721072 CTW720924:CTW721072 DDS720924:DDS721072 DNO720924:DNO721072 DXK720924:DXK721072 EHG720924:EHG721072 ERC720924:ERC721072 FAY720924:FAY721072 FKU720924:FKU721072 FUQ720924:FUQ721072 GEM720924:GEM721072 GOI720924:GOI721072 GYE720924:GYE721072 HIA720924:HIA721072 HRW720924:HRW721072 IBS720924:IBS721072 ILO720924:ILO721072 IVK720924:IVK721072 JFG720924:JFG721072 JPC720924:JPC721072 JYY720924:JYY721072 KIU720924:KIU721072 KSQ720924:KSQ721072 LCM720924:LCM721072 LMI720924:LMI721072 LWE720924:LWE721072 MGA720924:MGA721072 MPW720924:MPW721072 MZS720924:MZS721072 NJO720924:NJO721072 NTK720924:NTK721072 ODG720924:ODG721072 ONC720924:ONC721072 OWY720924:OWY721072 PGU720924:PGU721072 PQQ720924:PQQ721072 QAM720924:QAM721072 QKI720924:QKI721072 QUE720924:QUE721072 REA720924:REA721072 RNW720924:RNW721072 RXS720924:RXS721072 SHO720924:SHO721072 SRK720924:SRK721072 TBG720924:TBG721072 TLC720924:TLC721072 TUY720924:TUY721072 UEU720924:UEU721072 UOQ720924:UOQ721072 UYM720924:UYM721072 VII720924:VII721072 VSE720924:VSE721072 WCA720924:WCA721072 WLW720924:WLW721072 WVS720924:WVS721072 K786460:K786608 JG786460:JG786608 TC786460:TC786608 ACY786460:ACY786608 AMU786460:AMU786608 AWQ786460:AWQ786608 BGM786460:BGM786608 BQI786460:BQI786608 CAE786460:CAE786608 CKA786460:CKA786608 CTW786460:CTW786608 DDS786460:DDS786608 DNO786460:DNO786608 DXK786460:DXK786608 EHG786460:EHG786608 ERC786460:ERC786608 FAY786460:FAY786608 FKU786460:FKU786608 FUQ786460:FUQ786608 GEM786460:GEM786608 GOI786460:GOI786608 GYE786460:GYE786608 HIA786460:HIA786608 HRW786460:HRW786608 IBS786460:IBS786608 ILO786460:ILO786608 IVK786460:IVK786608 JFG786460:JFG786608 JPC786460:JPC786608 JYY786460:JYY786608 KIU786460:KIU786608 KSQ786460:KSQ786608 LCM786460:LCM786608 LMI786460:LMI786608 LWE786460:LWE786608 MGA786460:MGA786608 MPW786460:MPW786608 MZS786460:MZS786608 NJO786460:NJO786608 NTK786460:NTK786608 ODG786460:ODG786608 ONC786460:ONC786608 OWY786460:OWY786608 PGU786460:PGU786608 PQQ786460:PQQ786608 QAM786460:QAM786608 QKI786460:QKI786608 QUE786460:QUE786608 REA786460:REA786608 RNW786460:RNW786608 RXS786460:RXS786608 SHO786460:SHO786608 SRK786460:SRK786608 TBG786460:TBG786608 TLC786460:TLC786608 TUY786460:TUY786608 UEU786460:UEU786608 UOQ786460:UOQ786608 UYM786460:UYM786608 VII786460:VII786608 VSE786460:VSE786608 WCA786460:WCA786608 WLW786460:WLW786608 WVS786460:WVS786608 K851996:K852144 JG851996:JG852144 TC851996:TC852144 ACY851996:ACY852144 AMU851996:AMU852144 AWQ851996:AWQ852144 BGM851996:BGM852144 BQI851996:BQI852144 CAE851996:CAE852144 CKA851996:CKA852144 CTW851996:CTW852144 DDS851996:DDS852144 DNO851996:DNO852144 DXK851996:DXK852144 EHG851996:EHG852144 ERC851996:ERC852144 FAY851996:FAY852144 FKU851996:FKU852144 FUQ851996:FUQ852144 GEM851996:GEM852144 GOI851996:GOI852144 GYE851996:GYE852144 HIA851996:HIA852144 HRW851996:HRW852144 IBS851996:IBS852144 ILO851996:ILO852144 IVK851996:IVK852144 JFG851996:JFG852144 JPC851996:JPC852144 JYY851996:JYY852144 KIU851996:KIU852144 KSQ851996:KSQ852144 LCM851996:LCM852144 LMI851996:LMI852144 LWE851996:LWE852144 MGA851996:MGA852144 MPW851996:MPW852144 MZS851996:MZS852144 NJO851996:NJO852144 NTK851996:NTK852144 ODG851996:ODG852144 ONC851996:ONC852144 OWY851996:OWY852144 PGU851996:PGU852144 PQQ851996:PQQ852144 QAM851996:QAM852144 QKI851996:QKI852144 QUE851996:QUE852144 REA851996:REA852144 RNW851996:RNW852144 RXS851996:RXS852144 SHO851996:SHO852144 SRK851996:SRK852144 TBG851996:TBG852144 TLC851996:TLC852144 TUY851996:TUY852144 UEU851996:UEU852144 UOQ851996:UOQ852144 UYM851996:UYM852144 VII851996:VII852144 VSE851996:VSE852144 WCA851996:WCA852144 WLW851996:WLW852144 WVS851996:WVS852144 K917532:K917680 JG917532:JG917680 TC917532:TC917680 ACY917532:ACY917680 AMU917532:AMU917680 AWQ917532:AWQ917680 BGM917532:BGM917680 BQI917532:BQI917680 CAE917532:CAE917680 CKA917532:CKA917680 CTW917532:CTW917680 DDS917532:DDS917680 DNO917532:DNO917680 DXK917532:DXK917680 EHG917532:EHG917680 ERC917532:ERC917680 FAY917532:FAY917680 FKU917532:FKU917680 FUQ917532:FUQ917680 GEM917532:GEM917680 GOI917532:GOI917680 GYE917532:GYE917680 HIA917532:HIA917680 HRW917532:HRW917680 IBS917532:IBS917680 ILO917532:ILO917680 IVK917532:IVK917680 JFG917532:JFG917680 JPC917532:JPC917680 JYY917532:JYY917680 KIU917532:KIU917680 KSQ917532:KSQ917680 LCM917532:LCM917680 LMI917532:LMI917680 LWE917532:LWE917680 MGA917532:MGA917680 MPW917532:MPW917680 MZS917532:MZS917680 NJO917532:NJO917680 NTK917532:NTK917680 ODG917532:ODG917680 ONC917532:ONC917680 OWY917532:OWY917680 PGU917532:PGU917680 PQQ917532:PQQ917680 QAM917532:QAM917680 QKI917532:QKI917680 QUE917532:QUE917680 REA917532:REA917680 RNW917532:RNW917680 RXS917532:RXS917680 SHO917532:SHO917680 SRK917532:SRK917680 TBG917532:TBG917680 TLC917532:TLC917680 TUY917532:TUY917680 UEU917532:UEU917680 UOQ917532:UOQ917680 UYM917532:UYM917680 VII917532:VII917680 VSE917532:VSE917680 WCA917532:WCA917680 WLW917532:WLW917680 WVS917532:WVS917680 K983068:K983216 JG983068:JG983216 TC983068:TC983216 ACY983068:ACY983216 AMU983068:AMU983216 AWQ983068:AWQ983216 BGM983068:BGM983216 BQI983068:BQI983216 CAE983068:CAE983216 CKA983068:CKA983216 CTW983068:CTW983216 DDS983068:DDS983216 DNO983068:DNO983216 DXK983068:DXK983216 EHG983068:EHG983216 ERC983068:ERC983216 FAY983068:FAY983216 FKU983068:FKU983216 FUQ983068:FUQ983216 GEM983068:GEM983216 GOI983068:GOI983216 GYE983068:GYE983216 HIA983068:HIA983216 HRW983068:HRW983216 IBS983068:IBS983216 ILO983068:ILO983216 IVK983068:IVK983216 JFG983068:JFG983216 JPC983068:JPC983216 JYY983068:JYY983216 KIU983068:KIU983216 KSQ983068:KSQ983216 LCM983068:LCM983216 LMI983068:LMI983216 LWE983068:LWE983216 MGA983068:MGA983216 MPW983068:MPW983216 MZS983068:MZS983216 NJO983068:NJO983216 NTK983068:NTK983216 ODG983068:ODG983216 ONC983068:ONC983216 OWY983068:OWY983216 PGU983068:PGU983216 PQQ983068:PQQ983216 QAM983068:QAM983216 QKI983068:QKI983216 QUE983068:QUE983216 REA983068:REA983216 RNW983068:RNW983216 RXS983068:RXS983216 SHO983068:SHO983216 SRK983068:SRK983216 TBG983068:TBG983216 TLC983068:TLC983216 TUY983068:TUY983216 UEU983068:UEU983216 UOQ983068:UOQ983216 UYM983068:UYM983216 VII983068:VII983216 VSE983068:VSE983216 WCA983068:WCA983216 WLW983068:WLW983216 WVS983068:WVS983216 WVS4:WVS135 WLW4:WLW135 WCA4:WCA135 VSE4:VSE135 VII4:VII135 UYM4:UYM135 UOQ4:UOQ135 UEU4:UEU135 TUY4:TUY135 TLC4:TLC135 TBG4:TBG135 SRK4:SRK135 SHO4:SHO135 RXS4:RXS135 RNW4:RNW135 REA4:REA135 QUE4:QUE135 QKI4:QKI135 QAM4:QAM135 PQQ4:PQQ135 PGU4:PGU135 OWY4:OWY135 ONC4:ONC135 ODG4:ODG135 NTK4:NTK135 NJO4:NJO135 MZS4:MZS135 MPW4:MPW135 MGA4:MGA135 LWE4:LWE135 LMI4:LMI135 LCM4:LCM135 KSQ4:KSQ135 KIU4:KIU135 JYY4:JYY135 JPC4:JPC135 JFG4:JFG135 IVK4:IVK135 ILO4:ILO135 IBS4:IBS135 HRW4:HRW135 HIA4:HIA135 GYE4:GYE135 GOI4:GOI135 GEM4:GEM135 FUQ4:FUQ135 FKU4:FKU135 FAY4:FAY135 ERC4:ERC135 EHG4:EHG135 DXK4:DXK135 DNO4:DNO135 DDS4:DDS135 CTW4:CTW135 CKA4:CKA135 CAE4:CAE135 BQI4:BQI135 BGM4:BGM135 AWQ4:AWQ135 AMU4:AMU135 ACY4:ACY135 TC4:TC135 JG4:JG135 K4:K135" xr:uid="{A8EDB92E-1DA5-40A1-A2DF-3913733763AD}">
      <formula1>LstState</formula1>
    </dataValidation>
    <dataValidation type="list" allowBlank="1" showErrorMessage="1" sqref="WVK983400:WVK983406 C65443:C65894 IY65443:IY65894 SU65443:SU65894 ACQ65443:ACQ65894 AMM65443:AMM65894 AWI65443:AWI65894 BGE65443:BGE65894 BQA65443:BQA65894 BZW65443:BZW65894 CJS65443:CJS65894 CTO65443:CTO65894 DDK65443:DDK65894 DNG65443:DNG65894 DXC65443:DXC65894 EGY65443:EGY65894 EQU65443:EQU65894 FAQ65443:FAQ65894 FKM65443:FKM65894 FUI65443:FUI65894 GEE65443:GEE65894 GOA65443:GOA65894 GXW65443:GXW65894 HHS65443:HHS65894 HRO65443:HRO65894 IBK65443:IBK65894 ILG65443:ILG65894 IVC65443:IVC65894 JEY65443:JEY65894 JOU65443:JOU65894 JYQ65443:JYQ65894 KIM65443:KIM65894 KSI65443:KSI65894 LCE65443:LCE65894 LMA65443:LMA65894 LVW65443:LVW65894 MFS65443:MFS65894 MPO65443:MPO65894 MZK65443:MZK65894 NJG65443:NJG65894 NTC65443:NTC65894 OCY65443:OCY65894 OMU65443:OMU65894 OWQ65443:OWQ65894 PGM65443:PGM65894 PQI65443:PQI65894 QAE65443:QAE65894 QKA65443:QKA65894 QTW65443:QTW65894 RDS65443:RDS65894 RNO65443:RNO65894 RXK65443:RXK65894 SHG65443:SHG65894 SRC65443:SRC65894 TAY65443:TAY65894 TKU65443:TKU65894 TUQ65443:TUQ65894 UEM65443:UEM65894 UOI65443:UOI65894 UYE65443:UYE65894 VIA65443:VIA65894 VRW65443:VRW65894 WBS65443:WBS65894 WLO65443:WLO65894 WVK65443:WVK65894 C130979:C131430 IY130979:IY131430 SU130979:SU131430 ACQ130979:ACQ131430 AMM130979:AMM131430 AWI130979:AWI131430 BGE130979:BGE131430 BQA130979:BQA131430 BZW130979:BZW131430 CJS130979:CJS131430 CTO130979:CTO131430 DDK130979:DDK131430 DNG130979:DNG131430 DXC130979:DXC131430 EGY130979:EGY131430 EQU130979:EQU131430 FAQ130979:FAQ131430 FKM130979:FKM131430 FUI130979:FUI131430 GEE130979:GEE131430 GOA130979:GOA131430 GXW130979:GXW131430 HHS130979:HHS131430 HRO130979:HRO131430 IBK130979:IBK131430 ILG130979:ILG131430 IVC130979:IVC131430 JEY130979:JEY131430 JOU130979:JOU131430 JYQ130979:JYQ131430 KIM130979:KIM131430 KSI130979:KSI131430 LCE130979:LCE131430 LMA130979:LMA131430 LVW130979:LVW131430 MFS130979:MFS131430 MPO130979:MPO131430 MZK130979:MZK131430 NJG130979:NJG131430 NTC130979:NTC131430 OCY130979:OCY131430 OMU130979:OMU131430 OWQ130979:OWQ131430 PGM130979:PGM131430 PQI130979:PQI131430 QAE130979:QAE131430 QKA130979:QKA131430 QTW130979:QTW131430 RDS130979:RDS131430 RNO130979:RNO131430 RXK130979:RXK131430 SHG130979:SHG131430 SRC130979:SRC131430 TAY130979:TAY131430 TKU130979:TKU131430 TUQ130979:TUQ131430 UEM130979:UEM131430 UOI130979:UOI131430 UYE130979:UYE131430 VIA130979:VIA131430 VRW130979:VRW131430 WBS130979:WBS131430 WLO130979:WLO131430 WVK130979:WVK131430 C196515:C196966 IY196515:IY196966 SU196515:SU196966 ACQ196515:ACQ196966 AMM196515:AMM196966 AWI196515:AWI196966 BGE196515:BGE196966 BQA196515:BQA196966 BZW196515:BZW196966 CJS196515:CJS196966 CTO196515:CTO196966 DDK196515:DDK196966 DNG196515:DNG196966 DXC196515:DXC196966 EGY196515:EGY196966 EQU196515:EQU196966 FAQ196515:FAQ196966 FKM196515:FKM196966 FUI196515:FUI196966 GEE196515:GEE196966 GOA196515:GOA196966 GXW196515:GXW196966 HHS196515:HHS196966 HRO196515:HRO196966 IBK196515:IBK196966 ILG196515:ILG196966 IVC196515:IVC196966 JEY196515:JEY196966 JOU196515:JOU196966 JYQ196515:JYQ196966 KIM196515:KIM196966 KSI196515:KSI196966 LCE196515:LCE196966 LMA196515:LMA196966 LVW196515:LVW196966 MFS196515:MFS196966 MPO196515:MPO196966 MZK196515:MZK196966 NJG196515:NJG196966 NTC196515:NTC196966 OCY196515:OCY196966 OMU196515:OMU196966 OWQ196515:OWQ196966 PGM196515:PGM196966 PQI196515:PQI196966 QAE196515:QAE196966 QKA196515:QKA196966 QTW196515:QTW196966 RDS196515:RDS196966 RNO196515:RNO196966 RXK196515:RXK196966 SHG196515:SHG196966 SRC196515:SRC196966 TAY196515:TAY196966 TKU196515:TKU196966 TUQ196515:TUQ196966 UEM196515:UEM196966 UOI196515:UOI196966 UYE196515:UYE196966 VIA196515:VIA196966 VRW196515:VRW196966 WBS196515:WBS196966 WLO196515:WLO196966 WVK196515:WVK196966 C262051:C262502 IY262051:IY262502 SU262051:SU262502 ACQ262051:ACQ262502 AMM262051:AMM262502 AWI262051:AWI262502 BGE262051:BGE262502 BQA262051:BQA262502 BZW262051:BZW262502 CJS262051:CJS262502 CTO262051:CTO262502 DDK262051:DDK262502 DNG262051:DNG262502 DXC262051:DXC262502 EGY262051:EGY262502 EQU262051:EQU262502 FAQ262051:FAQ262502 FKM262051:FKM262502 FUI262051:FUI262502 GEE262051:GEE262502 GOA262051:GOA262502 GXW262051:GXW262502 HHS262051:HHS262502 HRO262051:HRO262502 IBK262051:IBK262502 ILG262051:ILG262502 IVC262051:IVC262502 JEY262051:JEY262502 JOU262051:JOU262502 JYQ262051:JYQ262502 KIM262051:KIM262502 KSI262051:KSI262502 LCE262051:LCE262502 LMA262051:LMA262502 LVW262051:LVW262502 MFS262051:MFS262502 MPO262051:MPO262502 MZK262051:MZK262502 NJG262051:NJG262502 NTC262051:NTC262502 OCY262051:OCY262502 OMU262051:OMU262502 OWQ262051:OWQ262502 PGM262051:PGM262502 PQI262051:PQI262502 QAE262051:QAE262502 QKA262051:QKA262502 QTW262051:QTW262502 RDS262051:RDS262502 RNO262051:RNO262502 RXK262051:RXK262502 SHG262051:SHG262502 SRC262051:SRC262502 TAY262051:TAY262502 TKU262051:TKU262502 TUQ262051:TUQ262502 UEM262051:UEM262502 UOI262051:UOI262502 UYE262051:UYE262502 VIA262051:VIA262502 VRW262051:VRW262502 WBS262051:WBS262502 WLO262051:WLO262502 WVK262051:WVK262502 C327587:C328038 IY327587:IY328038 SU327587:SU328038 ACQ327587:ACQ328038 AMM327587:AMM328038 AWI327587:AWI328038 BGE327587:BGE328038 BQA327587:BQA328038 BZW327587:BZW328038 CJS327587:CJS328038 CTO327587:CTO328038 DDK327587:DDK328038 DNG327587:DNG328038 DXC327587:DXC328038 EGY327587:EGY328038 EQU327587:EQU328038 FAQ327587:FAQ328038 FKM327587:FKM328038 FUI327587:FUI328038 GEE327587:GEE328038 GOA327587:GOA328038 GXW327587:GXW328038 HHS327587:HHS328038 HRO327587:HRO328038 IBK327587:IBK328038 ILG327587:ILG328038 IVC327587:IVC328038 JEY327587:JEY328038 JOU327587:JOU328038 JYQ327587:JYQ328038 KIM327587:KIM328038 KSI327587:KSI328038 LCE327587:LCE328038 LMA327587:LMA328038 LVW327587:LVW328038 MFS327587:MFS328038 MPO327587:MPO328038 MZK327587:MZK328038 NJG327587:NJG328038 NTC327587:NTC328038 OCY327587:OCY328038 OMU327587:OMU328038 OWQ327587:OWQ328038 PGM327587:PGM328038 PQI327587:PQI328038 QAE327587:QAE328038 QKA327587:QKA328038 QTW327587:QTW328038 RDS327587:RDS328038 RNO327587:RNO328038 RXK327587:RXK328038 SHG327587:SHG328038 SRC327587:SRC328038 TAY327587:TAY328038 TKU327587:TKU328038 TUQ327587:TUQ328038 UEM327587:UEM328038 UOI327587:UOI328038 UYE327587:UYE328038 VIA327587:VIA328038 VRW327587:VRW328038 WBS327587:WBS328038 WLO327587:WLO328038 WVK327587:WVK328038 C393123:C393574 IY393123:IY393574 SU393123:SU393574 ACQ393123:ACQ393574 AMM393123:AMM393574 AWI393123:AWI393574 BGE393123:BGE393574 BQA393123:BQA393574 BZW393123:BZW393574 CJS393123:CJS393574 CTO393123:CTO393574 DDK393123:DDK393574 DNG393123:DNG393574 DXC393123:DXC393574 EGY393123:EGY393574 EQU393123:EQU393574 FAQ393123:FAQ393574 FKM393123:FKM393574 FUI393123:FUI393574 GEE393123:GEE393574 GOA393123:GOA393574 GXW393123:GXW393574 HHS393123:HHS393574 HRO393123:HRO393574 IBK393123:IBK393574 ILG393123:ILG393574 IVC393123:IVC393574 JEY393123:JEY393574 JOU393123:JOU393574 JYQ393123:JYQ393574 KIM393123:KIM393574 KSI393123:KSI393574 LCE393123:LCE393574 LMA393123:LMA393574 LVW393123:LVW393574 MFS393123:MFS393574 MPO393123:MPO393574 MZK393123:MZK393574 NJG393123:NJG393574 NTC393123:NTC393574 OCY393123:OCY393574 OMU393123:OMU393574 OWQ393123:OWQ393574 PGM393123:PGM393574 PQI393123:PQI393574 QAE393123:QAE393574 QKA393123:QKA393574 QTW393123:QTW393574 RDS393123:RDS393574 RNO393123:RNO393574 RXK393123:RXK393574 SHG393123:SHG393574 SRC393123:SRC393574 TAY393123:TAY393574 TKU393123:TKU393574 TUQ393123:TUQ393574 UEM393123:UEM393574 UOI393123:UOI393574 UYE393123:UYE393574 VIA393123:VIA393574 VRW393123:VRW393574 WBS393123:WBS393574 WLO393123:WLO393574 WVK393123:WVK393574 C458659:C459110 IY458659:IY459110 SU458659:SU459110 ACQ458659:ACQ459110 AMM458659:AMM459110 AWI458659:AWI459110 BGE458659:BGE459110 BQA458659:BQA459110 BZW458659:BZW459110 CJS458659:CJS459110 CTO458659:CTO459110 DDK458659:DDK459110 DNG458659:DNG459110 DXC458659:DXC459110 EGY458659:EGY459110 EQU458659:EQU459110 FAQ458659:FAQ459110 FKM458659:FKM459110 FUI458659:FUI459110 GEE458659:GEE459110 GOA458659:GOA459110 GXW458659:GXW459110 HHS458659:HHS459110 HRO458659:HRO459110 IBK458659:IBK459110 ILG458659:ILG459110 IVC458659:IVC459110 JEY458659:JEY459110 JOU458659:JOU459110 JYQ458659:JYQ459110 KIM458659:KIM459110 KSI458659:KSI459110 LCE458659:LCE459110 LMA458659:LMA459110 LVW458659:LVW459110 MFS458659:MFS459110 MPO458659:MPO459110 MZK458659:MZK459110 NJG458659:NJG459110 NTC458659:NTC459110 OCY458659:OCY459110 OMU458659:OMU459110 OWQ458659:OWQ459110 PGM458659:PGM459110 PQI458659:PQI459110 QAE458659:QAE459110 QKA458659:QKA459110 QTW458659:QTW459110 RDS458659:RDS459110 RNO458659:RNO459110 RXK458659:RXK459110 SHG458659:SHG459110 SRC458659:SRC459110 TAY458659:TAY459110 TKU458659:TKU459110 TUQ458659:TUQ459110 UEM458659:UEM459110 UOI458659:UOI459110 UYE458659:UYE459110 VIA458659:VIA459110 VRW458659:VRW459110 WBS458659:WBS459110 WLO458659:WLO459110 WVK458659:WVK459110 C524195:C524646 IY524195:IY524646 SU524195:SU524646 ACQ524195:ACQ524646 AMM524195:AMM524646 AWI524195:AWI524646 BGE524195:BGE524646 BQA524195:BQA524646 BZW524195:BZW524646 CJS524195:CJS524646 CTO524195:CTO524646 DDK524195:DDK524646 DNG524195:DNG524646 DXC524195:DXC524646 EGY524195:EGY524646 EQU524195:EQU524646 FAQ524195:FAQ524646 FKM524195:FKM524646 FUI524195:FUI524646 GEE524195:GEE524646 GOA524195:GOA524646 GXW524195:GXW524646 HHS524195:HHS524646 HRO524195:HRO524646 IBK524195:IBK524646 ILG524195:ILG524646 IVC524195:IVC524646 JEY524195:JEY524646 JOU524195:JOU524646 JYQ524195:JYQ524646 KIM524195:KIM524646 KSI524195:KSI524646 LCE524195:LCE524646 LMA524195:LMA524646 LVW524195:LVW524646 MFS524195:MFS524646 MPO524195:MPO524646 MZK524195:MZK524646 NJG524195:NJG524646 NTC524195:NTC524646 OCY524195:OCY524646 OMU524195:OMU524646 OWQ524195:OWQ524646 PGM524195:PGM524646 PQI524195:PQI524646 QAE524195:QAE524646 QKA524195:QKA524646 QTW524195:QTW524646 RDS524195:RDS524646 RNO524195:RNO524646 RXK524195:RXK524646 SHG524195:SHG524646 SRC524195:SRC524646 TAY524195:TAY524646 TKU524195:TKU524646 TUQ524195:TUQ524646 UEM524195:UEM524646 UOI524195:UOI524646 UYE524195:UYE524646 VIA524195:VIA524646 VRW524195:VRW524646 WBS524195:WBS524646 WLO524195:WLO524646 WVK524195:WVK524646 C589731:C590182 IY589731:IY590182 SU589731:SU590182 ACQ589731:ACQ590182 AMM589731:AMM590182 AWI589731:AWI590182 BGE589731:BGE590182 BQA589731:BQA590182 BZW589731:BZW590182 CJS589731:CJS590182 CTO589731:CTO590182 DDK589731:DDK590182 DNG589731:DNG590182 DXC589731:DXC590182 EGY589731:EGY590182 EQU589731:EQU590182 FAQ589731:FAQ590182 FKM589731:FKM590182 FUI589731:FUI590182 GEE589731:GEE590182 GOA589731:GOA590182 GXW589731:GXW590182 HHS589731:HHS590182 HRO589731:HRO590182 IBK589731:IBK590182 ILG589731:ILG590182 IVC589731:IVC590182 JEY589731:JEY590182 JOU589731:JOU590182 JYQ589731:JYQ590182 KIM589731:KIM590182 KSI589731:KSI590182 LCE589731:LCE590182 LMA589731:LMA590182 LVW589731:LVW590182 MFS589731:MFS590182 MPO589731:MPO590182 MZK589731:MZK590182 NJG589731:NJG590182 NTC589731:NTC590182 OCY589731:OCY590182 OMU589731:OMU590182 OWQ589731:OWQ590182 PGM589731:PGM590182 PQI589731:PQI590182 QAE589731:QAE590182 QKA589731:QKA590182 QTW589731:QTW590182 RDS589731:RDS590182 RNO589731:RNO590182 RXK589731:RXK590182 SHG589731:SHG590182 SRC589731:SRC590182 TAY589731:TAY590182 TKU589731:TKU590182 TUQ589731:TUQ590182 UEM589731:UEM590182 UOI589731:UOI590182 UYE589731:UYE590182 VIA589731:VIA590182 VRW589731:VRW590182 WBS589731:WBS590182 WLO589731:WLO590182 WVK589731:WVK590182 C655267:C655718 IY655267:IY655718 SU655267:SU655718 ACQ655267:ACQ655718 AMM655267:AMM655718 AWI655267:AWI655718 BGE655267:BGE655718 BQA655267:BQA655718 BZW655267:BZW655718 CJS655267:CJS655718 CTO655267:CTO655718 DDK655267:DDK655718 DNG655267:DNG655718 DXC655267:DXC655718 EGY655267:EGY655718 EQU655267:EQU655718 FAQ655267:FAQ655718 FKM655267:FKM655718 FUI655267:FUI655718 GEE655267:GEE655718 GOA655267:GOA655718 GXW655267:GXW655718 HHS655267:HHS655718 HRO655267:HRO655718 IBK655267:IBK655718 ILG655267:ILG655718 IVC655267:IVC655718 JEY655267:JEY655718 JOU655267:JOU655718 JYQ655267:JYQ655718 KIM655267:KIM655718 KSI655267:KSI655718 LCE655267:LCE655718 LMA655267:LMA655718 LVW655267:LVW655718 MFS655267:MFS655718 MPO655267:MPO655718 MZK655267:MZK655718 NJG655267:NJG655718 NTC655267:NTC655718 OCY655267:OCY655718 OMU655267:OMU655718 OWQ655267:OWQ655718 PGM655267:PGM655718 PQI655267:PQI655718 QAE655267:QAE655718 QKA655267:QKA655718 QTW655267:QTW655718 RDS655267:RDS655718 RNO655267:RNO655718 RXK655267:RXK655718 SHG655267:SHG655718 SRC655267:SRC655718 TAY655267:TAY655718 TKU655267:TKU655718 TUQ655267:TUQ655718 UEM655267:UEM655718 UOI655267:UOI655718 UYE655267:UYE655718 VIA655267:VIA655718 VRW655267:VRW655718 WBS655267:WBS655718 WLO655267:WLO655718 WVK655267:WVK655718 C720803:C721254 IY720803:IY721254 SU720803:SU721254 ACQ720803:ACQ721254 AMM720803:AMM721254 AWI720803:AWI721254 BGE720803:BGE721254 BQA720803:BQA721254 BZW720803:BZW721254 CJS720803:CJS721254 CTO720803:CTO721254 DDK720803:DDK721254 DNG720803:DNG721254 DXC720803:DXC721254 EGY720803:EGY721254 EQU720803:EQU721254 FAQ720803:FAQ721254 FKM720803:FKM721254 FUI720803:FUI721254 GEE720803:GEE721254 GOA720803:GOA721254 GXW720803:GXW721254 HHS720803:HHS721254 HRO720803:HRO721254 IBK720803:IBK721254 ILG720803:ILG721254 IVC720803:IVC721254 JEY720803:JEY721254 JOU720803:JOU721254 JYQ720803:JYQ721254 KIM720803:KIM721254 KSI720803:KSI721254 LCE720803:LCE721254 LMA720803:LMA721254 LVW720803:LVW721254 MFS720803:MFS721254 MPO720803:MPO721254 MZK720803:MZK721254 NJG720803:NJG721254 NTC720803:NTC721254 OCY720803:OCY721254 OMU720803:OMU721254 OWQ720803:OWQ721254 PGM720803:PGM721254 PQI720803:PQI721254 QAE720803:QAE721254 QKA720803:QKA721254 QTW720803:QTW721254 RDS720803:RDS721254 RNO720803:RNO721254 RXK720803:RXK721254 SHG720803:SHG721254 SRC720803:SRC721254 TAY720803:TAY721254 TKU720803:TKU721254 TUQ720803:TUQ721254 UEM720803:UEM721254 UOI720803:UOI721254 UYE720803:UYE721254 VIA720803:VIA721254 VRW720803:VRW721254 WBS720803:WBS721254 WLO720803:WLO721254 WVK720803:WVK721254 C786339:C786790 IY786339:IY786790 SU786339:SU786790 ACQ786339:ACQ786790 AMM786339:AMM786790 AWI786339:AWI786790 BGE786339:BGE786790 BQA786339:BQA786790 BZW786339:BZW786790 CJS786339:CJS786790 CTO786339:CTO786790 DDK786339:DDK786790 DNG786339:DNG786790 DXC786339:DXC786790 EGY786339:EGY786790 EQU786339:EQU786790 FAQ786339:FAQ786790 FKM786339:FKM786790 FUI786339:FUI786790 GEE786339:GEE786790 GOA786339:GOA786790 GXW786339:GXW786790 HHS786339:HHS786790 HRO786339:HRO786790 IBK786339:IBK786790 ILG786339:ILG786790 IVC786339:IVC786790 JEY786339:JEY786790 JOU786339:JOU786790 JYQ786339:JYQ786790 KIM786339:KIM786790 KSI786339:KSI786790 LCE786339:LCE786790 LMA786339:LMA786790 LVW786339:LVW786790 MFS786339:MFS786790 MPO786339:MPO786790 MZK786339:MZK786790 NJG786339:NJG786790 NTC786339:NTC786790 OCY786339:OCY786790 OMU786339:OMU786790 OWQ786339:OWQ786790 PGM786339:PGM786790 PQI786339:PQI786790 QAE786339:QAE786790 QKA786339:QKA786790 QTW786339:QTW786790 RDS786339:RDS786790 RNO786339:RNO786790 RXK786339:RXK786790 SHG786339:SHG786790 SRC786339:SRC786790 TAY786339:TAY786790 TKU786339:TKU786790 TUQ786339:TUQ786790 UEM786339:UEM786790 UOI786339:UOI786790 UYE786339:UYE786790 VIA786339:VIA786790 VRW786339:VRW786790 WBS786339:WBS786790 WLO786339:WLO786790 WVK786339:WVK786790 C851875:C852326 IY851875:IY852326 SU851875:SU852326 ACQ851875:ACQ852326 AMM851875:AMM852326 AWI851875:AWI852326 BGE851875:BGE852326 BQA851875:BQA852326 BZW851875:BZW852326 CJS851875:CJS852326 CTO851875:CTO852326 DDK851875:DDK852326 DNG851875:DNG852326 DXC851875:DXC852326 EGY851875:EGY852326 EQU851875:EQU852326 FAQ851875:FAQ852326 FKM851875:FKM852326 FUI851875:FUI852326 GEE851875:GEE852326 GOA851875:GOA852326 GXW851875:GXW852326 HHS851875:HHS852326 HRO851875:HRO852326 IBK851875:IBK852326 ILG851875:ILG852326 IVC851875:IVC852326 JEY851875:JEY852326 JOU851875:JOU852326 JYQ851875:JYQ852326 KIM851875:KIM852326 KSI851875:KSI852326 LCE851875:LCE852326 LMA851875:LMA852326 LVW851875:LVW852326 MFS851875:MFS852326 MPO851875:MPO852326 MZK851875:MZK852326 NJG851875:NJG852326 NTC851875:NTC852326 OCY851875:OCY852326 OMU851875:OMU852326 OWQ851875:OWQ852326 PGM851875:PGM852326 PQI851875:PQI852326 QAE851875:QAE852326 QKA851875:QKA852326 QTW851875:QTW852326 RDS851875:RDS852326 RNO851875:RNO852326 RXK851875:RXK852326 SHG851875:SHG852326 SRC851875:SRC852326 TAY851875:TAY852326 TKU851875:TKU852326 TUQ851875:TUQ852326 UEM851875:UEM852326 UOI851875:UOI852326 UYE851875:UYE852326 VIA851875:VIA852326 VRW851875:VRW852326 WBS851875:WBS852326 WLO851875:WLO852326 WVK851875:WVK852326 C917411:C917862 IY917411:IY917862 SU917411:SU917862 ACQ917411:ACQ917862 AMM917411:AMM917862 AWI917411:AWI917862 BGE917411:BGE917862 BQA917411:BQA917862 BZW917411:BZW917862 CJS917411:CJS917862 CTO917411:CTO917862 DDK917411:DDK917862 DNG917411:DNG917862 DXC917411:DXC917862 EGY917411:EGY917862 EQU917411:EQU917862 FAQ917411:FAQ917862 FKM917411:FKM917862 FUI917411:FUI917862 GEE917411:GEE917862 GOA917411:GOA917862 GXW917411:GXW917862 HHS917411:HHS917862 HRO917411:HRO917862 IBK917411:IBK917862 ILG917411:ILG917862 IVC917411:IVC917862 JEY917411:JEY917862 JOU917411:JOU917862 JYQ917411:JYQ917862 KIM917411:KIM917862 KSI917411:KSI917862 LCE917411:LCE917862 LMA917411:LMA917862 LVW917411:LVW917862 MFS917411:MFS917862 MPO917411:MPO917862 MZK917411:MZK917862 NJG917411:NJG917862 NTC917411:NTC917862 OCY917411:OCY917862 OMU917411:OMU917862 OWQ917411:OWQ917862 PGM917411:PGM917862 PQI917411:PQI917862 QAE917411:QAE917862 QKA917411:QKA917862 QTW917411:QTW917862 RDS917411:RDS917862 RNO917411:RNO917862 RXK917411:RXK917862 SHG917411:SHG917862 SRC917411:SRC917862 TAY917411:TAY917862 TKU917411:TKU917862 TUQ917411:TUQ917862 UEM917411:UEM917862 UOI917411:UOI917862 UYE917411:UYE917862 VIA917411:VIA917862 VRW917411:VRW917862 WBS917411:WBS917862 WLO917411:WLO917862 WVK917411:WVK917862 C982947:C983398 IY982947:IY983398 SU982947:SU983398 ACQ982947:ACQ983398 AMM982947:AMM983398 AWI982947:AWI983398 BGE982947:BGE983398 BQA982947:BQA983398 BZW982947:BZW983398 CJS982947:CJS983398 CTO982947:CTO983398 DDK982947:DDK983398 DNG982947:DNG983398 DXC982947:DXC983398 EGY982947:EGY983398 EQU982947:EQU983398 FAQ982947:FAQ983398 FKM982947:FKM983398 FUI982947:FUI983398 GEE982947:GEE983398 GOA982947:GOA983398 GXW982947:GXW983398 HHS982947:HHS983398 HRO982947:HRO983398 IBK982947:IBK983398 ILG982947:ILG983398 IVC982947:IVC983398 JEY982947:JEY983398 JOU982947:JOU983398 JYQ982947:JYQ983398 KIM982947:KIM983398 KSI982947:KSI983398 LCE982947:LCE983398 LMA982947:LMA983398 LVW982947:LVW983398 MFS982947:MFS983398 MPO982947:MPO983398 MZK982947:MZK983398 NJG982947:NJG983398 NTC982947:NTC983398 OCY982947:OCY983398 OMU982947:OMU983398 OWQ982947:OWQ983398 PGM982947:PGM983398 PQI982947:PQI983398 QAE982947:QAE983398 QKA982947:QKA983398 QTW982947:QTW983398 RDS982947:RDS983398 RNO982947:RNO983398 RXK982947:RXK983398 SHG982947:SHG983398 SRC982947:SRC983398 TAY982947:TAY983398 TKU982947:TKU983398 TUQ982947:TUQ983398 UEM982947:UEM983398 UOI982947:UOI983398 UYE982947:UYE983398 VIA982947:VIA983398 VRW982947:VRW983398 WBS982947:WBS983398 WLO982947:WLO983398 WVK982947:WVK983398 IY360:IY366 SU360:SU366 ACQ360:ACQ366 AMM360:AMM366 AWI360:AWI366 BGE360:BGE366 BQA360:BQA366 BZW360:BZW366 CJS360:CJS366 CTO360:CTO366 DDK360:DDK366 DNG360:DNG366 DXC360:DXC366 EGY360:EGY366 EQU360:EQU366 FAQ360:FAQ366 FKM360:FKM366 FUI360:FUI366 GEE360:GEE366 GOA360:GOA366 GXW360:GXW366 HHS360:HHS366 HRO360:HRO366 IBK360:IBK366 ILG360:ILG366 IVC360:IVC366 JEY360:JEY366 JOU360:JOU366 JYQ360:JYQ366 KIM360:KIM366 KSI360:KSI366 LCE360:LCE366 LMA360:LMA366 LVW360:LVW366 MFS360:MFS366 MPO360:MPO366 MZK360:MZK366 NJG360:NJG366 NTC360:NTC366 OCY360:OCY366 OMU360:OMU366 OWQ360:OWQ366 PGM360:PGM366 PQI360:PQI366 QAE360:QAE366 QKA360:QKA366 QTW360:QTW366 RDS360:RDS366 RNO360:RNO366 RXK360:RXK366 SHG360:SHG366 SRC360:SRC366 TAY360:TAY366 TKU360:TKU366 TUQ360:TUQ366 UEM360:UEM366 UOI360:UOI366 UYE360:UYE366 VIA360:VIA366 VRW360:VRW366 WBS360:WBS366 WLO360:WLO366 WVK360:WVK366 C65896:C65902 IY65896:IY65902 SU65896:SU65902 ACQ65896:ACQ65902 AMM65896:AMM65902 AWI65896:AWI65902 BGE65896:BGE65902 BQA65896:BQA65902 BZW65896:BZW65902 CJS65896:CJS65902 CTO65896:CTO65902 DDK65896:DDK65902 DNG65896:DNG65902 DXC65896:DXC65902 EGY65896:EGY65902 EQU65896:EQU65902 FAQ65896:FAQ65902 FKM65896:FKM65902 FUI65896:FUI65902 GEE65896:GEE65902 GOA65896:GOA65902 GXW65896:GXW65902 HHS65896:HHS65902 HRO65896:HRO65902 IBK65896:IBK65902 ILG65896:ILG65902 IVC65896:IVC65902 JEY65896:JEY65902 JOU65896:JOU65902 JYQ65896:JYQ65902 KIM65896:KIM65902 KSI65896:KSI65902 LCE65896:LCE65902 LMA65896:LMA65902 LVW65896:LVW65902 MFS65896:MFS65902 MPO65896:MPO65902 MZK65896:MZK65902 NJG65896:NJG65902 NTC65896:NTC65902 OCY65896:OCY65902 OMU65896:OMU65902 OWQ65896:OWQ65902 PGM65896:PGM65902 PQI65896:PQI65902 QAE65896:QAE65902 QKA65896:QKA65902 QTW65896:QTW65902 RDS65896:RDS65902 RNO65896:RNO65902 RXK65896:RXK65902 SHG65896:SHG65902 SRC65896:SRC65902 TAY65896:TAY65902 TKU65896:TKU65902 TUQ65896:TUQ65902 UEM65896:UEM65902 UOI65896:UOI65902 UYE65896:UYE65902 VIA65896:VIA65902 VRW65896:VRW65902 WBS65896:WBS65902 WLO65896:WLO65902 WVK65896:WVK65902 C131432:C131438 IY131432:IY131438 SU131432:SU131438 ACQ131432:ACQ131438 AMM131432:AMM131438 AWI131432:AWI131438 BGE131432:BGE131438 BQA131432:BQA131438 BZW131432:BZW131438 CJS131432:CJS131438 CTO131432:CTO131438 DDK131432:DDK131438 DNG131432:DNG131438 DXC131432:DXC131438 EGY131432:EGY131438 EQU131432:EQU131438 FAQ131432:FAQ131438 FKM131432:FKM131438 FUI131432:FUI131438 GEE131432:GEE131438 GOA131432:GOA131438 GXW131432:GXW131438 HHS131432:HHS131438 HRO131432:HRO131438 IBK131432:IBK131438 ILG131432:ILG131438 IVC131432:IVC131438 JEY131432:JEY131438 JOU131432:JOU131438 JYQ131432:JYQ131438 KIM131432:KIM131438 KSI131432:KSI131438 LCE131432:LCE131438 LMA131432:LMA131438 LVW131432:LVW131438 MFS131432:MFS131438 MPO131432:MPO131438 MZK131432:MZK131438 NJG131432:NJG131438 NTC131432:NTC131438 OCY131432:OCY131438 OMU131432:OMU131438 OWQ131432:OWQ131438 PGM131432:PGM131438 PQI131432:PQI131438 QAE131432:QAE131438 QKA131432:QKA131438 QTW131432:QTW131438 RDS131432:RDS131438 RNO131432:RNO131438 RXK131432:RXK131438 SHG131432:SHG131438 SRC131432:SRC131438 TAY131432:TAY131438 TKU131432:TKU131438 TUQ131432:TUQ131438 UEM131432:UEM131438 UOI131432:UOI131438 UYE131432:UYE131438 VIA131432:VIA131438 VRW131432:VRW131438 WBS131432:WBS131438 WLO131432:WLO131438 WVK131432:WVK131438 C196968:C196974 IY196968:IY196974 SU196968:SU196974 ACQ196968:ACQ196974 AMM196968:AMM196974 AWI196968:AWI196974 BGE196968:BGE196974 BQA196968:BQA196974 BZW196968:BZW196974 CJS196968:CJS196974 CTO196968:CTO196974 DDK196968:DDK196974 DNG196968:DNG196974 DXC196968:DXC196974 EGY196968:EGY196974 EQU196968:EQU196974 FAQ196968:FAQ196974 FKM196968:FKM196974 FUI196968:FUI196974 GEE196968:GEE196974 GOA196968:GOA196974 GXW196968:GXW196974 HHS196968:HHS196974 HRO196968:HRO196974 IBK196968:IBK196974 ILG196968:ILG196974 IVC196968:IVC196974 JEY196968:JEY196974 JOU196968:JOU196974 JYQ196968:JYQ196974 KIM196968:KIM196974 KSI196968:KSI196974 LCE196968:LCE196974 LMA196968:LMA196974 LVW196968:LVW196974 MFS196968:MFS196974 MPO196968:MPO196974 MZK196968:MZK196974 NJG196968:NJG196974 NTC196968:NTC196974 OCY196968:OCY196974 OMU196968:OMU196974 OWQ196968:OWQ196974 PGM196968:PGM196974 PQI196968:PQI196974 QAE196968:QAE196974 QKA196968:QKA196974 QTW196968:QTW196974 RDS196968:RDS196974 RNO196968:RNO196974 RXK196968:RXK196974 SHG196968:SHG196974 SRC196968:SRC196974 TAY196968:TAY196974 TKU196968:TKU196974 TUQ196968:TUQ196974 UEM196968:UEM196974 UOI196968:UOI196974 UYE196968:UYE196974 VIA196968:VIA196974 VRW196968:VRW196974 WBS196968:WBS196974 WLO196968:WLO196974 WVK196968:WVK196974 C262504:C262510 IY262504:IY262510 SU262504:SU262510 ACQ262504:ACQ262510 AMM262504:AMM262510 AWI262504:AWI262510 BGE262504:BGE262510 BQA262504:BQA262510 BZW262504:BZW262510 CJS262504:CJS262510 CTO262504:CTO262510 DDK262504:DDK262510 DNG262504:DNG262510 DXC262504:DXC262510 EGY262504:EGY262510 EQU262504:EQU262510 FAQ262504:FAQ262510 FKM262504:FKM262510 FUI262504:FUI262510 GEE262504:GEE262510 GOA262504:GOA262510 GXW262504:GXW262510 HHS262504:HHS262510 HRO262504:HRO262510 IBK262504:IBK262510 ILG262504:ILG262510 IVC262504:IVC262510 JEY262504:JEY262510 JOU262504:JOU262510 JYQ262504:JYQ262510 KIM262504:KIM262510 KSI262504:KSI262510 LCE262504:LCE262510 LMA262504:LMA262510 LVW262504:LVW262510 MFS262504:MFS262510 MPO262504:MPO262510 MZK262504:MZK262510 NJG262504:NJG262510 NTC262504:NTC262510 OCY262504:OCY262510 OMU262504:OMU262510 OWQ262504:OWQ262510 PGM262504:PGM262510 PQI262504:PQI262510 QAE262504:QAE262510 QKA262504:QKA262510 QTW262504:QTW262510 RDS262504:RDS262510 RNO262504:RNO262510 RXK262504:RXK262510 SHG262504:SHG262510 SRC262504:SRC262510 TAY262504:TAY262510 TKU262504:TKU262510 TUQ262504:TUQ262510 UEM262504:UEM262510 UOI262504:UOI262510 UYE262504:UYE262510 VIA262504:VIA262510 VRW262504:VRW262510 WBS262504:WBS262510 WLO262504:WLO262510 WVK262504:WVK262510 C328040:C328046 IY328040:IY328046 SU328040:SU328046 ACQ328040:ACQ328046 AMM328040:AMM328046 AWI328040:AWI328046 BGE328040:BGE328046 BQA328040:BQA328046 BZW328040:BZW328046 CJS328040:CJS328046 CTO328040:CTO328046 DDK328040:DDK328046 DNG328040:DNG328046 DXC328040:DXC328046 EGY328040:EGY328046 EQU328040:EQU328046 FAQ328040:FAQ328046 FKM328040:FKM328046 FUI328040:FUI328046 GEE328040:GEE328046 GOA328040:GOA328046 GXW328040:GXW328046 HHS328040:HHS328046 HRO328040:HRO328046 IBK328040:IBK328046 ILG328040:ILG328046 IVC328040:IVC328046 JEY328040:JEY328046 JOU328040:JOU328046 JYQ328040:JYQ328046 KIM328040:KIM328046 KSI328040:KSI328046 LCE328040:LCE328046 LMA328040:LMA328046 LVW328040:LVW328046 MFS328040:MFS328046 MPO328040:MPO328046 MZK328040:MZK328046 NJG328040:NJG328046 NTC328040:NTC328046 OCY328040:OCY328046 OMU328040:OMU328046 OWQ328040:OWQ328046 PGM328040:PGM328046 PQI328040:PQI328046 QAE328040:QAE328046 QKA328040:QKA328046 QTW328040:QTW328046 RDS328040:RDS328046 RNO328040:RNO328046 RXK328040:RXK328046 SHG328040:SHG328046 SRC328040:SRC328046 TAY328040:TAY328046 TKU328040:TKU328046 TUQ328040:TUQ328046 UEM328040:UEM328046 UOI328040:UOI328046 UYE328040:UYE328046 VIA328040:VIA328046 VRW328040:VRW328046 WBS328040:WBS328046 WLO328040:WLO328046 WVK328040:WVK328046 C393576:C393582 IY393576:IY393582 SU393576:SU393582 ACQ393576:ACQ393582 AMM393576:AMM393582 AWI393576:AWI393582 BGE393576:BGE393582 BQA393576:BQA393582 BZW393576:BZW393582 CJS393576:CJS393582 CTO393576:CTO393582 DDK393576:DDK393582 DNG393576:DNG393582 DXC393576:DXC393582 EGY393576:EGY393582 EQU393576:EQU393582 FAQ393576:FAQ393582 FKM393576:FKM393582 FUI393576:FUI393582 GEE393576:GEE393582 GOA393576:GOA393582 GXW393576:GXW393582 HHS393576:HHS393582 HRO393576:HRO393582 IBK393576:IBK393582 ILG393576:ILG393582 IVC393576:IVC393582 JEY393576:JEY393582 JOU393576:JOU393582 JYQ393576:JYQ393582 KIM393576:KIM393582 KSI393576:KSI393582 LCE393576:LCE393582 LMA393576:LMA393582 LVW393576:LVW393582 MFS393576:MFS393582 MPO393576:MPO393582 MZK393576:MZK393582 NJG393576:NJG393582 NTC393576:NTC393582 OCY393576:OCY393582 OMU393576:OMU393582 OWQ393576:OWQ393582 PGM393576:PGM393582 PQI393576:PQI393582 QAE393576:QAE393582 QKA393576:QKA393582 QTW393576:QTW393582 RDS393576:RDS393582 RNO393576:RNO393582 RXK393576:RXK393582 SHG393576:SHG393582 SRC393576:SRC393582 TAY393576:TAY393582 TKU393576:TKU393582 TUQ393576:TUQ393582 UEM393576:UEM393582 UOI393576:UOI393582 UYE393576:UYE393582 VIA393576:VIA393582 VRW393576:VRW393582 WBS393576:WBS393582 WLO393576:WLO393582 WVK393576:WVK393582 C459112:C459118 IY459112:IY459118 SU459112:SU459118 ACQ459112:ACQ459118 AMM459112:AMM459118 AWI459112:AWI459118 BGE459112:BGE459118 BQA459112:BQA459118 BZW459112:BZW459118 CJS459112:CJS459118 CTO459112:CTO459118 DDK459112:DDK459118 DNG459112:DNG459118 DXC459112:DXC459118 EGY459112:EGY459118 EQU459112:EQU459118 FAQ459112:FAQ459118 FKM459112:FKM459118 FUI459112:FUI459118 GEE459112:GEE459118 GOA459112:GOA459118 GXW459112:GXW459118 HHS459112:HHS459118 HRO459112:HRO459118 IBK459112:IBK459118 ILG459112:ILG459118 IVC459112:IVC459118 JEY459112:JEY459118 JOU459112:JOU459118 JYQ459112:JYQ459118 KIM459112:KIM459118 KSI459112:KSI459118 LCE459112:LCE459118 LMA459112:LMA459118 LVW459112:LVW459118 MFS459112:MFS459118 MPO459112:MPO459118 MZK459112:MZK459118 NJG459112:NJG459118 NTC459112:NTC459118 OCY459112:OCY459118 OMU459112:OMU459118 OWQ459112:OWQ459118 PGM459112:PGM459118 PQI459112:PQI459118 QAE459112:QAE459118 QKA459112:QKA459118 QTW459112:QTW459118 RDS459112:RDS459118 RNO459112:RNO459118 RXK459112:RXK459118 SHG459112:SHG459118 SRC459112:SRC459118 TAY459112:TAY459118 TKU459112:TKU459118 TUQ459112:TUQ459118 UEM459112:UEM459118 UOI459112:UOI459118 UYE459112:UYE459118 VIA459112:VIA459118 VRW459112:VRW459118 WBS459112:WBS459118 WLO459112:WLO459118 WVK459112:WVK459118 C524648:C524654 IY524648:IY524654 SU524648:SU524654 ACQ524648:ACQ524654 AMM524648:AMM524654 AWI524648:AWI524654 BGE524648:BGE524654 BQA524648:BQA524654 BZW524648:BZW524654 CJS524648:CJS524654 CTO524648:CTO524654 DDK524648:DDK524654 DNG524648:DNG524654 DXC524648:DXC524654 EGY524648:EGY524654 EQU524648:EQU524654 FAQ524648:FAQ524654 FKM524648:FKM524654 FUI524648:FUI524654 GEE524648:GEE524654 GOA524648:GOA524654 GXW524648:GXW524654 HHS524648:HHS524654 HRO524648:HRO524654 IBK524648:IBK524654 ILG524648:ILG524654 IVC524648:IVC524654 JEY524648:JEY524654 JOU524648:JOU524654 JYQ524648:JYQ524654 KIM524648:KIM524654 KSI524648:KSI524654 LCE524648:LCE524654 LMA524648:LMA524654 LVW524648:LVW524654 MFS524648:MFS524654 MPO524648:MPO524654 MZK524648:MZK524654 NJG524648:NJG524654 NTC524648:NTC524654 OCY524648:OCY524654 OMU524648:OMU524654 OWQ524648:OWQ524654 PGM524648:PGM524654 PQI524648:PQI524654 QAE524648:QAE524654 QKA524648:QKA524654 QTW524648:QTW524654 RDS524648:RDS524654 RNO524648:RNO524654 RXK524648:RXK524654 SHG524648:SHG524654 SRC524648:SRC524654 TAY524648:TAY524654 TKU524648:TKU524654 TUQ524648:TUQ524654 UEM524648:UEM524654 UOI524648:UOI524654 UYE524648:UYE524654 VIA524648:VIA524654 VRW524648:VRW524654 WBS524648:WBS524654 WLO524648:WLO524654 WVK524648:WVK524654 C590184:C590190 IY590184:IY590190 SU590184:SU590190 ACQ590184:ACQ590190 AMM590184:AMM590190 AWI590184:AWI590190 BGE590184:BGE590190 BQA590184:BQA590190 BZW590184:BZW590190 CJS590184:CJS590190 CTO590184:CTO590190 DDK590184:DDK590190 DNG590184:DNG590190 DXC590184:DXC590190 EGY590184:EGY590190 EQU590184:EQU590190 FAQ590184:FAQ590190 FKM590184:FKM590190 FUI590184:FUI590190 GEE590184:GEE590190 GOA590184:GOA590190 GXW590184:GXW590190 HHS590184:HHS590190 HRO590184:HRO590190 IBK590184:IBK590190 ILG590184:ILG590190 IVC590184:IVC590190 JEY590184:JEY590190 JOU590184:JOU590190 JYQ590184:JYQ590190 KIM590184:KIM590190 KSI590184:KSI590190 LCE590184:LCE590190 LMA590184:LMA590190 LVW590184:LVW590190 MFS590184:MFS590190 MPO590184:MPO590190 MZK590184:MZK590190 NJG590184:NJG590190 NTC590184:NTC590190 OCY590184:OCY590190 OMU590184:OMU590190 OWQ590184:OWQ590190 PGM590184:PGM590190 PQI590184:PQI590190 QAE590184:QAE590190 QKA590184:QKA590190 QTW590184:QTW590190 RDS590184:RDS590190 RNO590184:RNO590190 RXK590184:RXK590190 SHG590184:SHG590190 SRC590184:SRC590190 TAY590184:TAY590190 TKU590184:TKU590190 TUQ590184:TUQ590190 UEM590184:UEM590190 UOI590184:UOI590190 UYE590184:UYE590190 VIA590184:VIA590190 VRW590184:VRW590190 WBS590184:WBS590190 WLO590184:WLO590190 WVK590184:WVK590190 C655720:C655726 IY655720:IY655726 SU655720:SU655726 ACQ655720:ACQ655726 AMM655720:AMM655726 AWI655720:AWI655726 BGE655720:BGE655726 BQA655720:BQA655726 BZW655720:BZW655726 CJS655720:CJS655726 CTO655720:CTO655726 DDK655720:DDK655726 DNG655720:DNG655726 DXC655720:DXC655726 EGY655720:EGY655726 EQU655720:EQU655726 FAQ655720:FAQ655726 FKM655720:FKM655726 FUI655720:FUI655726 GEE655720:GEE655726 GOA655720:GOA655726 GXW655720:GXW655726 HHS655720:HHS655726 HRO655720:HRO655726 IBK655720:IBK655726 ILG655720:ILG655726 IVC655720:IVC655726 JEY655720:JEY655726 JOU655720:JOU655726 JYQ655720:JYQ655726 KIM655720:KIM655726 KSI655720:KSI655726 LCE655720:LCE655726 LMA655720:LMA655726 LVW655720:LVW655726 MFS655720:MFS655726 MPO655720:MPO655726 MZK655720:MZK655726 NJG655720:NJG655726 NTC655720:NTC655726 OCY655720:OCY655726 OMU655720:OMU655726 OWQ655720:OWQ655726 PGM655720:PGM655726 PQI655720:PQI655726 QAE655720:QAE655726 QKA655720:QKA655726 QTW655720:QTW655726 RDS655720:RDS655726 RNO655720:RNO655726 RXK655720:RXK655726 SHG655720:SHG655726 SRC655720:SRC655726 TAY655720:TAY655726 TKU655720:TKU655726 TUQ655720:TUQ655726 UEM655720:UEM655726 UOI655720:UOI655726 UYE655720:UYE655726 VIA655720:VIA655726 VRW655720:VRW655726 WBS655720:WBS655726 WLO655720:WLO655726 WVK655720:WVK655726 C721256:C721262 IY721256:IY721262 SU721256:SU721262 ACQ721256:ACQ721262 AMM721256:AMM721262 AWI721256:AWI721262 BGE721256:BGE721262 BQA721256:BQA721262 BZW721256:BZW721262 CJS721256:CJS721262 CTO721256:CTO721262 DDK721256:DDK721262 DNG721256:DNG721262 DXC721256:DXC721262 EGY721256:EGY721262 EQU721256:EQU721262 FAQ721256:FAQ721262 FKM721256:FKM721262 FUI721256:FUI721262 GEE721256:GEE721262 GOA721256:GOA721262 GXW721256:GXW721262 HHS721256:HHS721262 HRO721256:HRO721262 IBK721256:IBK721262 ILG721256:ILG721262 IVC721256:IVC721262 JEY721256:JEY721262 JOU721256:JOU721262 JYQ721256:JYQ721262 KIM721256:KIM721262 KSI721256:KSI721262 LCE721256:LCE721262 LMA721256:LMA721262 LVW721256:LVW721262 MFS721256:MFS721262 MPO721256:MPO721262 MZK721256:MZK721262 NJG721256:NJG721262 NTC721256:NTC721262 OCY721256:OCY721262 OMU721256:OMU721262 OWQ721256:OWQ721262 PGM721256:PGM721262 PQI721256:PQI721262 QAE721256:QAE721262 QKA721256:QKA721262 QTW721256:QTW721262 RDS721256:RDS721262 RNO721256:RNO721262 RXK721256:RXK721262 SHG721256:SHG721262 SRC721256:SRC721262 TAY721256:TAY721262 TKU721256:TKU721262 TUQ721256:TUQ721262 UEM721256:UEM721262 UOI721256:UOI721262 UYE721256:UYE721262 VIA721256:VIA721262 VRW721256:VRW721262 WBS721256:WBS721262 WLO721256:WLO721262 WVK721256:WVK721262 C786792:C786798 IY786792:IY786798 SU786792:SU786798 ACQ786792:ACQ786798 AMM786792:AMM786798 AWI786792:AWI786798 BGE786792:BGE786798 BQA786792:BQA786798 BZW786792:BZW786798 CJS786792:CJS786798 CTO786792:CTO786798 DDK786792:DDK786798 DNG786792:DNG786798 DXC786792:DXC786798 EGY786792:EGY786798 EQU786792:EQU786798 FAQ786792:FAQ786798 FKM786792:FKM786798 FUI786792:FUI786798 GEE786792:GEE786798 GOA786792:GOA786798 GXW786792:GXW786798 HHS786792:HHS786798 HRO786792:HRO786798 IBK786792:IBK786798 ILG786792:ILG786798 IVC786792:IVC786798 JEY786792:JEY786798 JOU786792:JOU786798 JYQ786792:JYQ786798 KIM786792:KIM786798 KSI786792:KSI786798 LCE786792:LCE786798 LMA786792:LMA786798 LVW786792:LVW786798 MFS786792:MFS786798 MPO786792:MPO786798 MZK786792:MZK786798 NJG786792:NJG786798 NTC786792:NTC786798 OCY786792:OCY786798 OMU786792:OMU786798 OWQ786792:OWQ786798 PGM786792:PGM786798 PQI786792:PQI786798 QAE786792:QAE786798 QKA786792:QKA786798 QTW786792:QTW786798 RDS786792:RDS786798 RNO786792:RNO786798 RXK786792:RXK786798 SHG786792:SHG786798 SRC786792:SRC786798 TAY786792:TAY786798 TKU786792:TKU786798 TUQ786792:TUQ786798 UEM786792:UEM786798 UOI786792:UOI786798 UYE786792:UYE786798 VIA786792:VIA786798 VRW786792:VRW786798 WBS786792:WBS786798 WLO786792:WLO786798 WVK786792:WVK786798 C852328:C852334 IY852328:IY852334 SU852328:SU852334 ACQ852328:ACQ852334 AMM852328:AMM852334 AWI852328:AWI852334 BGE852328:BGE852334 BQA852328:BQA852334 BZW852328:BZW852334 CJS852328:CJS852334 CTO852328:CTO852334 DDK852328:DDK852334 DNG852328:DNG852334 DXC852328:DXC852334 EGY852328:EGY852334 EQU852328:EQU852334 FAQ852328:FAQ852334 FKM852328:FKM852334 FUI852328:FUI852334 GEE852328:GEE852334 GOA852328:GOA852334 GXW852328:GXW852334 HHS852328:HHS852334 HRO852328:HRO852334 IBK852328:IBK852334 ILG852328:ILG852334 IVC852328:IVC852334 JEY852328:JEY852334 JOU852328:JOU852334 JYQ852328:JYQ852334 KIM852328:KIM852334 KSI852328:KSI852334 LCE852328:LCE852334 LMA852328:LMA852334 LVW852328:LVW852334 MFS852328:MFS852334 MPO852328:MPO852334 MZK852328:MZK852334 NJG852328:NJG852334 NTC852328:NTC852334 OCY852328:OCY852334 OMU852328:OMU852334 OWQ852328:OWQ852334 PGM852328:PGM852334 PQI852328:PQI852334 QAE852328:QAE852334 QKA852328:QKA852334 QTW852328:QTW852334 RDS852328:RDS852334 RNO852328:RNO852334 RXK852328:RXK852334 SHG852328:SHG852334 SRC852328:SRC852334 TAY852328:TAY852334 TKU852328:TKU852334 TUQ852328:TUQ852334 UEM852328:UEM852334 UOI852328:UOI852334 UYE852328:UYE852334 VIA852328:VIA852334 VRW852328:VRW852334 WBS852328:WBS852334 WLO852328:WLO852334 WVK852328:WVK852334 C917864:C917870 IY917864:IY917870 SU917864:SU917870 ACQ917864:ACQ917870 AMM917864:AMM917870 AWI917864:AWI917870 BGE917864:BGE917870 BQA917864:BQA917870 BZW917864:BZW917870 CJS917864:CJS917870 CTO917864:CTO917870 DDK917864:DDK917870 DNG917864:DNG917870 DXC917864:DXC917870 EGY917864:EGY917870 EQU917864:EQU917870 FAQ917864:FAQ917870 FKM917864:FKM917870 FUI917864:FUI917870 GEE917864:GEE917870 GOA917864:GOA917870 GXW917864:GXW917870 HHS917864:HHS917870 HRO917864:HRO917870 IBK917864:IBK917870 ILG917864:ILG917870 IVC917864:IVC917870 JEY917864:JEY917870 JOU917864:JOU917870 JYQ917864:JYQ917870 KIM917864:KIM917870 KSI917864:KSI917870 LCE917864:LCE917870 LMA917864:LMA917870 LVW917864:LVW917870 MFS917864:MFS917870 MPO917864:MPO917870 MZK917864:MZK917870 NJG917864:NJG917870 NTC917864:NTC917870 OCY917864:OCY917870 OMU917864:OMU917870 OWQ917864:OWQ917870 PGM917864:PGM917870 PQI917864:PQI917870 QAE917864:QAE917870 QKA917864:QKA917870 QTW917864:QTW917870 RDS917864:RDS917870 RNO917864:RNO917870 RXK917864:RXK917870 SHG917864:SHG917870 SRC917864:SRC917870 TAY917864:TAY917870 TKU917864:TKU917870 TUQ917864:TUQ917870 UEM917864:UEM917870 UOI917864:UOI917870 UYE917864:UYE917870 VIA917864:VIA917870 VRW917864:VRW917870 WBS917864:WBS917870 WLO917864:WLO917870 WVK917864:WVK917870 C983400:C983406 IY983400:IY983406 SU983400:SU983406 ACQ983400:ACQ983406 AMM983400:AMM983406 AWI983400:AWI983406 BGE983400:BGE983406 BQA983400:BQA983406 BZW983400:BZW983406 CJS983400:CJS983406 CTO983400:CTO983406 DDK983400:DDK983406 DNG983400:DNG983406 DXC983400:DXC983406 EGY983400:EGY983406 EQU983400:EQU983406 FAQ983400:FAQ983406 FKM983400:FKM983406 FUI983400:FUI983406 GEE983400:GEE983406 GOA983400:GOA983406 GXW983400:GXW983406 HHS983400:HHS983406 HRO983400:HRO983406 IBK983400:IBK983406 ILG983400:ILG983406 IVC983400:IVC983406 JEY983400:JEY983406 JOU983400:JOU983406 JYQ983400:JYQ983406 KIM983400:KIM983406 KSI983400:KSI983406 LCE983400:LCE983406 LMA983400:LMA983406 LVW983400:LVW983406 MFS983400:MFS983406 MPO983400:MPO983406 MZK983400:MZK983406 NJG983400:NJG983406 NTC983400:NTC983406 OCY983400:OCY983406 OMU983400:OMU983406 OWQ983400:OWQ983406 PGM983400:PGM983406 PQI983400:PQI983406 QAE983400:QAE983406 QKA983400:QKA983406 QTW983400:QTW983406 RDS983400:RDS983406 RNO983400:RNO983406 RXK983400:RXK983406 SHG983400:SHG983406 SRC983400:SRC983406 TAY983400:TAY983406 TKU983400:TKU983406 TUQ983400:TUQ983406 UEM983400:UEM983406 UOI983400:UOI983406 UYE983400:UYE983406 VIA983400:VIA983406 VRW983400:VRW983406 WBS983400:WBS983406 WLO983400:WLO983406 SU4:SU358 IY4:IY358 WVK4:WVK358 WLO4:WLO358 WBS4:WBS358 VRW4:VRW358 VIA4:VIA358 UYE4:UYE358 UOI4:UOI358 UEM4:UEM358 TUQ4:TUQ358 TKU4:TKU358 TAY4:TAY358 SRC4:SRC358 SHG4:SHG358 RXK4:RXK358 RNO4:RNO358 RDS4:RDS358 QTW4:QTW358 QKA4:QKA358 QAE4:QAE358 PQI4:PQI358 PGM4:PGM358 OWQ4:OWQ358 OMU4:OMU358 OCY4:OCY358 NTC4:NTC358 NJG4:NJG358 MZK4:MZK358 MPO4:MPO358 MFS4:MFS358 LVW4:LVW358 LMA4:LMA358 LCE4:LCE358 KSI4:KSI358 KIM4:KIM358 JYQ4:JYQ358 JOU4:JOU358 JEY4:JEY358 IVC4:IVC358 ILG4:ILG358 IBK4:IBK358 HRO4:HRO358 HHS4:HHS358 GXW4:GXW358 GOA4:GOA358 GEE4:GEE358 FUI4:FUI358 FKM4:FKM358 FAQ4:FAQ358 EQU4:EQU358 EGY4:EGY358 DXC4:DXC358 DNG4:DNG358 DDK4:DDK358 CTO4:CTO358 CJS4:CJS358 BZW4:BZW358 BQA4:BQA358 BGE4:BGE358 AWI4:AWI358 AMM4:AMM358 ACQ4:ACQ358 C4:C370" xr:uid="{C0774F8E-C2C7-493A-B7AB-4C288545E8B8}">
      <formula1>"01-Companies,02-Other than Companies"</formula1>
    </dataValidation>
    <dataValidation allowBlank="1" showInputMessage="1" showErrorMessage="1" promptTitle="Enter Date" prompt="The date format should be dd/MM/yyyy_x000a__x000a_e.g. 12th November, 2004 should be written as 12/11/2004_x000a__x000a_                      - SAG Infotech"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442 JF65442 TB65442 ACX65442 AMT65442 AWP65442 BGL65442 BQH65442 CAD65442 CJZ65442 CTV65442 DDR65442 DNN65442 DXJ65442 EHF65442 ERB65442 FAX65442 FKT65442 FUP65442 GEL65442 GOH65442 GYD65442 HHZ65442 HRV65442 IBR65442 ILN65442 IVJ65442 JFF65442 JPB65442 JYX65442 KIT65442 KSP65442 LCL65442 LMH65442 LWD65442 MFZ65442 MPV65442 MZR65442 NJN65442 NTJ65442 ODF65442 ONB65442 OWX65442 PGT65442 PQP65442 QAL65442 QKH65442 QUD65442 RDZ65442 RNV65442 RXR65442 SHN65442 SRJ65442 TBF65442 TLB65442 TUX65442 UET65442 UOP65442 UYL65442 VIH65442 VSD65442 WBZ65442 WLV65442 WVR65442 J130978 JF130978 TB130978 ACX130978 AMT130978 AWP130978 BGL130978 BQH130978 CAD130978 CJZ130978 CTV130978 DDR130978 DNN130978 DXJ130978 EHF130978 ERB130978 FAX130978 FKT130978 FUP130978 GEL130978 GOH130978 GYD130978 HHZ130978 HRV130978 IBR130978 ILN130978 IVJ130978 JFF130978 JPB130978 JYX130978 KIT130978 KSP130978 LCL130978 LMH130978 LWD130978 MFZ130978 MPV130978 MZR130978 NJN130978 NTJ130978 ODF130978 ONB130978 OWX130978 PGT130978 PQP130978 QAL130978 QKH130978 QUD130978 RDZ130978 RNV130978 RXR130978 SHN130978 SRJ130978 TBF130978 TLB130978 TUX130978 UET130978 UOP130978 UYL130978 VIH130978 VSD130978 WBZ130978 WLV130978 WVR130978 J196514 JF196514 TB196514 ACX196514 AMT196514 AWP196514 BGL196514 BQH196514 CAD196514 CJZ196514 CTV196514 DDR196514 DNN196514 DXJ196514 EHF196514 ERB196514 FAX196514 FKT196514 FUP196514 GEL196514 GOH196514 GYD196514 HHZ196514 HRV196514 IBR196514 ILN196514 IVJ196514 JFF196514 JPB196514 JYX196514 KIT196514 KSP196514 LCL196514 LMH196514 LWD196514 MFZ196514 MPV196514 MZR196514 NJN196514 NTJ196514 ODF196514 ONB196514 OWX196514 PGT196514 PQP196514 QAL196514 QKH196514 QUD196514 RDZ196514 RNV196514 RXR196514 SHN196514 SRJ196514 TBF196514 TLB196514 TUX196514 UET196514 UOP196514 UYL196514 VIH196514 VSD196514 WBZ196514 WLV196514 WVR196514 J262050 JF262050 TB262050 ACX262050 AMT262050 AWP262050 BGL262050 BQH262050 CAD262050 CJZ262050 CTV262050 DDR262050 DNN262050 DXJ262050 EHF262050 ERB262050 FAX262050 FKT262050 FUP262050 GEL262050 GOH262050 GYD262050 HHZ262050 HRV262050 IBR262050 ILN262050 IVJ262050 JFF262050 JPB262050 JYX262050 KIT262050 KSP262050 LCL262050 LMH262050 LWD262050 MFZ262050 MPV262050 MZR262050 NJN262050 NTJ262050 ODF262050 ONB262050 OWX262050 PGT262050 PQP262050 QAL262050 QKH262050 QUD262050 RDZ262050 RNV262050 RXR262050 SHN262050 SRJ262050 TBF262050 TLB262050 TUX262050 UET262050 UOP262050 UYL262050 VIH262050 VSD262050 WBZ262050 WLV262050 WVR262050 J327586 JF327586 TB327586 ACX327586 AMT327586 AWP327586 BGL327586 BQH327586 CAD327586 CJZ327586 CTV327586 DDR327586 DNN327586 DXJ327586 EHF327586 ERB327586 FAX327586 FKT327586 FUP327586 GEL327586 GOH327586 GYD327586 HHZ327586 HRV327586 IBR327586 ILN327586 IVJ327586 JFF327586 JPB327586 JYX327586 KIT327586 KSP327586 LCL327586 LMH327586 LWD327586 MFZ327586 MPV327586 MZR327586 NJN327586 NTJ327586 ODF327586 ONB327586 OWX327586 PGT327586 PQP327586 QAL327586 QKH327586 QUD327586 RDZ327586 RNV327586 RXR327586 SHN327586 SRJ327586 TBF327586 TLB327586 TUX327586 UET327586 UOP327586 UYL327586 VIH327586 VSD327586 WBZ327586 WLV327586 WVR327586 J393122 JF393122 TB393122 ACX393122 AMT393122 AWP393122 BGL393122 BQH393122 CAD393122 CJZ393122 CTV393122 DDR393122 DNN393122 DXJ393122 EHF393122 ERB393122 FAX393122 FKT393122 FUP393122 GEL393122 GOH393122 GYD393122 HHZ393122 HRV393122 IBR393122 ILN393122 IVJ393122 JFF393122 JPB393122 JYX393122 KIT393122 KSP393122 LCL393122 LMH393122 LWD393122 MFZ393122 MPV393122 MZR393122 NJN393122 NTJ393122 ODF393122 ONB393122 OWX393122 PGT393122 PQP393122 QAL393122 QKH393122 QUD393122 RDZ393122 RNV393122 RXR393122 SHN393122 SRJ393122 TBF393122 TLB393122 TUX393122 UET393122 UOP393122 UYL393122 VIH393122 VSD393122 WBZ393122 WLV393122 WVR393122 J458658 JF458658 TB458658 ACX458658 AMT458658 AWP458658 BGL458658 BQH458658 CAD458658 CJZ458658 CTV458658 DDR458658 DNN458658 DXJ458658 EHF458658 ERB458658 FAX458658 FKT458658 FUP458658 GEL458658 GOH458658 GYD458658 HHZ458658 HRV458658 IBR458658 ILN458658 IVJ458658 JFF458658 JPB458658 JYX458658 KIT458658 KSP458658 LCL458658 LMH458658 LWD458658 MFZ458658 MPV458658 MZR458658 NJN458658 NTJ458658 ODF458658 ONB458658 OWX458658 PGT458658 PQP458658 QAL458658 QKH458658 QUD458658 RDZ458658 RNV458658 RXR458658 SHN458658 SRJ458658 TBF458658 TLB458658 TUX458658 UET458658 UOP458658 UYL458658 VIH458658 VSD458658 WBZ458658 WLV458658 WVR458658 J524194 JF524194 TB524194 ACX524194 AMT524194 AWP524194 BGL524194 BQH524194 CAD524194 CJZ524194 CTV524194 DDR524194 DNN524194 DXJ524194 EHF524194 ERB524194 FAX524194 FKT524194 FUP524194 GEL524194 GOH524194 GYD524194 HHZ524194 HRV524194 IBR524194 ILN524194 IVJ524194 JFF524194 JPB524194 JYX524194 KIT524194 KSP524194 LCL524194 LMH524194 LWD524194 MFZ524194 MPV524194 MZR524194 NJN524194 NTJ524194 ODF524194 ONB524194 OWX524194 PGT524194 PQP524194 QAL524194 QKH524194 QUD524194 RDZ524194 RNV524194 RXR524194 SHN524194 SRJ524194 TBF524194 TLB524194 TUX524194 UET524194 UOP524194 UYL524194 VIH524194 VSD524194 WBZ524194 WLV524194 WVR524194 J589730 JF589730 TB589730 ACX589730 AMT589730 AWP589730 BGL589730 BQH589730 CAD589730 CJZ589730 CTV589730 DDR589730 DNN589730 DXJ589730 EHF589730 ERB589730 FAX589730 FKT589730 FUP589730 GEL589730 GOH589730 GYD589730 HHZ589730 HRV589730 IBR589730 ILN589730 IVJ589730 JFF589730 JPB589730 JYX589730 KIT589730 KSP589730 LCL589730 LMH589730 LWD589730 MFZ589730 MPV589730 MZR589730 NJN589730 NTJ589730 ODF589730 ONB589730 OWX589730 PGT589730 PQP589730 QAL589730 QKH589730 QUD589730 RDZ589730 RNV589730 RXR589730 SHN589730 SRJ589730 TBF589730 TLB589730 TUX589730 UET589730 UOP589730 UYL589730 VIH589730 VSD589730 WBZ589730 WLV589730 WVR589730 J655266 JF655266 TB655266 ACX655266 AMT655266 AWP655266 BGL655266 BQH655266 CAD655266 CJZ655266 CTV655266 DDR655266 DNN655266 DXJ655266 EHF655266 ERB655266 FAX655266 FKT655266 FUP655266 GEL655266 GOH655266 GYD655266 HHZ655266 HRV655266 IBR655266 ILN655266 IVJ655266 JFF655266 JPB655266 JYX655266 KIT655266 KSP655266 LCL655266 LMH655266 LWD655266 MFZ655266 MPV655266 MZR655266 NJN655266 NTJ655266 ODF655266 ONB655266 OWX655266 PGT655266 PQP655266 QAL655266 QKH655266 QUD655266 RDZ655266 RNV655266 RXR655266 SHN655266 SRJ655266 TBF655266 TLB655266 TUX655266 UET655266 UOP655266 UYL655266 VIH655266 VSD655266 WBZ655266 WLV655266 WVR655266 J720802 JF720802 TB720802 ACX720802 AMT720802 AWP720802 BGL720802 BQH720802 CAD720802 CJZ720802 CTV720802 DDR720802 DNN720802 DXJ720802 EHF720802 ERB720802 FAX720802 FKT720802 FUP720802 GEL720802 GOH720802 GYD720802 HHZ720802 HRV720802 IBR720802 ILN720802 IVJ720802 JFF720802 JPB720802 JYX720802 KIT720802 KSP720802 LCL720802 LMH720802 LWD720802 MFZ720802 MPV720802 MZR720802 NJN720802 NTJ720802 ODF720802 ONB720802 OWX720802 PGT720802 PQP720802 QAL720802 QKH720802 QUD720802 RDZ720802 RNV720802 RXR720802 SHN720802 SRJ720802 TBF720802 TLB720802 TUX720802 UET720802 UOP720802 UYL720802 VIH720802 VSD720802 WBZ720802 WLV720802 WVR720802 J786338 JF786338 TB786338 ACX786338 AMT786338 AWP786338 BGL786338 BQH786338 CAD786338 CJZ786338 CTV786338 DDR786338 DNN786338 DXJ786338 EHF786338 ERB786338 FAX786338 FKT786338 FUP786338 GEL786338 GOH786338 GYD786338 HHZ786338 HRV786338 IBR786338 ILN786338 IVJ786338 JFF786338 JPB786338 JYX786338 KIT786338 KSP786338 LCL786338 LMH786338 LWD786338 MFZ786338 MPV786338 MZR786338 NJN786338 NTJ786338 ODF786338 ONB786338 OWX786338 PGT786338 PQP786338 QAL786338 QKH786338 QUD786338 RDZ786338 RNV786338 RXR786338 SHN786338 SRJ786338 TBF786338 TLB786338 TUX786338 UET786338 UOP786338 UYL786338 VIH786338 VSD786338 WBZ786338 WLV786338 WVR786338 J851874 JF851874 TB851874 ACX851874 AMT851874 AWP851874 BGL851874 BQH851874 CAD851874 CJZ851874 CTV851874 DDR851874 DNN851874 DXJ851874 EHF851874 ERB851874 FAX851874 FKT851874 FUP851874 GEL851874 GOH851874 GYD851874 HHZ851874 HRV851874 IBR851874 ILN851874 IVJ851874 JFF851874 JPB851874 JYX851874 KIT851874 KSP851874 LCL851874 LMH851874 LWD851874 MFZ851874 MPV851874 MZR851874 NJN851874 NTJ851874 ODF851874 ONB851874 OWX851874 PGT851874 PQP851874 QAL851874 QKH851874 QUD851874 RDZ851874 RNV851874 RXR851874 SHN851874 SRJ851874 TBF851874 TLB851874 TUX851874 UET851874 UOP851874 UYL851874 VIH851874 VSD851874 WBZ851874 WLV851874 WVR851874 J917410 JF917410 TB917410 ACX917410 AMT917410 AWP917410 BGL917410 BQH917410 CAD917410 CJZ917410 CTV917410 DDR917410 DNN917410 DXJ917410 EHF917410 ERB917410 FAX917410 FKT917410 FUP917410 GEL917410 GOH917410 GYD917410 HHZ917410 HRV917410 IBR917410 ILN917410 IVJ917410 JFF917410 JPB917410 JYX917410 KIT917410 KSP917410 LCL917410 LMH917410 LWD917410 MFZ917410 MPV917410 MZR917410 NJN917410 NTJ917410 ODF917410 ONB917410 OWX917410 PGT917410 PQP917410 QAL917410 QKH917410 QUD917410 RDZ917410 RNV917410 RXR917410 SHN917410 SRJ917410 TBF917410 TLB917410 TUX917410 UET917410 UOP917410 UYL917410 VIH917410 VSD917410 WBZ917410 WLV917410 WVR917410 J982946 JF982946 TB982946 ACX982946 AMT982946 AWP982946 BGL982946 BQH982946 CAD982946 CJZ982946 CTV982946 DDR982946 DNN982946 DXJ982946 EHF982946 ERB982946 FAX982946 FKT982946 FUP982946 GEL982946 GOH982946 GYD982946 HHZ982946 HRV982946 IBR982946 ILN982946 IVJ982946 JFF982946 JPB982946 JYX982946 KIT982946 KSP982946 LCL982946 LMH982946 LWD982946 MFZ982946 MPV982946 MZR982946 NJN982946 NTJ982946 ODF982946 ONB982946 OWX982946 PGT982946 PQP982946 QAL982946 QKH982946 QUD982946 RDZ982946 RNV982946 RXR982946 SHN982946 SRJ982946 TBF982946 TLB982946 TUX982946 UET982946 UOP982946 UYL982946 VIH982946 VSD982946 WBZ982946 WLV982946 WVR982946" xr:uid="{BF4F41F1-B9AE-48C3-A27A-C93F139B890F}"/>
    <dataValidation allowBlank="1" showInputMessage="1" showErrorMessage="1" promptTitle="Rate at which tax deducted" prompt="Enter the rate._x000a__x000a_Two digits after decimal with out Percentage(%) sign._x000a__x000a_e.g. 2.12_x000a_     12.25_x000a__x000a_ - SAG Infotech"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442 JD65442 SZ65442 ACV65442 AMR65442 AWN65442 BGJ65442 BQF65442 CAB65442 CJX65442 CTT65442 DDP65442 DNL65442 DXH65442 EHD65442 EQZ65442 FAV65442 FKR65442 FUN65442 GEJ65442 GOF65442 GYB65442 HHX65442 HRT65442 IBP65442 ILL65442 IVH65442 JFD65442 JOZ65442 JYV65442 KIR65442 KSN65442 LCJ65442 LMF65442 LWB65442 MFX65442 MPT65442 MZP65442 NJL65442 NTH65442 ODD65442 OMZ65442 OWV65442 PGR65442 PQN65442 QAJ65442 QKF65442 QUB65442 RDX65442 RNT65442 RXP65442 SHL65442 SRH65442 TBD65442 TKZ65442 TUV65442 UER65442 UON65442 UYJ65442 VIF65442 VSB65442 WBX65442 WLT65442 WVP65442 H130978 JD130978 SZ130978 ACV130978 AMR130978 AWN130978 BGJ130978 BQF130978 CAB130978 CJX130978 CTT130978 DDP130978 DNL130978 DXH130978 EHD130978 EQZ130978 FAV130978 FKR130978 FUN130978 GEJ130978 GOF130978 GYB130978 HHX130978 HRT130978 IBP130978 ILL130978 IVH130978 JFD130978 JOZ130978 JYV130978 KIR130978 KSN130978 LCJ130978 LMF130978 LWB130978 MFX130978 MPT130978 MZP130978 NJL130978 NTH130978 ODD130978 OMZ130978 OWV130978 PGR130978 PQN130978 QAJ130978 QKF130978 QUB130978 RDX130978 RNT130978 RXP130978 SHL130978 SRH130978 TBD130978 TKZ130978 TUV130978 UER130978 UON130978 UYJ130978 VIF130978 VSB130978 WBX130978 WLT130978 WVP130978 H196514 JD196514 SZ196514 ACV196514 AMR196514 AWN196514 BGJ196514 BQF196514 CAB196514 CJX196514 CTT196514 DDP196514 DNL196514 DXH196514 EHD196514 EQZ196514 FAV196514 FKR196514 FUN196514 GEJ196514 GOF196514 GYB196514 HHX196514 HRT196514 IBP196514 ILL196514 IVH196514 JFD196514 JOZ196514 JYV196514 KIR196514 KSN196514 LCJ196514 LMF196514 LWB196514 MFX196514 MPT196514 MZP196514 NJL196514 NTH196514 ODD196514 OMZ196514 OWV196514 PGR196514 PQN196514 QAJ196514 QKF196514 QUB196514 RDX196514 RNT196514 RXP196514 SHL196514 SRH196514 TBD196514 TKZ196514 TUV196514 UER196514 UON196514 UYJ196514 VIF196514 VSB196514 WBX196514 WLT196514 WVP196514 H262050 JD262050 SZ262050 ACV262050 AMR262050 AWN262050 BGJ262050 BQF262050 CAB262050 CJX262050 CTT262050 DDP262050 DNL262050 DXH262050 EHD262050 EQZ262050 FAV262050 FKR262050 FUN262050 GEJ262050 GOF262050 GYB262050 HHX262050 HRT262050 IBP262050 ILL262050 IVH262050 JFD262050 JOZ262050 JYV262050 KIR262050 KSN262050 LCJ262050 LMF262050 LWB262050 MFX262050 MPT262050 MZP262050 NJL262050 NTH262050 ODD262050 OMZ262050 OWV262050 PGR262050 PQN262050 QAJ262050 QKF262050 QUB262050 RDX262050 RNT262050 RXP262050 SHL262050 SRH262050 TBD262050 TKZ262050 TUV262050 UER262050 UON262050 UYJ262050 VIF262050 VSB262050 WBX262050 WLT262050 WVP262050 H327586 JD327586 SZ327586 ACV327586 AMR327586 AWN327586 BGJ327586 BQF327586 CAB327586 CJX327586 CTT327586 DDP327586 DNL327586 DXH327586 EHD327586 EQZ327586 FAV327586 FKR327586 FUN327586 GEJ327586 GOF327586 GYB327586 HHX327586 HRT327586 IBP327586 ILL327586 IVH327586 JFD327586 JOZ327586 JYV327586 KIR327586 KSN327586 LCJ327586 LMF327586 LWB327586 MFX327586 MPT327586 MZP327586 NJL327586 NTH327586 ODD327586 OMZ327586 OWV327586 PGR327586 PQN327586 QAJ327586 QKF327586 QUB327586 RDX327586 RNT327586 RXP327586 SHL327586 SRH327586 TBD327586 TKZ327586 TUV327586 UER327586 UON327586 UYJ327586 VIF327586 VSB327586 WBX327586 WLT327586 WVP327586 H393122 JD393122 SZ393122 ACV393122 AMR393122 AWN393122 BGJ393122 BQF393122 CAB393122 CJX393122 CTT393122 DDP393122 DNL393122 DXH393122 EHD393122 EQZ393122 FAV393122 FKR393122 FUN393122 GEJ393122 GOF393122 GYB393122 HHX393122 HRT393122 IBP393122 ILL393122 IVH393122 JFD393122 JOZ393122 JYV393122 KIR393122 KSN393122 LCJ393122 LMF393122 LWB393122 MFX393122 MPT393122 MZP393122 NJL393122 NTH393122 ODD393122 OMZ393122 OWV393122 PGR393122 PQN393122 QAJ393122 QKF393122 QUB393122 RDX393122 RNT393122 RXP393122 SHL393122 SRH393122 TBD393122 TKZ393122 TUV393122 UER393122 UON393122 UYJ393122 VIF393122 VSB393122 WBX393122 WLT393122 WVP393122 H458658 JD458658 SZ458658 ACV458658 AMR458658 AWN458658 BGJ458658 BQF458658 CAB458658 CJX458658 CTT458658 DDP458658 DNL458658 DXH458658 EHD458658 EQZ458658 FAV458658 FKR458658 FUN458658 GEJ458658 GOF458658 GYB458658 HHX458658 HRT458658 IBP458658 ILL458658 IVH458658 JFD458658 JOZ458658 JYV458658 KIR458658 KSN458658 LCJ458658 LMF458658 LWB458658 MFX458658 MPT458658 MZP458658 NJL458658 NTH458658 ODD458658 OMZ458658 OWV458658 PGR458658 PQN458658 QAJ458658 QKF458658 QUB458658 RDX458658 RNT458658 RXP458658 SHL458658 SRH458658 TBD458658 TKZ458658 TUV458658 UER458658 UON458658 UYJ458658 VIF458658 VSB458658 WBX458658 WLT458658 WVP458658 H524194 JD524194 SZ524194 ACV524194 AMR524194 AWN524194 BGJ524194 BQF524194 CAB524194 CJX524194 CTT524194 DDP524194 DNL524194 DXH524194 EHD524194 EQZ524194 FAV524194 FKR524194 FUN524194 GEJ524194 GOF524194 GYB524194 HHX524194 HRT524194 IBP524194 ILL524194 IVH524194 JFD524194 JOZ524194 JYV524194 KIR524194 KSN524194 LCJ524194 LMF524194 LWB524194 MFX524194 MPT524194 MZP524194 NJL524194 NTH524194 ODD524194 OMZ524194 OWV524194 PGR524194 PQN524194 QAJ524194 QKF524194 QUB524194 RDX524194 RNT524194 RXP524194 SHL524194 SRH524194 TBD524194 TKZ524194 TUV524194 UER524194 UON524194 UYJ524194 VIF524194 VSB524194 WBX524194 WLT524194 WVP524194 H589730 JD589730 SZ589730 ACV589730 AMR589730 AWN589730 BGJ589730 BQF589730 CAB589730 CJX589730 CTT589730 DDP589730 DNL589730 DXH589730 EHD589730 EQZ589730 FAV589730 FKR589730 FUN589730 GEJ589730 GOF589730 GYB589730 HHX589730 HRT589730 IBP589730 ILL589730 IVH589730 JFD589730 JOZ589730 JYV589730 KIR589730 KSN589730 LCJ589730 LMF589730 LWB589730 MFX589730 MPT589730 MZP589730 NJL589730 NTH589730 ODD589730 OMZ589730 OWV589730 PGR589730 PQN589730 QAJ589730 QKF589730 QUB589730 RDX589730 RNT589730 RXP589730 SHL589730 SRH589730 TBD589730 TKZ589730 TUV589730 UER589730 UON589730 UYJ589730 VIF589730 VSB589730 WBX589730 WLT589730 WVP589730 H655266 JD655266 SZ655266 ACV655266 AMR655266 AWN655266 BGJ655266 BQF655266 CAB655266 CJX655266 CTT655266 DDP655266 DNL655266 DXH655266 EHD655266 EQZ655266 FAV655266 FKR655266 FUN655266 GEJ655266 GOF655266 GYB655266 HHX655266 HRT655266 IBP655266 ILL655266 IVH655266 JFD655266 JOZ655266 JYV655266 KIR655266 KSN655266 LCJ655266 LMF655266 LWB655266 MFX655266 MPT655266 MZP655266 NJL655266 NTH655266 ODD655266 OMZ655266 OWV655266 PGR655266 PQN655266 QAJ655266 QKF655266 QUB655266 RDX655266 RNT655266 RXP655266 SHL655266 SRH655266 TBD655266 TKZ655266 TUV655266 UER655266 UON655266 UYJ655266 VIF655266 VSB655266 WBX655266 WLT655266 WVP655266 H720802 JD720802 SZ720802 ACV720802 AMR720802 AWN720802 BGJ720802 BQF720802 CAB720802 CJX720802 CTT720802 DDP720802 DNL720802 DXH720802 EHD720802 EQZ720802 FAV720802 FKR720802 FUN720802 GEJ720802 GOF720802 GYB720802 HHX720802 HRT720802 IBP720802 ILL720802 IVH720802 JFD720802 JOZ720802 JYV720802 KIR720802 KSN720802 LCJ720802 LMF720802 LWB720802 MFX720802 MPT720802 MZP720802 NJL720802 NTH720802 ODD720802 OMZ720802 OWV720802 PGR720802 PQN720802 QAJ720802 QKF720802 QUB720802 RDX720802 RNT720802 RXP720802 SHL720802 SRH720802 TBD720802 TKZ720802 TUV720802 UER720802 UON720802 UYJ720802 VIF720802 VSB720802 WBX720802 WLT720802 WVP720802 H786338 JD786338 SZ786338 ACV786338 AMR786338 AWN786338 BGJ786338 BQF786338 CAB786338 CJX786338 CTT786338 DDP786338 DNL786338 DXH786338 EHD786338 EQZ786338 FAV786338 FKR786338 FUN786338 GEJ786338 GOF786338 GYB786338 HHX786338 HRT786338 IBP786338 ILL786338 IVH786338 JFD786338 JOZ786338 JYV786338 KIR786338 KSN786338 LCJ786338 LMF786338 LWB786338 MFX786338 MPT786338 MZP786338 NJL786338 NTH786338 ODD786338 OMZ786338 OWV786338 PGR786338 PQN786338 QAJ786338 QKF786338 QUB786338 RDX786338 RNT786338 RXP786338 SHL786338 SRH786338 TBD786338 TKZ786338 TUV786338 UER786338 UON786338 UYJ786338 VIF786338 VSB786338 WBX786338 WLT786338 WVP786338 H851874 JD851874 SZ851874 ACV851874 AMR851874 AWN851874 BGJ851874 BQF851874 CAB851874 CJX851874 CTT851874 DDP851874 DNL851874 DXH851874 EHD851874 EQZ851874 FAV851874 FKR851874 FUN851874 GEJ851874 GOF851874 GYB851874 HHX851874 HRT851874 IBP851874 ILL851874 IVH851874 JFD851874 JOZ851874 JYV851874 KIR851874 KSN851874 LCJ851874 LMF851874 LWB851874 MFX851874 MPT851874 MZP851874 NJL851874 NTH851874 ODD851874 OMZ851874 OWV851874 PGR851874 PQN851874 QAJ851874 QKF851874 QUB851874 RDX851874 RNT851874 RXP851874 SHL851874 SRH851874 TBD851874 TKZ851874 TUV851874 UER851874 UON851874 UYJ851874 VIF851874 VSB851874 WBX851874 WLT851874 WVP851874 H917410 JD917410 SZ917410 ACV917410 AMR917410 AWN917410 BGJ917410 BQF917410 CAB917410 CJX917410 CTT917410 DDP917410 DNL917410 DXH917410 EHD917410 EQZ917410 FAV917410 FKR917410 FUN917410 GEJ917410 GOF917410 GYB917410 HHX917410 HRT917410 IBP917410 ILL917410 IVH917410 JFD917410 JOZ917410 JYV917410 KIR917410 KSN917410 LCJ917410 LMF917410 LWB917410 MFX917410 MPT917410 MZP917410 NJL917410 NTH917410 ODD917410 OMZ917410 OWV917410 PGR917410 PQN917410 QAJ917410 QKF917410 QUB917410 RDX917410 RNT917410 RXP917410 SHL917410 SRH917410 TBD917410 TKZ917410 TUV917410 UER917410 UON917410 UYJ917410 VIF917410 VSB917410 WBX917410 WLT917410 WVP917410 H982946 JD982946 SZ982946 ACV982946 AMR982946 AWN982946 BGJ982946 BQF982946 CAB982946 CJX982946 CTT982946 DDP982946 DNL982946 DXH982946 EHD982946 EQZ982946 FAV982946 FKR982946 FUN982946 GEJ982946 GOF982946 GYB982946 HHX982946 HRT982946 IBP982946 ILL982946 IVH982946 JFD982946 JOZ982946 JYV982946 KIR982946 KSN982946 LCJ982946 LMF982946 LWB982946 MFX982946 MPT982946 MZP982946 NJL982946 NTH982946 ODD982946 OMZ982946 OWV982946 PGR982946 PQN982946 QAJ982946 QKF982946 QUB982946 RDX982946 RNT982946 RXP982946 SHL982946 SRH982946 TBD982946 TKZ982946 TUV982946 UER982946 UON982946 UYJ982946 VIF982946 VSB982946 WBX982946 WLT982946 WVP982946" xr:uid="{0E8166D1-439F-44F6-A3E5-C0DC9195500F}"/>
    <dataValidation allowBlank="1" showInputMessage="1" showErrorMessage="1" promptTitle="Enter Date (Mandatory)" prompt="The date format should be dd/MM/yyyy_x000a__x000a_e.g. 12th November, 2004 should be written as 12/11/2004_x000a__x000a_                      - SAG Infotech"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442 JC65442 SY65442 ACU65442 AMQ65442 AWM65442 BGI65442 BQE65442 CAA65442 CJW65442 CTS65442 DDO65442 DNK65442 DXG65442 EHC65442 EQY65442 FAU65442 FKQ65442 FUM65442 GEI65442 GOE65442 GYA65442 HHW65442 HRS65442 IBO65442 ILK65442 IVG65442 JFC65442 JOY65442 JYU65442 KIQ65442 KSM65442 LCI65442 LME65442 LWA65442 MFW65442 MPS65442 MZO65442 NJK65442 NTG65442 ODC65442 OMY65442 OWU65442 PGQ65442 PQM65442 QAI65442 QKE65442 QUA65442 RDW65442 RNS65442 RXO65442 SHK65442 SRG65442 TBC65442 TKY65442 TUU65442 UEQ65442 UOM65442 UYI65442 VIE65442 VSA65442 WBW65442 WLS65442 WVO65442 G130978 JC130978 SY130978 ACU130978 AMQ130978 AWM130978 BGI130978 BQE130978 CAA130978 CJW130978 CTS130978 DDO130978 DNK130978 DXG130978 EHC130978 EQY130978 FAU130978 FKQ130978 FUM130978 GEI130978 GOE130978 GYA130978 HHW130978 HRS130978 IBO130978 ILK130978 IVG130978 JFC130978 JOY130978 JYU130978 KIQ130978 KSM130978 LCI130978 LME130978 LWA130978 MFW130978 MPS130978 MZO130978 NJK130978 NTG130978 ODC130978 OMY130978 OWU130978 PGQ130978 PQM130978 QAI130978 QKE130978 QUA130978 RDW130978 RNS130978 RXO130978 SHK130978 SRG130978 TBC130978 TKY130978 TUU130978 UEQ130978 UOM130978 UYI130978 VIE130978 VSA130978 WBW130978 WLS130978 WVO130978 G196514 JC196514 SY196514 ACU196514 AMQ196514 AWM196514 BGI196514 BQE196514 CAA196514 CJW196514 CTS196514 DDO196514 DNK196514 DXG196514 EHC196514 EQY196514 FAU196514 FKQ196514 FUM196514 GEI196514 GOE196514 GYA196514 HHW196514 HRS196514 IBO196514 ILK196514 IVG196514 JFC196514 JOY196514 JYU196514 KIQ196514 KSM196514 LCI196514 LME196514 LWA196514 MFW196514 MPS196514 MZO196514 NJK196514 NTG196514 ODC196514 OMY196514 OWU196514 PGQ196514 PQM196514 QAI196514 QKE196514 QUA196514 RDW196514 RNS196514 RXO196514 SHK196514 SRG196514 TBC196514 TKY196514 TUU196514 UEQ196514 UOM196514 UYI196514 VIE196514 VSA196514 WBW196514 WLS196514 WVO196514 G262050 JC262050 SY262050 ACU262050 AMQ262050 AWM262050 BGI262050 BQE262050 CAA262050 CJW262050 CTS262050 DDO262050 DNK262050 DXG262050 EHC262050 EQY262050 FAU262050 FKQ262050 FUM262050 GEI262050 GOE262050 GYA262050 HHW262050 HRS262050 IBO262050 ILK262050 IVG262050 JFC262050 JOY262050 JYU262050 KIQ262050 KSM262050 LCI262050 LME262050 LWA262050 MFW262050 MPS262050 MZO262050 NJK262050 NTG262050 ODC262050 OMY262050 OWU262050 PGQ262050 PQM262050 QAI262050 QKE262050 QUA262050 RDW262050 RNS262050 RXO262050 SHK262050 SRG262050 TBC262050 TKY262050 TUU262050 UEQ262050 UOM262050 UYI262050 VIE262050 VSA262050 WBW262050 WLS262050 WVO262050 G327586 JC327586 SY327586 ACU327586 AMQ327586 AWM327586 BGI327586 BQE327586 CAA327586 CJW327586 CTS327586 DDO327586 DNK327586 DXG327586 EHC327586 EQY327586 FAU327586 FKQ327586 FUM327586 GEI327586 GOE327586 GYA327586 HHW327586 HRS327586 IBO327586 ILK327586 IVG327586 JFC327586 JOY327586 JYU327586 KIQ327586 KSM327586 LCI327586 LME327586 LWA327586 MFW327586 MPS327586 MZO327586 NJK327586 NTG327586 ODC327586 OMY327586 OWU327586 PGQ327586 PQM327586 QAI327586 QKE327586 QUA327586 RDW327586 RNS327586 RXO327586 SHK327586 SRG327586 TBC327586 TKY327586 TUU327586 UEQ327586 UOM327586 UYI327586 VIE327586 VSA327586 WBW327586 WLS327586 WVO327586 G393122 JC393122 SY393122 ACU393122 AMQ393122 AWM393122 BGI393122 BQE393122 CAA393122 CJW393122 CTS393122 DDO393122 DNK393122 DXG393122 EHC393122 EQY393122 FAU393122 FKQ393122 FUM393122 GEI393122 GOE393122 GYA393122 HHW393122 HRS393122 IBO393122 ILK393122 IVG393122 JFC393122 JOY393122 JYU393122 KIQ393122 KSM393122 LCI393122 LME393122 LWA393122 MFW393122 MPS393122 MZO393122 NJK393122 NTG393122 ODC393122 OMY393122 OWU393122 PGQ393122 PQM393122 QAI393122 QKE393122 QUA393122 RDW393122 RNS393122 RXO393122 SHK393122 SRG393122 TBC393122 TKY393122 TUU393122 UEQ393122 UOM393122 UYI393122 VIE393122 VSA393122 WBW393122 WLS393122 WVO393122 G458658 JC458658 SY458658 ACU458658 AMQ458658 AWM458658 BGI458658 BQE458658 CAA458658 CJW458658 CTS458658 DDO458658 DNK458658 DXG458658 EHC458658 EQY458658 FAU458658 FKQ458658 FUM458658 GEI458658 GOE458658 GYA458658 HHW458658 HRS458658 IBO458658 ILK458658 IVG458658 JFC458658 JOY458658 JYU458658 KIQ458658 KSM458658 LCI458658 LME458658 LWA458658 MFW458658 MPS458658 MZO458658 NJK458658 NTG458658 ODC458658 OMY458658 OWU458658 PGQ458658 PQM458658 QAI458658 QKE458658 QUA458658 RDW458658 RNS458658 RXO458658 SHK458658 SRG458658 TBC458658 TKY458658 TUU458658 UEQ458658 UOM458658 UYI458658 VIE458658 VSA458658 WBW458658 WLS458658 WVO458658 G524194 JC524194 SY524194 ACU524194 AMQ524194 AWM524194 BGI524194 BQE524194 CAA524194 CJW524194 CTS524194 DDO524194 DNK524194 DXG524194 EHC524194 EQY524194 FAU524194 FKQ524194 FUM524194 GEI524194 GOE524194 GYA524194 HHW524194 HRS524194 IBO524194 ILK524194 IVG524194 JFC524194 JOY524194 JYU524194 KIQ524194 KSM524194 LCI524194 LME524194 LWA524194 MFW524194 MPS524194 MZO524194 NJK524194 NTG524194 ODC524194 OMY524194 OWU524194 PGQ524194 PQM524194 QAI524194 QKE524194 QUA524194 RDW524194 RNS524194 RXO524194 SHK524194 SRG524194 TBC524194 TKY524194 TUU524194 UEQ524194 UOM524194 UYI524194 VIE524194 VSA524194 WBW524194 WLS524194 WVO524194 G589730 JC589730 SY589730 ACU589730 AMQ589730 AWM589730 BGI589730 BQE589730 CAA589730 CJW589730 CTS589730 DDO589730 DNK589730 DXG589730 EHC589730 EQY589730 FAU589730 FKQ589730 FUM589730 GEI589730 GOE589730 GYA589730 HHW589730 HRS589730 IBO589730 ILK589730 IVG589730 JFC589730 JOY589730 JYU589730 KIQ589730 KSM589730 LCI589730 LME589730 LWA589730 MFW589730 MPS589730 MZO589730 NJK589730 NTG589730 ODC589730 OMY589730 OWU589730 PGQ589730 PQM589730 QAI589730 QKE589730 QUA589730 RDW589730 RNS589730 RXO589730 SHK589730 SRG589730 TBC589730 TKY589730 TUU589730 UEQ589730 UOM589730 UYI589730 VIE589730 VSA589730 WBW589730 WLS589730 WVO589730 G655266 JC655266 SY655266 ACU655266 AMQ655266 AWM655266 BGI655266 BQE655266 CAA655266 CJW655266 CTS655266 DDO655266 DNK655266 DXG655266 EHC655266 EQY655266 FAU655266 FKQ655266 FUM655266 GEI655266 GOE655266 GYA655266 HHW655266 HRS655266 IBO655266 ILK655266 IVG655266 JFC655266 JOY655266 JYU655266 KIQ655266 KSM655266 LCI655266 LME655266 LWA655266 MFW655266 MPS655266 MZO655266 NJK655266 NTG655266 ODC655266 OMY655266 OWU655266 PGQ655266 PQM655266 QAI655266 QKE655266 QUA655266 RDW655266 RNS655266 RXO655266 SHK655266 SRG655266 TBC655266 TKY655266 TUU655266 UEQ655266 UOM655266 UYI655266 VIE655266 VSA655266 WBW655266 WLS655266 WVO655266 G720802 JC720802 SY720802 ACU720802 AMQ720802 AWM720802 BGI720802 BQE720802 CAA720802 CJW720802 CTS720802 DDO720802 DNK720802 DXG720802 EHC720802 EQY720802 FAU720802 FKQ720802 FUM720802 GEI720802 GOE720802 GYA720802 HHW720802 HRS720802 IBO720802 ILK720802 IVG720802 JFC720802 JOY720802 JYU720802 KIQ720802 KSM720802 LCI720802 LME720802 LWA720802 MFW720802 MPS720802 MZO720802 NJK720802 NTG720802 ODC720802 OMY720802 OWU720802 PGQ720802 PQM720802 QAI720802 QKE720802 QUA720802 RDW720802 RNS720802 RXO720802 SHK720802 SRG720802 TBC720802 TKY720802 TUU720802 UEQ720802 UOM720802 UYI720802 VIE720802 VSA720802 WBW720802 WLS720802 WVO720802 G786338 JC786338 SY786338 ACU786338 AMQ786338 AWM786338 BGI786338 BQE786338 CAA786338 CJW786338 CTS786338 DDO786338 DNK786338 DXG786338 EHC786338 EQY786338 FAU786338 FKQ786338 FUM786338 GEI786338 GOE786338 GYA786338 HHW786338 HRS786338 IBO786338 ILK786338 IVG786338 JFC786338 JOY786338 JYU786338 KIQ786338 KSM786338 LCI786338 LME786338 LWA786338 MFW786338 MPS786338 MZO786338 NJK786338 NTG786338 ODC786338 OMY786338 OWU786338 PGQ786338 PQM786338 QAI786338 QKE786338 QUA786338 RDW786338 RNS786338 RXO786338 SHK786338 SRG786338 TBC786338 TKY786338 TUU786338 UEQ786338 UOM786338 UYI786338 VIE786338 VSA786338 WBW786338 WLS786338 WVO786338 G851874 JC851874 SY851874 ACU851874 AMQ851874 AWM851874 BGI851874 BQE851874 CAA851874 CJW851874 CTS851874 DDO851874 DNK851874 DXG851874 EHC851874 EQY851874 FAU851874 FKQ851874 FUM851874 GEI851874 GOE851874 GYA851874 HHW851874 HRS851874 IBO851874 ILK851874 IVG851874 JFC851874 JOY851874 JYU851874 KIQ851874 KSM851874 LCI851874 LME851874 LWA851874 MFW851874 MPS851874 MZO851874 NJK851874 NTG851874 ODC851874 OMY851874 OWU851874 PGQ851874 PQM851874 QAI851874 QKE851874 QUA851874 RDW851874 RNS851874 RXO851874 SHK851874 SRG851874 TBC851874 TKY851874 TUU851874 UEQ851874 UOM851874 UYI851874 VIE851874 VSA851874 WBW851874 WLS851874 WVO851874 G917410 JC917410 SY917410 ACU917410 AMQ917410 AWM917410 BGI917410 BQE917410 CAA917410 CJW917410 CTS917410 DDO917410 DNK917410 DXG917410 EHC917410 EQY917410 FAU917410 FKQ917410 FUM917410 GEI917410 GOE917410 GYA917410 HHW917410 HRS917410 IBO917410 ILK917410 IVG917410 JFC917410 JOY917410 JYU917410 KIQ917410 KSM917410 LCI917410 LME917410 LWA917410 MFW917410 MPS917410 MZO917410 NJK917410 NTG917410 ODC917410 OMY917410 OWU917410 PGQ917410 PQM917410 QAI917410 QKE917410 QUA917410 RDW917410 RNS917410 RXO917410 SHK917410 SRG917410 TBC917410 TKY917410 TUU917410 UEQ917410 UOM917410 UYI917410 VIE917410 VSA917410 WBW917410 WLS917410 WVO917410 G982946 JC982946 SY982946 ACU982946 AMQ982946 AWM982946 BGI982946 BQE982946 CAA982946 CJW982946 CTS982946 DDO982946 DNK982946 DXG982946 EHC982946 EQY982946 FAU982946 FKQ982946 FUM982946 GEI982946 GOE982946 GYA982946 HHW982946 HRS982946 IBO982946 ILK982946 IVG982946 JFC982946 JOY982946 JYU982946 KIQ982946 KSM982946 LCI982946 LME982946 LWA982946 MFW982946 MPS982946 MZO982946 NJK982946 NTG982946 ODC982946 OMY982946 OWU982946 PGQ982946 PQM982946 QAI982946 QKE982946 QUA982946 RDW982946 RNS982946 RXO982946 SHK982946 SRG982946 TBC982946 TKY982946 TUU982946 UEQ982946 UOM982946 UYI982946 VIE982946 VSA982946 WBW982946 WLS982946 WVO982946" xr:uid="{D8A911FF-4BA3-4C8F-94A8-A9DD246E7964}"/>
    <dataValidation allowBlank="1" showInputMessage="1" showErrorMessage="1" promptTitle="Name of Deductee" prompt="Mandatory field_x000a_              - SAG Infotech"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442 IZ65442 SV65442 ACR65442 AMN65442 AWJ65442 BGF65442 BQB65442 BZX65442 CJT65442 CTP65442 DDL65442 DNH65442 DXD65442 EGZ65442 EQV65442 FAR65442 FKN65442 FUJ65442 GEF65442 GOB65442 GXX65442 HHT65442 HRP65442 IBL65442 ILH65442 IVD65442 JEZ65442 JOV65442 JYR65442 KIN65442 KSJ65442 LCF65442 LMB65442 LVX65442 MFT65442 MPP65442 MZL65442 NJH65442 NTD65442 OCZ65442 OMV65442 OWR65442 PGN65442 PQJ65442 QAF65442 QKB65442 QTX65442 RDT65442 RNP65442 RXL65442 SHH65442 SRD65442 TAZ65442 TKV65442 TUR65442 UEN65442 UOJ65442 UYF65442 VIB65442 VRX65442 WBT65442 WLP65442 WVL65442 D130978 IZ130978 SV130978 ACR130978 AMN130978 AWJ130978 BGF130978 BQB130978 BZX130978 CJT130978 CTP130978 DDL130978 DNH130978 DXD130978 EGZ130978 EQV130978 FAR130978 FKN130978 FUJ130978 GEF130978 GOB130978 GXX130978 HHT130978 HRP130978 IBL130978 ILH130978 IVD130978 JEZ130978 JOV130978 JYR130978 KIN130978 KSJ130978 LCF130978 LMB130978 LVX130978 MFT130978 MPP130978 MZL130978 NJH130978 NTD130978 OCZ130978 OMV130978 OWR130978 PGN130978 PQJ130978 QAF130978 QKB130978 QTX130978 RDT130978 RNP130978 RXL130978 SHH130978 SRD130978 TAZ130978 TKV130978 TUR130978 UEN130978 UOJ130978 UYF130978 VIB130978 VRX130978 WBT130978 WLP130978 WVL130978 D196514 IZ196514 SV196514 ACR196514 AMN196514 AWJ196514 BGF196514 BQB196514 BZX196514 CJT196514 CTP196514 DDL196514 DNH196514 DXD196514 EGZ196514 EQV196514 FAR196514 FKN196514 FUJ196514 GEF196514 GOB196514 GXX196514 HHT196514 HRP196514 IBL196514 ILH196514 IVD196514 JEZ196514 JOV196514 JYR196514 KIN196514 KSJ196514 LCF196514 LMB196514 LVX196514 MFT196514 MPP196514 MZL196514 NJH196514 NTD196514 OCZ196514 OMV196514 OWR196514 PGN196514 PQJ196514 QAF196514 QKB196514 QTX196514 RDT196514 RNP196514 RXL196514 SHH196514 SRD196514 TAZ196514 TKV196514 TUR196514 UEN196514 UOJ196514 UYF196514 VIB196514 VRX196514 WBT196514 WLP196514 WVL196514 D262050 IZ262050 SV262050 ACR262050 AMN262050 AWJ262050 BGF262050 BQB262050 BZX262050 CJT262050 CTP262050 DDL262050 DNH262050 DXD262050 EGZ262050 EQV262050 FAR262050 FKN262050 FUJ262050 GEF262050 GOB262050 GXX262050 HHT262050 HRP262050 IBL262050 ILH262050 IVD262050 JEZ262050 JOV262050 JYR262050 KIN262050 KSJ262050 LCF262050 LMB262050 LVX262050 MFT262050 MPP262050 MZL262050 NJH262050 NTD262050 OCZ262050 OMV262050 OWR262050 PGN262050 PQJ262050 QAF262050 QKB262050 QTX262050 RDT262050 RNP262050 RXL262050 SHH262050 SRD262050 TAZ262050 TKV262050 TUR262050 UEN262050 UOJ262050 UYF262050 VIB262050 VRX262050 WBT262050 WLP262050 WVL262050 D327586 IZ327586 SV327586 ACR327586 AMN327586 AWJ327586 BGF327586 BQB327586 BZX327586 CJT327586 CTP327586 DDL327586 DNH327586 DXD327586 EGZ327586 EQV327586 FAR327586 FKN327586 FUJ327586 GEF327586 GOB327586 GXX327586 HHT327586 HRP327586 IBL327586 ILH327586 IVD327586 JEZ327586 JOV327586 JYR327586 KIN327586 KSJ327586 LCF327586 LMB327586 LVX327586 MFT327586 MPP327586 MZL327586 NJH327586 NTD327586 OCZ327586 OMV327586 OWR327586 PGN327586 PQJ327586 QAF327586 QKB327586 QTX327586 RDT327586 RNP327586 RXL327586 SHH327586 SRD327586 TAZ327586 TKV327586 TUR327586 UEN327586 UOJ327586 UYF327586 VIB327586 VRX327586 WBT327586 WLP327586 WVL327586 D393122 IZ393122 SV393122 ACR393122 AMN393122 AWJ393122 BGF393122 BQB393122 BZX393122 CJT393122 CTP393122 DDL393122 DNH393122 DXD393122 EGZ393122 EQV393122 FAR393122 FKN393122 FUJ393122 GEF393122 GOB393122 GXX393122 HHT393122 HRP393122 IBL393122 ILH393122 IVD393122 JEZ393122 JOV393122 JYR393122 KIN393122 KSJ393122 LCF393122 LMB393122 LVX393122 MFT393122 MPP393122 MZL393122 NJH393122 NTD393122 OCZ393122 OMV393122 OWR393122 PGN393122 PQJ393122 QAF393122 QKB393122 QTX393122 RDT393122 RNP393122 RXL393122 SHH393122 SRD393122 TAZ393122 TKV393122 TUR393122 UEN393122 UOJ393122 UYF393122 VIB393122 VRX393122 WBT393122 WLP393122 WVL393122 D458658 IZ458658 SV458658 ACR458658 AMN458658 AWJ458658 BGF458658 BQB458658 BZX458658 CJT458658 CTP458658 DDL458658 DNH458658 DXD458658 EGZ458658 EQV458658 FAR458658 FKN458658 FUJ458658 GEF458658 GOB458658 GXX458658 HHT458658 HRP458658 IBL458658 ILH458658 IVD458658 JEZ458658 JOV458658 JYR458658 KIN458658 KSJ458658 LCF458658 LMB458658 LVX458658 MFT458658 MPP458658 MZL458658 NJH458658 NTD458658 OCZ458658 OMV458658 OWR458658 PGN458658 PQJ458658 QAF458658 QKB458658 QTX458658 RDT458658 RNP458658 RXL458658 SHH458658 SRD458658 TAZ458658 TKV458658 TUR458658 UEN458658 UOJ458658 UYF458658 VIB458658 VRX458658 WBT458658 WLP458658 WVL458658 D524194 IZ524194 SV524194 ACR524194 AMN524194 AWJ524194 BGF524194 BQB524194 BZX524194 CJT524194 CTP524194 DDL524194 DNH524194 DXD524194 EGZ524194 EQV524194 FAR524194 FKN524194 FUJ524194 GEF524194 GOB524194 GXX524194 HHT524194 HRP524194 IBL524194 ILH524194 IVD524194 JEZ524194 JOV524194 JYR524194 KIN524194 KSJ524194 LCF524194 LMB524194 LVX524194 MFT524194 MPP524194 MZL524194 NJH524194 NTD524194 OCZ524194 OMV524194 OWR524194 PGN524194 PQJ524194 QAF524194 QKB524194 QTX524194 RDT524194 RNP524194 RXL524194 SHH524194 SRD524194 TAZ524194 TKV524194 TUR524194 UEN524194 UOJ524194 UYF524194 VIB524194 VRX524194 WBT524194 WLP524194 WVL524194 D589730 IZ589730 SV589730 ACR589730 AMN589730 AWJ589730 BGF589730 BQB589730 BZX589730 CJT589730 CTP589730 DDL589730 DNH589730 DXD589730 EGZ589730 EQV589730 FAR589730 FKN589730 FUJ589730 GEF589730 GOB589730 GXX589730 HHT589730 HRP589730 IBL589730 ILH589730 IVD589730 JEZ589730 JOV589730 JYR589730 KIN589730 KSJ589730 LCF589730 LMB589730 LVX589730 MFT589730 MPP589730 MZL589730 NJH589730 NTD589730 OCZ589730 OMV589730 OWR589730 PGN589730 PQJ589730 QAF589730 QKB589730 QTX589730 RDT589730 RNP589730 RXL589730 SHH589730 SRD589730 TAZ589730 TKV589730 TUR589730 UEN589730 UOJ589730 UYF589730 VIB589730 VRX589730 WBT589730 WLP589730 WVL589730 D655266 IZ655266 SV655266 ACR655266 AMN655266 AWJ655266 BGF655266 BQB655266 BZX655266 CJT655266 CTP655266 DDL655266 DNH655266 DXD655266 EGZ655266 EQV655266 FAR655266 FKN655266 FUJ655266 GEF655266 GOB655266 GXX655266 HHT655266 HRP655266 IBL655266 ILH655266 IVD655266 JEZ655266 JOV655266 JYR655266 KIN655266 KSJ655266 LCF655266 LMB655266 LVX655266 MFT655266 MPP655266 MZL655266 NJH655266 NTD655266 OCZ655266 OMV655266 OWR655266 PGN655266 PQJ655266 QAF655266 QKB655266 QTX655266 RDT655266 RNP655266 RXL655266 SHH655266 SRD655266 TAZ655266 TKV655266 TUR655266 UEN655266 UOJ655266 UYF655266 VIB655266 VRX655266 WBT655266 WLP655266 WVL655266 D720802 IZ720802 SV720802 ACR720802 AMN720802 AWJ720802 BGF720802 BQB720802 BZX720802 CJT720802 CTP720802 DDL720802 DNH720802 DXD720802 EGZ720802 EQV720802 FAR720802 FKN720802 FUJ720802 GEF720802 GOB720802 GXX720802 HHT720802 HRP720802 IBL720802 ILH720802 IVD720802 JEZ720802 JOV720802 JYR720802 KIN720802 KSJ720802 LCF720802 LMB720802 LVX720802 MFT720802 MPP720802 MZL720802 NJH720802 NTD720802 OCZ720802 OMV720802 OWR720802 PGN720802 PQJ720802 QAF720802 QKB720802 QTX720802 RDT720802 RNP720802 RXL720802 SHH720802 SRD720802 TAZ720802 TKV720802 TUR720802 UEN720802 UOJ720802 UYF720802 VIB720802 VRX720802 WBT720802 WLP720802 WVL720802 D786338 IZ786338 SV786338 ACR786338 AMN786338 AWJ786338 BGF786338 BQB786338 BZX786338 CJT786338 CTP786338 DDL786338 DNH786338 DXD786338 EGZ786338 EQV786338 FAR786338 FKN786338 FUJ786338 GEF786338 GOB786338 GXX786338 HHT786338 HRP786338 IBL786338 ILH786338 IVD786338 JEZ786338 JOV786338 JYR786338 KIN786338 KSJ786338 LCF786338 LMB786338 LVX786338 MFT786338 MPP786338 MZL786338 NJH786338 NTD786338 OCZ786338 OMV786338 OWR786338 PGN786338 PQJ786338 QAF786338 QKB786338 QTX786338 RDT786338 RNP786338 RXL786338 SHH786338 SRD786338 TAZ786338 TKV786338 TUR786338 UEN786338 UOJ786338 UYF786338 VIB786338 VRX786338 WBT786338 WLP786338 WVL786338 D851874 IZ851874 SV851874 ACR851874 AMN851874 AWJ851874 BGF851874 BQB851874 BZX851874 CJT851874 CTP851874 DDL851874 DNH851874 DXD851874 EGZ851874 EQV851874 FAR851874 FKN851874 FUJ851874 GEF851874 GOB851874 GXX851874 HHT851874 HRP851874 IBL851874 ILH851874 IVD851874 JEZ851874 JOV851874 JYR851874 KIN851874 KSJ851874 LCF851874 LMB851874 LVX851874 MFT851874 MPP851874 MZL851874 NJH851874 NTD851874 OCZ851874 OMV851874 OWR851874 PGN851874 PQJ851874 QAF851874 QKB851874 QTX851874 RDT851874 RNP851874 RXL851874 SHH851874 SRD851874 TAZ851874 TKV851874 TUR851874 UEN851874 UOJ851874 UYF851874 VIB851874 VRX851874 WBT851874 WLP851874 WVL851874 D917410 IZ917410 SV917410 ACR917410 AMN917410 AWJ917410 BGF917410 BQB917410 BZX917410 CJT917410 CTP917410 DDL917410 DNH917410 DXD917410 EGZ917410 EQV917410 FAR917410 FKN917410 FUJ917410 GEF917410 GOB917410 GXX917410 HHT917410 HRP917410 IBL917410 ILH917410 IVD917410 JEZ917410 JOV917410 JYR917410 KIN917410 KSJ917410 LCF917410 LMB917410 LVX917410 MFT917410 MPP917410 MZL917410 NJH917410 NTD917410 OCZ917410 OMV917410 OWR917410 PGN917410 PQJ917410 QAF917410 QKB917410 QTX917410 RDT917410 RNP917410 RXL917410 SHH917410 SRD917410 TAZ917410 TKV917410 TUR917410 UEN917410 UOJ917410 UYF917410 VIB917410 VRX917410 WBT917410 WLP917410 WVL917410 D982946 IZ982946 SV982946 ACR982946 AMN982946 AWJ982946 BGF982946 BQB982946 BZX982946 CJT982946 CTP982946 DDL982946 DNH982946 DXD982946 EGZ982946 EQV982946 FAR982946 FKN982946 FUJ982946 GEF982946 GOB982946 GXX982946 HHT982946 HRP982946 IBL982946 ILH982946 IVD982946 JEZ982946 JOV982946 JYR982946 KIN982946 KSJ982946 LCF982946 LMB982946 LVX982946 MFT982946 MPP982946 MZL982946 NJH982946 NTD982946 OCZ982946 OMV982946 OWR982946 PGN982946 PQJ982946 QAF982946 QKB982946 QTX982946 RDT982946 RNP982946 RXL982946 SHH982946 SRD982946 TAZ982946 TKV982946 TUR982946 UEN982946 UOJ982946 UYF982946 VIB982946 VRX982946 WBT982946 WLP982946 WVL982946" xr:uid="{365E0585-77B6-4E36-AFB8-42159199E906}"/>
    <dataValidation allowBlank="1" showInputMessage="1" showErrorMessage="1" promptTitle="Write 01 or 02 (Mandatory)" prompt="    01 - for Companies_x000a_    02 - for other than companies_x000a__x000a_              - SAG Infotech"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442 IY65442 SU65442 ACQ65442 AMM65442 AWI65442 BGE65442 BQA65442 BZW65442 CJS65442 CTO65442 DDK65442 DNG65442 DXC65442 EGY65442 EQU65442 FAQ65442 FKM65442 FUI65442 GEE65442 GOA65442 GXW65442 HHS65442 HRO65442 IBK65442 ILG65442 IVC65442 JEY65442 JOU65442 JYQ65442 KIM65442 KSI65442 LCE65442 LMA65442 LVW65442 MFS65442 MPO65442 MZK65442 NJG65442 NTC65442 OCY65442 OMU65442 OWQ65442 PGM65442 PQI65442 QAE65442 QKA65442 QTW65442 RDS65442 RNO65442 RXK65442 SHG65442 SRC65442 TAY65442 TKU65442 TUQ65442 UEM65442 UOI65442 UYE65442 VIA65442 VRW65442 WBS65442 WLO65442 WVK65442 C130978 IY130978 SU130978 ACQ130978 AMM130978 AWI130978 BGE130978 BQA130978 BZW130978 CJS130978 CTO130978 DDK130978 DNG130978 DXC130978 EGY130978 EQU130978 FAQ130978 FKM130978 FUI130978 GEE130978 GOA130978 GXW130978 HHS130978 HRO130978 IBK130978 ILG130978 IVC130978 JEY130978 JOU130978 JYQ130978 KIM130978 KSI130978 LCE130978 LMA130978 LVW130978 MFS130978 MPO130978 MZK130978 NJG130978 NTC130978 OCY130978 OMU130978 OWQ130978 PGM130978 PQI130978 QAE130978 QKA130978 QTW130978 RDS130978 RNO130978 RXK130978 SHG130978 SRC130978 TAY130978 TKU130978 TUQ130978 UEM130978 UOI130978 UYE130978 VIA130978 VRW130978 WBS130978 WLO130978 WVK130978 C196514 IY196514 SU196514 ACQ196514 AMM196514 AWI196514 BGE196514 BQA196514 BZW196514 CJS196514 CTO196514 DDK196514 DNG196514 DXC196514 EGY196514 EQU196514 FAQ196514 FKM196514 FUI196514 GEE196514 GOA196514 GXW196514 HHS196514 HRO196514 IBK196514 ILG196514 IVC196514 JEY196514 JOU196514 JYQ196514 KIM196514 KSI196514 LCE196514 LMA196514 LVW196514 MFS196514 MPO196514 MZK196514 NJG196514 NTC196514 OCY196514 OMU196514 OWQ196514 PGM196514 PQI196514 QAE196514 QKA196514 QTW196514 RDS196514 RNO196514 RXK196514 SHG196514 SRC196514 TAY196514 TKU196514 TUQ196514 UEM196514 UOI196514 UYE196514 VIA196514 VRW196514 WBS196514 WLO196514 WVK196514 C262050 IY262050 SU262050 ACQ262050 AMM262050 AWI262050 BGE262050 BQA262050 BZW262050 CJS262050 CTO262050 DDK262050 DNG262050 DXC262050 EGY262050 EQU262050 FAQ262050 FKM262050 FUI262050 GEE262050 GOA262050 GXW262050 HHS262050 HRO262050 IBK262050 ILG262050 IVC262050 JEY262050 JOU262050 JYQ262050 KIM262050 KSI262050 LCE262050 LMA262050 LVW262050 MFS262050 MPO262050 MZK262050 NJG262050 NTC262050 OCY262050 OMU262050 OWQ262050 PGM262050 PQI262050 QAE262050 QKA262050 QTW262050 RDS262050 RNO262050 RXK262050 SHG262050 SRC262050 TAY262050 TKU262050 TUQ262050 UEM262050 UOI262050 UYE262050 VIA262050 VRW262050 WBS262050 WLO262050 WVK262050 C327586 IY327586 SU327586 ACQ327586 AMM327586 AWI327586 BGE327586 BQA327586 BZW327586 CJS327586 CTO327586 DDK327586 DNG327586 DXC327586 EGY327586 EQU327586 FAQ327586 FKM327586 FUI327586 GEE327586 GOA327586 GXW327586 HHS327586 HRO327586 IBK327586 ILG327586 IVC327586 JEY327586 JOU327586 JYQ327586 KIM327586 KSI327586 LCE327586 LMA327586 LVW327586 MFS327586 MPO327586 MZK327586 NJG327586 NTC327586 OCY327586 OMU327586 OWQ327586 PGM327586 PQI327586 QAE327586 QKA327586 QTW327586 RDS327586 RNO327586 RXK327586 SHG327586 SRC327586 TAY327586 TKU327586 TUQ327586 UEM327586 UOI327586 UYE327586 VIA327586 VRW327586 WBS327586 WLO327586 WVK327586 C393122 IY393122 SU393122 ACQ393122 AMM393122 AWI393122 BGE393122 BQA393122 BZW393122 CJS393122 CTO393122 DDK393122 DNG393122 DXC393122 EGY393122 EQU393122 FAQ393122 FKM393122 FUI393122 GEE393122 GOA393122 GXW393122 HHS393122 HRO393122 IBK393122 ILG393122 IVC393122 JEY393122 JOU393122 JYQ393122 KIM393122 KSI393122 LCE393122 LMA393122 LVW393122 MFS393122 MPO393122 MZK393122 NJG393122 NTC393122 OCY393122 OMU393122 OWQ393122 PGM393122 PQI393122 QAE393122 QKA393122 QTW393122 RDS393122 RNO393122 RXK393122 SHG393122 SRC393122 TAY393122 TKU393122 TUQ393122 UEM393122 UOI393122 UYE393122 VIA393122 VRW393122 WBS393122 WLO393122 WVK393122 C458658 IY458658 SU458658 ACQ458658 AMM458658 AWI458658 BGE458658 BQA458658 BZW458658 CJS458658 CTO458658 DDK458658 DNG458658 DXC458658 EGY458658 EQU458658 FAQ458658 FKM458658 FUI458658 GEE458658 GOA458658 GXW458658 HHS458658 HRO458658 IBK458658 ILG458658 IVC458658 JEY458658 JOU458658 JYQ458658 KIM458658 KSI458658 LCE458658 LMA458658 LVW458658 MFS458658 MPO458658 MZK458658 NJG458658 NTC458658 OCY458658 OMU458658 OWQ458658 PGM458658 PQI458658 QAE458658 QKA458658 QTW458658 RDS458658 RNO458658 RXK458658 SHG458658 SRC458658 TAY458658 TKU458658 TUQ458658 UEM458658 UOI458658 UYE458658 VIA458658 VRW458658 WBS458658 WLO458658 WVK458658 C524194 IY524194 SU524194 ACQ524194 AMM524194 AWI524194 BGE524194 BQA524194 BZW524194 CJS524194 CTO524194 DDK524194 DNG524194 DXC524194 EGY524194 EQU524194 FAQ524194 FKM524194 FUI524194 GEE524194 GOA524194 GXW524194 HHS524194 HRO524194 IBK524194 ILG524194 IVC524194 JEY524194 JOU524194 JYQ524194 KIM524194 KSI524194 LCE524194 LMA524194 LVW524194 MFS524194 MPO524194 MZK524194 NJG524194 NTC524194 OCY524194 OMU524194 OWQ524194 PGM524194 PQI524194 QAE524194 QKA524194 QTW524194 RDS524194 RNO524194 RXK524194 SHG524194 SRC524194 TAY524194 TKU524194 TUQ524194 UEM524194 UOI524194 UYE524194 VIA524194 VRW524194 WBS524194 WLO524194 WVK524194 C589730 IY589730 SU589730 ACQ589730 AMM589730 AWI589730 BGE589730 BQA589730 BZW589730 CJS589730 CTO589730 DDK589730 DNG589730 DXC589730 EGY589730 EQU589730 FAQ589730 FKM589730 FUI589730 GEE589730 GOA589730 GXW589730 HHS589730 HRO589730 IBK589730 ILG589730 IVC589730 JEY589730 JOU589730 JYQ589730 KIM589730 KSI589730 LCE589730 LMA589730 LVW589730 MFS589730 MPO589730 MZK589730 NJG589730 NTC589730 OCY589730 OMU589730 OWQ589730 PGM589730 PQI589730 QAE589730 QKA589730 QTW589730 RDS589730 RNO589730 RXK589730 SHG589730 SRC589730 TAY589730 TKU589730 TUQ589730 UEM589730 UOI589730 UYE589730 VIA589730 VRW589730 WBS589730 WLO589730 WVK589730 C655266 IY655266 SU655266 ACQ655266 AMM655266 AWI655266 BGE655266 BQA655266 BZW655266 CJS655266 CTO655266 DDK655266 DNG655266 DXC655266 EGY655266 EQU655266 FAQ655266 FKM655266 FUI655266 GEE655266 GOA655266 GXW655266 HHS655266 HRO655266 IBK655266 ILG655266 IVC655266 JEY655266 JOU655266 JYQ655266 KIM655266 KSI655266 LCE655266 LMA655266 LVW655266 MFS655266 MPO655266 MZK655266 NJG655266 NTC655266 OCY655266 OMU655266 OWQ655266 PGM655266 PQI655266 QAE655266 QKA655266 QTW655266 RDS655266 RNO655266 RXK655266 SHG655266 SRC655266 TAY655266 TKU655266 TUQ655266 UEM655266 UOI655266 UYE655266 VIA655266 VRW655266 WBS655266 WLO655266 WVK655266 C720802 IY720802 SU720802 ACQ720802 AMM720802 AWI720802 BGE720802 BQA720802 BZW720802 CJS720802 CTO720802 DDK720802 DNG720802 DXC720802 EGY720802 EQU720802 FAQ720802 FKM720802 FUI720802 GEE720802 GOA720802 GXW720802 HHS720802 HRO720802 IBK720802 ILG720802 IVC720802 JEY720802 JOU720802 JYQ720802 KIM720802 KSI720802 LCE720802 LMA720802 LVW720802 MFS720802 MPO720802 MZK720802 NJG720802 NTC720802 OCY720802 OMU720802 OWQ720802 PGM720802 PQI720802 QAE720802 QKA720802 QTW720802 RDS720802 RNO720802 RXK720802 SHG720802 SRC720802 TAY720802 TKU720802 TUQ720802 UEM720802 UOI720802 UYE720802 VIA720802 VRW720802 WBS720802 WLO720802 WVK720802 C786338 IY786338 SU786338 ACQ786338 AMM786338 AWI786338 BGE786338 BQA786338 BZW786338 CJS786338 CTO786338 DDK786338 DNG786338 DXC786338 EGY786338 EQU786338 FAQ786338 FKM786338 FUI786338 GEE786338 GOA786338 GXW786338 HHS786338 HRO786338 IBK786338 ILG786338 IVC786338 JEY786338 JOU786338 JYQ786338 KIM786338 KSI786338 LCE786338 LMA786338 LVW786338 MFS786338 MPO786338 MZK786338 NJG786338 NTC786338 OCY786338 OMU786338 OWQ786338 PGM786338 PQI786338 QAE786338 QKA786338 QTW786338 RDS786338 RNO786338 RXK786338 SHG786338 SRC786338 TAY786338 TKU786338 TUQ786338 UEM786338 UOI786338 UYE786338 VIA786338 VRW786338 WBS786338 WLO786338 WVK786338 C851874 IY851874 SU851874 ACQ851874 AMM851874 AWI851874 BGE851874 BQA851874 BZW851874 CJS851874 CTO851874 DDK851874 DNG851874 DXC851874 EGY851874 EQU851874 FAQ851874 FKM851874 FUI851874 GEE851874 GOA851874 GXW851874 HHS851874 HRO851874 IBK851874 ILG851874 IVC851874 JEY851874 JOU851874 JYQ851874 KIM851874 KSI851874 LCE851874 LMA851874 LVW851874 MFS851874 MPO851874 MZK851874 NJG851874 NTC851874 OCY851874 OMU851874 OWQ851874 PGM851874 PQI851874 QAE851874 QKA851874 QTW851874 RDS851874 RNO851874 RXK851874 SHG851874 SRC851874 TAY851874 TKU851874 TUQ851874 UEM851874 UOI851874 UYE851874 VIA851874 VRW851874 WBS851874 WLO851874 WVK851874 C917410 IY917410 SU917410 ACQ917410 AMM917410 AWI917410 BGE917410 BQA917410 BZW917410 CJS917410 CTO917410 DDK917410 DNG917410 DXC917410 EGY917410 EQU917410 FAQ917410 FKM917410 FUI917410 GEE917410 GOA917410 GXW917410 HHS917410 HRO917410 IBK917410 ILG917410 IVC917410 JEY917410 JOU917410 JYQ917410 KIM917410 KSI917410 LCE917410 LMA917410 LVW917410 MFS917410 MPO917410 MZK917410 NJG917410 NTC917410 OCY917410 OMU917410 OWQ917410 PGM917410 PQI917410 QAE917410 QKA917410 QTW917410 RDS917410 RNO917410 RXK917410 SHG917410 SRC917410 TAY917410 TKU917410 TUQ917410 UEM917410 UOI917410 UYE917410 VIA917410 VRW917410 WBS917410 WLO917410 WVK917410 C982946 IY982946 SU982946 ACQ982946 AMM982946 AWI982946 BGE982946 BQA982946 BZW982946 CJS982946 CTO982946 DDK982946 DNG982946 DXC982946 EGY982946 EQU982946 FAQ982946 FKM982946 FUI982946 GEE982946 GOA982946 GXW982946 HHS982946 HRO982946 IBK982946 ILG982946 IVC982946 JEY982946 JOU982946 JYQ982946 KIM982946 KSI982946 LCE982946 LMA982946 LVW982946 MFS982946 MPO982946 MZK982946 NJG982946 NTC982946 OCY982946 OMU982946 OWQ982946 PGM982946 PQI982946 QAE982946 QKA982946 QTW982946 RDS982946 RNO982946 RXK982946 SHG982946 SRC982946 TAY982946 TKU982946 TUQ982946 UEM982946 UOI982946 UYE982946 VIA982946 VRW982946 WBS982946 WLO982946 WVK982946" xr:uid="{CA8A5C92-84E2-4440-9041-81E9D8DAA12B}"/>
    <dataValidation allowBlank="1" showInputMessage="1" showErrorMessage="1" promptTitle="Amount" prompt="DO NOT enter comma(,) _x000a_Only two digits after decimal_x000a_Do not use Currency symbol_x000a__x000a_e.g. 10000.20_x000a_       34000.00_x000a_                                  - SAG Infotech"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442 JB65442 SX65442 ACT65442 AMP65442 AWL65442 BGH65442 BQD65442 BZZ65442 CJV65442 CTR65442 DDN65442 DNJ65442 DXF65442 EHB65442 EQX65442 FAT65442 FKP65442 FUL65442 GEH65442 GOD65442 GXZ65442 HHV65442 HRR65442 IBN65442 ILJ65442 IVF65442 JFB65442 JOX65442 JYT65442 KIP65442 KSL65442 LCH65442 LMD65442 LVZ65442 MFV65442 MPR65442 MZN65442 NJJ65442 NTF65442 ODB65442 OMX65442 OWT65442 PGP65442 PQL65442 QAH65442 QKD65442 QTZ65442 RDV65442 RNR65442 RXN65442 SHJ65442 SRF65442 TBB65442 TKX65442 TUT65442 UEP65442 UOL65442 UYH65442 VID65442 VRZ65442 WBV65442 WLR65442 WVN65442 F130978 JB130978 SX130978 ACT130978 AMP130978 AWL130978 BGH130978 BQD130978 BZZ130978 CJV130978 CTR130978 DDN130978 DNJ130978 DXF130978 EHB130978 EQX130978 FAT130978 FKP130978 FUL130978 GEH130978 GOD130978 GXZ130978 HHV130978 HRR130978 IBN130978 ILJ130978 IVF130978 JFB130978 JOX130978 JYT130978 KIP130978 KSL130978 LCH130978 LMD130978 LVZ130978 MFV130978 MPR130978 MZN130978 NJJ130978 NTF130978 ODB130978 OMX130978 OWT130978 PGP130978 PQL130978 QAH130978 QKD130978 QTZ130978 RDV130978 RNR130978 RXN130978 SHJ130978 SRF130978 TBB130978 TKX130978 TUT130978 UEP130978 UOL130978 UYH130978 VID130978 VRZ130978 WBV130978 WLR130978 WVN130978 F196514 JB196514 SX196514 ACT196514 AMP196514 AWL196514 BGH196514 BQD196514 BZZ196514 CJV196514 CTR196514 DDN196514 DNJ196514 DXF196514 EHB196514 EQX196514 FAT196514 FKP196514 FUL196514 GEH196514 GOD196514 GXZ196514 HHV196514 HRR196514 IBN196514 ILJ196514 IVF196514 JFB196514 JOX196514 JYT196514 KIP196514 KSL196514 LCH196514 LMD196514 LVZ196514 MFV196514 MPR196514 MZN196514 NJJ196514 NTF196514 ODB196514 OMX196514 OWT196514 PGP196514 PQL196514 QAH196514 QKD196514 QTZ196514 RDV196514 RNR196514 RXN196514 SHJ196514 SRF196514 TBB196514 TKX196514 TUT196514 UEP196514 UOL196514 UYH196514 VID196514 VRZ196514 WBV196514 WLR196514 WVN196514 F262050 JB262050 SX262050 ACT262050 AMP262050 AWL262050 BGH262050 BQD262050 BZZ262050 CJV262050 CTR262050 DDN262050 DNJ262050 DXF262050 EHB262050 EQX262050 FAT262050 FKP262050 FUL262050 GEH262050 GOD262050 GXZ262050 HHV262050 HRR262050 IBN262050 ILJ262050 IVF262050 JFB262050 JOX262050 JYT262050 KIP262050 KSL262050 LCH262050 LMD262050 LVZ262050 MFV262050 MPR262050 MZN262050 NJJ262050 NTF262050 ODB262050 OMX262050 OWT262050 PGP262050 PQL262050 QAH262050 QKD262050 QTZ262050 RDV262050 RNR262050 RXN262050 SHJ262050 SRF262050 TBB262050 TKX262050 TUT262050 UEP262050 UOL262050 UYH262050 VID262050 VRZ262050 WBV262050 WLR262050 WVN262050 F327586 JB327586 SX327586 ACT327586 AMP327586 AWL327586 BGH327586 BQD327586 BZZ327586 CJV327586 CTR327586 DDN327586 DNJ327586 DXF327586 EHB327586 EQX327586 FAT327586 FKP327586 FUL327586 GEH327586 GOD327586 GXZ327586 HHV327586 HRR327586 IBN327586 ILJ327586 IVF327586 JFB327586 JOX327586 JYT327586 KIP327586 KSL327586 LCH327586 LMD327586 LVZ327586 MFV327586 MPR327586 MZN327586 NJJ327586 NTF327586 ODB327586 OMX327586 OWT327586 PGP327586 PQL327586 QAH327586 QKD327586 QTZ327586 RDV327586 RNR327586 RXN327586 SHJ327586 SRF327586 TBB327586 TKX327586 TUT327586 UEP327586 UOL327586 UYH327586 VID327586 VRZ327586 WBV327586 WLR327586 WVN327586 F393122 JB393122 SX393122 ACT393122 AMP393122 AWL393122 BGH393122 BQD393122 BZZ393122 CJV393122 CTR393122 DDN393122 DNJ393122 DXF393122 EHB393122 EQX393122 FAT393122 FKP393122 FUL393122 GEH393122 GOD393122 GXZ393122 HHV393122 HRR393122 IBN393122 ILJ393122 IVF393122 JFB393122 JOX393122 JYT393122 KIP393122 KSL393122 LCH393122 LMD393122 LVZ393122 MFV393122 MPR393122 MZN393122 NJJ393122 NTF393122 ODB393122 OMX393122 OWT393122 PGP393122 PQL393122 QAH393122 QKD393122 QTZ393122 RDV393122 RNR393122 RXN393122 SHJ393122 SRF393122 TBB393122 TKX393122 TUT393122 UEP393122 UOL393122 UYH393122 VID393122 VRZ393122 WBV393122 WLR393122 WVN393122 F458658 JB458658 SX458658 ACT458658 AMP458658 AWL458658 BGH458658 BQD458658 BZZ458658 CJV458658 CTR458658 DDN458658 DNJ458658 DXF458658 EHB458658 EQX458658 FAT458658 FKP458658 FUL458658 GEH458658 GOD458658 GXZ458658 HHV458658 HRR458658 IBN458658 ILJ458658 IVF458658 JFB458658 JOX458658 JYT458658 KIP458658 KSL458658 LCH458658 LMD458658 LVZ458658 MFV458658 MPR458658 MZN458658 NJJ458658 NTF458658 ODB458658 OMX458658 OWT458658 PGP458658 PQL458658 QAH458658 QKD458658 QTZ458658 RDV458658 RNR458658 RXN458658 SHJ458658 SRF458658 TBB458658 TKX458658 TUT458658 UEP458658 UOL458658 UYH458658 VID458658 VRZ458658 WBV458658 WLR458658 WVN458658 F524194 JB524194 SX524194 ACT524194 AMP524194 AWL524194 BGH524194 BQD524194 BZZ524194 CJV524194 CTR524194 DDN524194 DNJ524194 DXF524194 EHB524194 EQX524194 FAT524194 FKP524194 FUL524194 GEH524194 GOD524194 GXZ524194 HHV524194 HRR524194 IBN524194 ILJ524194 IVF524194 JFB524194 JOX524194 JYT524194 KIP524194 KSL524194 LCH524194 LMD524194 LVZ524194 MFV524194 MPR524194 MZN524194 NJJ524194 NTF524194 ODB524194 OMX524194 OWT524194 PGP524194 PQL524194 QAH524194 QKD524194 QTZ524194 RDV524194 RNR524194 RXN524194 SHJ524194 SRF524194 TBB524194 TKX524194 TUT524194 UEP524194 UOL524194 UYH524194 VID524194 VRZ524194 WBV524194 WLR524194 WVN524194 F589730 JB589730 SX589730 ACT589730 AMP589730 AWL589730 BGH589730 BQD589730 BZZ589730 CJV589730 CTR589730 DDN589730 DNJ589730 DXF589730 EHB589730 EQX589730 FAT589730 FKP589730 FUL589730 GEH589730 GOD589730 GXZ589730 HHV589730 HRR589730 IBN589730 ILJ589730 IVF589730 JFB589730 JOX589730 JYT589730 KIP589730 KSL589730 LCH589730 LMD589730 LVZ589730 MFV589730 MPR589730 MZN589730 NJJ589730 NTF589730 ODB589730 OMX589730 OWT589730 PGP589730 PQL589730 QAH589730 QKD589730 QTZ589730 RDV589730 RNR589730 RXN589730 SHJ589730 SRF589730 TBB589730 TKX589730 TUT589730 UEP589730 UOL589730 UYH589730 VID589730 VRZ589730 WBV589730 WLR589730 WVN589730 F655266 JB655266 SX655266 ACT655266 AMP655266 AWL655266 BGH655266 BQD655266 BZZ655266 CJV655266 CTR655266 DDN655266 DNJ655266 DXF655266 EHB655266 EQX655266 FAT655266 FKP655266 FUL655266 GEH655266 GOD655266 GXZ655266 HHV655266 HRR655266 IBN655266 ILJ655266 IVF655266 JFB655266 JOX655266 JYT655266 KIP655266 KSL655266 LCH655266 LMD655266 LVZ655266 MFV655266 MPR655266 MZN655266 NJJ655266 NTF655266 ODB655266 OMX655266 OWT655266 PGP655266 PQL655266 QAH655266 QKD655266 QTZ655266 RDV655266 RNR655266 RXN655266 SHJ655266 SRF655266 TBB655266 TKX655266 TUT655266 UEP655266 UOL655266 UYH655266 VID655266 VRZ655266 WBV655266 WLR655266 WVN655266 F720802 JB720802 SX720802 ACT720802 AMP720802 AWL720802 BGH720802 BQD720802 BZZ720802 CJV720802 CTR720802 DDN720802 DNJ720802 DXF720802 EHB720802 EQX720802 FAT720802 FKP720802 FUL720802 GEH720802 GOD720802 GXZ720802 HHV720802 HRR720802 IBN720802 ILJ720802 IVF720802 JFB720802 JOX720802 JYT720802 KIP720802 KSL720802 LCH720802 LMD720802 LVZ720802 MFV720802 MPR720802 MZN720802 NJJ720802 NTF720802 ODB720802 OMX720802 OWT720802 PGP720802 PQL720802 QAH720802 QKD720802 QTZ720802 RDV720802 RNR720802 RXN720802 SHJ720802 SRF720802 TBB720802 TKX720802 TUT720802 UEP720802 UOL720802 UYH720802 VID720802 VRZ720802 WBV720802 WLR720802 WVN720802 F786338 JB786338 SX786338 ACT786338 AMP786338 AWL786338 BGH786338 BQD786338 BZZ786338 CJV786338 CTR786338 DDN786338 DNJ786338 DXF786338 EHB786338 EQX786338 FAT786338 FKP786338 FUL786338 GEH786338 GOD786338 GXZ786338 HHV786338 HRR786338 IBN786338 ILJ786338 IVF786338 JFB786338 JOX786338 JYT786338 KIP786338 KSL786338 LCH786338 LMD786338 LVZ786338 MFV786338 MPR786338 MZN786338 NJJ786338 NTF786338 ODB786338 OMX786338 OWT786338 PGP786338 PQL786338 QAH786338 QKD786338 QTZ786338 RDV786338 RNR786338 RXN786338 SHJ786338 SRF786338 TBB786338 TKX786338 TUT786338 UEP786338 UOL786338 UYH786338 VID786338 VRZ786338 WBV786338 WLR786338 WVN786338 F851874 JB851874 SX851874 ACT851874 AMP851874 AWL851874 BGH851874 BQD851874 BZZ851874 CJV851874 CTR851874 DDN851874 DNJ851874 DXF851874 EHB851874 EQX851874 FAT851874 FKP851874 FUL851874 GEH851874 GOD851874 GXZ851874 HHV851874 HRR851874 IBN851874 ILJ851874 IVF851874 JFB851874 JOX851874 JYT851874 KIP851874 KSL851874 LCH851874 LMD851874 LVZ851874 MFV851874 MPR851874 MZN851874 NJJ851874 NTF851874 ODB851874 OMX851874 OWT851874 PGP851874 PQL851874 QAH851874 QKD851874 QTZ851874 RDV851874 RNR851874 RXN851874 SHJ851874 SRF851874 TBB851874 TKX851874 TUT851874 UEP851874 UOL851874 UYH851874 VID851874 VRZ851874 WBV851874 WLR851874 WVN851874 F917410 JB917410 SX917410 ACT917410 AMP917410 AWL917410 BGH917410 BQD917410 BZZ917410 CJV917410 CTR917410 DDN917410 DNJ917410 DXF917410 EHB917410 EQX917410 FAT917410 FKP917410 FUL917410 GEH917410 GOD917410 GXZ917410 HHV917410 HRR917410 IBN917410 ILJ917410 IVF917410 JFB917410 JOX917410 JYT917410 KIP917410 KSL917410 LCH917410 LMD917410 LVZ917410 MFV917410 MPR917410 MZN917410 NJJ917410 NTF917410 ODB917410 OMX917410 OWT917410 PGP917410 PQL917410 QAH917410 QKD917410 QTZ917410 RDV917410 RNR917410 RXN917410 SHJ917410 SRF917410 TBB917410 TKX917410 TUT917410 UEP917410 UOL917410 UYH917410 VID917410 VRZ917410 WBV917410 WLR917410 WVN917410 F982946 JB982946 SX982946 ACT982946 AMP982946 AWL982946 BGH982946 BQD982946 BZZ982946 CJV982946 CTR982946 DDN982946 DNJ982946 DXF982946 EHB982946 EQX982946 FAT982946 FKP982946 FUL982946 GEH982946 GOD982946 GXZ982946 HHV982946 HRR982946 IBN982946 ILJ982946 IVF982946 JFB982946 JOX982946 JYT982946 KIP982946 KSL982946 LCH982946 LMD982946 LVZ982946 MFV982946 MPR982946 MZN982946 NJJ982946 NTF982946 ODB982946 OMX982946 OWT982946 PGP982946 PQL982946 QAH982946 QKD982946 QTZ982946 RDV982946 RNR982946 RXN982946 SHJ982946 SRF982946 TBB982946 TKX982946 TUT982946 UEP982946 UOL982946 UYH982946 VID982946 VRZ982946 WBV982946 WLR982946 WVN982946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442 JE65442 TA65442 ACW65442 AMS65442 AWO65442 BGK65442 BQG65442 CAC65442 CJY65442 CTU65442 DDQ65442 DNM65442 DXI65442 EHE65442 ERA65442 FAW65442 FKS65442 FUO65442 GEK65442 GOG65442 GYC65442 HHY65442 HRU65442 IBQ65442 ILM65442 IVI65442 JFE65442 JPA65442 JYW65442 KIS65442 KSO65442 LCK65442 LMG65442 LWC65442 MFY65442 MPU65442 MZQ65442 NJM65442 NTI65442 ODE65442 ONA65442 OWW65442 PGS65442 PQO65442 QAK65442 QKG65442 QUC65442 RDY65442 RNU65442 RXQ65442 SHM65442 SRI65442 TBE65442 TLA65442 TUW65442 UES65442 UOO65442 UYK65442 VIG65442 VSC65442 WBY65442 WLU65442 WVQ65442 I130978 JE130978 TA130978 ACW130978 AMS130978 AWO130978 BGK130978 BQG130978 CAC130978 CJY130978 CTU130978 DDQ130978 DNM130978 DXI130978 EHE130978 ERA130978 FAW130978 FKS130978 FUO130978 GEK130978 GOG130978 GYC130978 HHY130978 HRU130978 IBQ130978 ILM130978 IVI130978 JFE130978 JPA130978 JYW130978 KIS130978 KSO130978 LCK130978 LMG130978 LWC130978 MFY130978 MPU130978 MZQ130978 NJM130978 NTI130978 ODE130978 ONA130978 OWW130978 PGS130978 PQO130978 QAK130978 QKG130978 QUC130978 RDY130978 RNU130978 RXQ130978 SHM130978 SRI130978 TBE130978 TLA130978 TUW130978 UES130978 UOO130978 UYK130978 VIG130978 VSC130978 WBY130978 WLU130978 WVQ130978 I196514 JE196514 TA196514 ACW196514 AMS196514 AWO196514 BGK196514 BQG196514 CAC196514 CJY196514 CTU196514 DDQ196514 DNM196514 DXI196514 EHE196514 ERA196514 FAW196514 FKS196514 FUO196514 GEK196514 GOG196514 GYC196514 HHY196514 HRU196514 IBQ196514 ILM196514 IVI196514 JFE196514 JPA196514 JYW196514 KIS196514 KSO196514 LCK196514 LMG196514 LWC196514 MFY196514 MPU196514 MZQ196514 NJM196514 NTI196514 ODE196514 ONA196514 OWW196514 PGS196514 PQO196514 QAK196514 QKG196514 QUC196514 RDY196514 RNU196514 RXQ196514 SHM196514 SRI196514 TBE196514 TLA196514 TUW196514 UES196514 UOO196514 UYK196514 VIG196514 VSC196514 WBY196514 WLU196514 WVQ196514 I262050 JE262050 TA262050 ACW262050 AMS262050 AWO262050 BGK262050 BQG262050 CAC262050 CJY262050 CTU262050 DDQ262050 DNM262050 DXI262050 EHE262050 ERA262050 FAW262050 FKS262050 FUO262050 GEK262050 GOG262050 GYC262050 HHY262050 HRU262050 IBQ262050 ILM262050 IVI262050 JFE262050 JPA262050 JYW262050 KIS262050 KSO262050 LCK262050 LMG262050 LWC262050 MFY262050 MPU262050 MZQ262050 NJM262050 NTI262050 ODE262050 ONA262050 OWW262050 PGS262050 PQO262050 QAK262050 QKG262050 QUC262050 RDY262050 RNU262050 RXQ262050 SHM262050 SRI262050 TBE262050 TLA262050 TUW262050 UES262050 UOO262050 UYK262050 VIG262050 VSC262050 WBY262050 WLU262050 WVQ262050 I327586 JE327586 TA327586 ACW327586 AMS327586 AWO327586 BGK327586 BQG327586 CAC327586 CJY327586 CTU327586 DDQ327586 DNM327586 DXI327586 EHE327586 ERA327586 FAW327586 FKS327586 FUO327586 GEK327586 GOG327586 GYC327586 HHY327586 HRU327586 IBQ327586 ILM327586 IVI327586 JFE327586 JPA327586 JYW327586 KIS327586 KSO327586 LCK327586 LMG327586 LWC327586 MFY327586 MPU327586 MZQ327586 NJM327586 NTI327586 ODE327586 ONA327586 OWW327586 PGS327586 PQO327586 QAK327586 QKG327586 QUC327586 RDY327586 RNU327586 RXQ327586 SHM327586 SRI327586 TBE327586 TLA327586 TUW327586 UES327586 UOO327586 UYK327586 VIG327586 VSC327586 WBY327586 WLU327586 WVQ327586 I393122 JE393122 TA393122 ACW393122 AMS393122 AWO393122 BGK393122 BQG393122 CAC393122 CJY393122 CTU393122 DDQ393122 DNM393122 DXI393122 EHE393122 ERA393122 FAW393122 FKS393122 FUO393122 GEK393122 GOG393122 GYC393122 HHY393122 HRU393122 IBQ393122 ILM393122 IVI393122 JFE393122 JPA393122 JYW393122 KIS393122 KSO393122 LCK393122 LMG393122 LWC393122 MFY393122 MPU393122 MZQ393122 NJM393122 NTI393122 ODE393122 ONA393122 OWW393122 PGS393122 PQO393122 QAK393122 QKG393122 QUC393122 RDY393122 RNU393122 RXQ393122 SHM393122 SRI393122 TBE393122 TLA393122 TUW393122 UES393122 UOO393122 UYK393122 VIG393122 VSC393122 WBY393122 WLU393122 WVQ393122 I458658 JE458658 TA458658 ACW458658 AMS458658 AWO458658 BGK458658 BQG458658 CAC458658 CJY458658 CTU458658 DDQ458658 DNM458658 DXI458658 EHE458658 ERA458658 FAW458658 FKS458658 FUO458658 GEK458658 GOG458658 GYC458658 HHY458658 HRU458658 IBQ458658 ILM458658 IVI458658 JFE458658 JPA458658 JYW458658 KIS458658 KSO458658 LCK458658 LMG458658 LWC458658 MFY458658 MPU458658 MZQ458658 NJM458658 NTI458658 ODE458658 ONA458658 OWW458658 PGS458658 PQO458658 QAK458658 QKG458658 QUC458658 RDY458658 RNU458658 RXQ458658 SHM458658 SRI458658 TBE458658 TLA458658 TUW458658 UES458658 UOO458658 UYK458658 VIG458658 VSC458658 WBY458658 WLU458658 WVQ458658 I524194 JE524194 TA524194 ACW524194 AMS524194 AWO524194 BGK524194 BQG524194 CAC524194 CJY524194 CTU524194 DDQ524194 DNM524194 DXI524194 EHE524194 ERA524194 FAW524194 FKS524194 FUO524194 GEK524194 GOG524194 GYC524194 HHY524194 HRU524194 IBQ524194 ILM524194 IVI524194 JFE524194 JPA524194 JYW524194 KIS524194 KSO524194 LCK524194 LMG524194 LWC524194 MFY524194 MPU524194 MZQ524194 NJM524194 NTI524194 ODE524194 ONA524194 OWW524194 PGS524194 PQO524194 QAK524194 QKG524194 QUC524194 RDY524194 RNU524194 RXQ524194 SHM524194 SRI524194 TBE524194 TLA524194 TUW524194 UES524194 UOO524194 UYK524194 VIG524194 VSC524194 WBY524194 WLU524194 WVQ524194 I589730 JE589730 TA589730 ACW589730 AMS589730 AWO589730 BGK589730 BQG589730 CAC589730 CJY589730 CTU589730 DDQ589730 DNM589730 DXI589730 EHE589730 ERA589730 FAW589730 FKS589730 FUO589730 GEK589730 GOG589730 GYC589730 HHY589730 HRU589730 IBQ589730 ILM589730 IVI589730 JFE589730 JPA589730 JYW589730 KIS589730 KSO589730 LCK589730 LMG589730 LWC589730 MFY589730 MPU589730 MZQ589730 NJM589730 NTI589730 ODE589730 ONA589730 OWW589730 PGS589730 PQO589730 QAK589730 QKG589730 QUC589730 RDY589730 RNU589730 RXQ589730 SHM589730 SRI589730 TBE589730 TLA589730 TUW589730 UES589730 UOO589730 UYK589730 VIG589730 VSC589730 WBY589730 WLU589730 WVQ589730 I655266 JE655266 TA655266 ACW655266 AMS655266 AWO655266 BGK655266 BQG655266 CAC655266 CJY655266 CTU655266 DDQ655266 DNM655266 DXI655266 EHE655266 ERA655266 FAW655266 FKS655266 FUO655266 GEK655266 GOG655266 GYC655266 HHY655266 HRU655266 IBQ655266 ILM655266 IVI655266 JFE655266 JPA655266 JYW655266 KIS655266 KSO655266 LCK655266 LMG655266 LWC655266 MFY655266 MPU655266 MZQ655266 NJM655266 NTI655266 ODE655266 ONA655266 OWW655266 PGS655266 PQO655266 QAK655266 QKG655266 QUC655266 RDY655266 RNU655266 RXQ655266 SHM655266 SRI655266 TBE655266 TLA655266 TUW655266 UES655266 UOO655266 UYK655266 VIG655266 VSC655266 WBY655266 WLU655266 WVQ655266 I720802 JE720802 TA720802 ACW720802 AMS720802 AWO720802 BGK720802 BQG720802 CAC720802 CJY720802 CTU720802 DDQ720802 DNM720802 DXI720802 EHE720802 ERA720802 FAW720802 FKS720802 FUO720802 GEK720802 GOG720802 GYC720802 HHY720802 HRU720802 IBQ720802 ILM720802 IVI720802 JFE720802 JPA720802 JYW720802 KIS720802 KSO720802 LCK720802 LMG720802 LWC720802 MFY720802 MPU720802 MZQ720802 NJM720802 NTI720802 ODE720802 ONA720802 OWW720802 PGS720802 PQO720802 QAK720802 QKG720802 QUC720802 RDY720802 RNU720802 RXQ720802 SHM720802 SRI720802 TBE720802 TLA720802 TUW720802 UES720802 UOO720802 UYK720802 VIG720802 VSC720802 WBY720802 WLU720802 WVQ720802 I786338 JE786338 TA786338 ACW786338 AMS786338 AWO786338 BGK786338 BQG786338 CAC786338 CJY786338 CTU786338 DDQ786338 DNM786338 DXI786338 EHE786338 ERA786338 FAW786338 FKS786338 FUO786338 GEK786338 GOG786338 GYC786338 HHY786338 HRU786338 IBQ786338 ILM786338 IVI786338 JFE786338 JPA786338 JYW786338 KIS786338 KSO786338 LCK786338 LMG786338 LWC786338 MFY786338 MPU786338 MZQ786338 NJM786338 NTI786338 ODE786338 ONA786338 OWW786338 PGS786338 PQO786338 QAK786338 QKG786338 QUC786338 RDY786338 RNU786338 RXQ786338 SHM786338 SRI786338 TBE786338 TLA786338 TUW786338 UES786338 UOO786338 UYK786338 VIG786338 VSC786338 WBY786338 WLU786338 WVQ786338 I851874 JE851874 TA851874 ACW851874 AMS851874 AWO851874 BGK851874 BQG851874 CAC851874 CJY851874 CTU851874 DDQ851874 DNM851874 DXI851874 EHE851874 ERA851874 FAW851874 FKS851874 FUO851874 GEK851874 GOG851874 GYC851874 HHY851874 HRU851874 IBQ851874 ILM851874 IVI851874 JFE851874 JPA851874 JYW851874 KIS851874 KSO851874 LCK851874 LMG851874 LWC851874 MFY851874 MPU851874 MZQ851874 NJM851874 NTI851874 ODE851874 ONA851874 OWW851874 PGS851874 PQO851874 QAK851874 QKG851874 QUC851874 RDY851874 RNU851874 RXQ851874 SHM851874 SRI851874 TBE851874 TLA851874 TUW851874 UES851874 UOO851874 UYK851874 VIG851874 VSC851874 WBY851874 WLU851874 WVQ851874 I917410 JE917410 TA917410 ACW917410 AMS917410 AWO917410 BGK917410 BQG917410 CAC917410 CJY917410 CTU917410 DDQ917410 DNM917410 DXI917410 EHE917410 ERA917410 FAW917410 FKS917410 FUO917410 GEK917410 GOG917410 GYC917410 HHY917410 HRU917410 IBQ917410 ILM917410 IVI917410 JFE917410 JPA917410 JYW917410 KIS917410 KSO917410 LCK917410 LMG917410 LWC917410 MFY917410 MPU917410 MZQ917410 NJM917410 NTI917410 ODE917410 ONA917410 OWW917410 PGS917410 PQO917410 QAK917410 QKG917410 QUC917410 RDY917410 RNU917410 RXQ917410 SHM917410 SRI917410 TBE917410 TLA917410 TUW917410 UES917410 UOO917410 UYK917410 VIG917410 VSC917410 WBY917410 WLU917410 WVQ917410 I982946 JE982946 TA982946 ACW982946 AMS982946 AWO982946 BGK982946 BQG982946 CAC982946 CJY982946 CTU982946 DDQ982946 DNM982946 DXI982946 EHE982946 ERA982946 FAW982946 FKS982946 FUO982946 GEK982946 GOG982946 GYC982946 HHY982946 HRU982946 IBQ982946 ILM982946 IVI982946 JFE982946 JPA982946 JYW982946 KIS982946 KSO982946 LCK982946 LMG982946 LWC982946 MFY982946 MPU982946 MZQ982946 NJM982946 NTI982946 ODE982946 ONA982946 OWW982946 PGS982946 PQO982946 QAK982946 QKG982946 QUC982946 RDY982946 RNU982946 RXQ982946 SHM982946 SRI982946 TBE982946 TLA982946 TUW982946 UES982946 UOO982946 UYK982946 VIG982946 VSC982946 WBY982946 WLU982946 WVQ982946" xr:uid="{91371A12-23AD-4A01-813E-D6B2E29EF509}"/>
    <dataValidation allowBlank="1" showInputMessage="1" showErrorMessage="1" promptTitle="PAN No." prompt="A Valid 10 Digit PAN._x000a__x000a_No spaces in between._x000a__x000a_                         - SAG Infotech"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442 JA65442 SW65442 ACS65442 AMO65442 AWK65442 BGG65442 BQC65442 BZY65442 CJU65442 CTQ65442 DDM65442 DNI65442 DXE65442 EHA65442 EQW65442 FAS65442 FKO65442 FUK65442 GEG65442 GOC65442 GXY65442 HHU65442 HRQ65442 IBM65442 ILI65442 IVE65442 JFA65442 JOW65442 JYS65442 KIO65442 KSK65442 LCG65442 LMC65442 LVY65442 MFU65442 MPQ65442 MZM65442 NJI65442 NTE65442 ODA65442 OMW65442 OWS65442 PGO65442 PQK65442 QAG65442 QKC65442 QTY65442 RDU65442 RNQ65442 RXM65442 SHI65442 SRE65442 TBA65442 TKW65442 TUS65442 UEO65442 UOK65442 UYG65442 VIC65442 VRY65442 WBU65442 WLQ65442 WVM65442 E130978 JA130978 SW130978 ACS130978 AMO130978 AWK130978 BGG130978 BQC130978 BZY130978 CJU130978 CTQ130978 DDM130978 DNI130978 DXE130978 EHA130978 EQW130978 FAS130978 FKO130978 FUK130978 GEG130978 GOC130978 GXY130978 HHU130978 HRQ130978 IBM130978 ILI130978 IVE130978 JFA130978 JOW130978 JYS130978 KIO130978 KSK130978 LCG130978 LMC130978 LVY130978 MFU130978 MPQ130978 MZM130978 NJI130978 NTE130978 ODA130978 OMW130978 OWS130978 PGO130978 PQK130978 QAG130978 QKC130978 QTY130978 RDU130978 RNQ130978 RXM130978 SHI130978 SRE130978 TBA130978 TKW130978 TUS130978 UEO130978 UOK130978 UYG130978 VIC130978 VRY130978 WBU130978 WLQ130978 WVM130978 E196514 JA196514 SW196514 ACS196514 AMO196514 AWK196514 BGG196514 BQC196514 BZY196514 CJU196514 CTQ196514 DDM196514 DNI196514 DXE196514 EHA196514 EQW196514 FAS196514 FKO196514 FUK196514 GEG196514 GOC196514 GXY196514 HHU196514 HRQ196514 IBM196514 ILI196514 IVE196514 JFA196514 JOW196514 JYS196514 KIO196514 KSK196514 LCG196514 LMC196514 LVY196514 MFU196514 MPQ196514 MZM196514 NJI196514 NTE196514 ODA196514 OMW196514 OWS196514 PGO196514 PQK196514 QAG196514 QKC196514 QTY196514 RDU196514 RNQ196514 RXM196514 SHI196514 SRE196514 TBA196514 TKW196514 TUS196514 UEO196514 UOK196514 UYG196514 VIC196514 VRY196514 WBU196514 WLQ196514 WVM196514 E262050 JA262050 SW262050 ACS262050 AMO262050 AWK262050 BGG262050 BQC262050 BZY262050 CJU262050 CTQ262050 DDM262050 DNI262050 DXE262050 EHA262050 EQW262050 FAS262050 FKO262050 FUK262050 GEG262050 GOC262050 GXY262050 HHU262050 HRQ262050 IBM262050 ILI262050 IVE262050 JFA262050 JOW262050 JYS262050 KIO262050 KSK262050 LCG262050 LMC262050 LVY262050 MFU262050 MPQ262050 MZM262050 NJI262050 NTE262050 ODA262050 OMW262050 OWS262050 PGO262050 PQK262050 QAG262050 QKC262050 QTY262050 RDU262050 RNQ262050 RXM262050 SHI262050 SRE262050 TBA262050 TKW262050 TUS262050 UEO262050 UOK262050 UYG262050 VIC262050 VRY262050 WBU262050 WLQ262050 WVM262050 E327586 JA327586 SW327586 ACS327586 AMO327586 AWK327586 BGG327586 BQC327586 BZY327586 CJU327586 CTQ327586 DDM327586 DNI327586 DXE327586 EHA327586 EQW327586 FAS327586 FKO327586 FUK327586 GEG327586 GOC327586 GXY327586 HHU327586 HRQ327586 IBM327586 ILI327586 IVE327586 JFA327586 JOW327586 JYS327586 KIO327586 KSK327586 LCG327586 LMC327586 LVY327586 MFU327586 MPQ327586 MZM327586 NJI327586 NTE327586 ODA327586 OMW327586 OWS327586 PGO327586 PQK327586 QAG327586 QKC327586 QTY327586 RDU327586 RNQ327586 RXM327586 SHI327586 SRE327586 TBA327586 TKW327586 TUS327586 UEO327586 UOK327586 UYG327586 VIC327586 VRY327586 WBU327586 WLQ327586 WVM327586 E393122 JA393122 SW393122 ACS393122 AMO393122 AWK393122 BGG393122 BQC393122 BZY393122 CJU393122 CTQ393122 DDM393122 DNI393122 DXE393122 EHA393122 EQW393122 FAS393122 FKO393122 FUK393122 GEG393122 GOC393122 GXY393122 HHU393122 HRQ393122 IBM393122 ILI393122 IVE393122 JFA393122 JOW393122 JYS393122 KIO393122 KSK393122 LCG393122 LMC393122 LVY393122 MFU393122 MPQ393122 MZM393122 NJI393122 NTE393122 ODA393122 OMW393122 OWS393122 PGO393122 PQK393122 QAG393122 QKC393122 QTY393122 RDU393122 RNQ393122 RXM393122 SHI393122 SRE393122 TBA393122 TKW393122 TUS393122 UEO393122 UOK393122 UYG393122 VIC393122 VRY393122 WBU393122 WLQ393122 WVM393122 E458658 JA458658 SW458658 ACS458658 AMO458658 AWK458658 BGG458658 BQC458658 BZY458658 CJU458658 CTQ458658 DDM458658 DNI458658 DXE458658 EHA458658 EQW458658 FAS458658 FKO458658 FUK458658 GEG458658 GOC458658 GXY458658 HHU458658 HRQ458658 IBM458658 ILI458658 IVE458658 JFA458658 JOW458658 JYS458658 KIO458658 KSK458658 LCG458658 LMC458658 LVY458658 MFU458658 MPQ458658 MZM458658 NJI458658 NTE458658 ODA458658 OMW458658 OWS458658 PGO458658 PQK458658 QAG458658 QKC458658 QTY458658 RDU458658 RNQ458658 RXM458658 SHI458658 SRE458658 TBA458658 TKW458658 TUS458658 UEO458658 UOK458658 UYG458658 VIC458658 VRY458658 WBU458658 WLQ458658 WVM458658 E524194 JA524194 SW524194 ACS524194 AMO524194 AWK524194 BGG524194 BQC524194 BZY524194 CJU524194 CTQ524194 DDM524194 DNI524194 DXE524194 EHA524194 EQW524194 FAS524194 FKO524194 FUK524194 GEG524194 GOC524194 GXY524194 HHU524194 HRQ524194 IBM524194 ILI524194 IVE524194 JFA524194 JOW524194 JYS524194 KIO524194 KSK524194 LCG524194 LMC524194 LVY524194 MFU524194 MPQ524194 MZM524194 NJI524194 NTE524194 ODA524194 OMW524194 OWS524194 PGO524194 PQK524194 QAG524194 QKC524194 QTY524194 RDU524194 RNQ524194 RXM524194 SHI524194 SRE524194 TBA524194 TKW524194 TUS524194 UEO524194 UOK524194 UYG524194 VIC524194 VRY524194 WBU524194 WLQ524194 WVM524194 E589730 JA589730 SW589730 ACS589730 AMO589730 AWK589730 BGG589730 BQC589730 BZY589730 CJU589730 CTQ589730 DDM589730 DNI589730 DXE589730 EHA589730 EQW589730 FAS589730 FKO589730 FUK589730 GEG589730 GOC589730 GXY589730 HHU589730 HRQ589730 IBM589730 ILI589730 IVE589730 JFA589730 JOW589730 JYS589730 KIO589730 KSK589730 LCG589730 LMC589730 LVY589730 MFU589730 MPQ589730 MZM589730 NJI589730 NTE589730 ODA589730 OMW589730 OWS589730 PGO589730 PQK589730 QAG589730 QKC589730 QTY589730 RDU589730 RNQ589730 RXM589730 SHI589730 SRE589730 TBA589730 TKW589730 TUS589730 UEO589730 UOK589730 UYG589730 VIC589730 VRY589730 WBU589730 WLQ589730 WVM589730 E655266 JA655266 SW655266 ACS655266 AMO655266 AWK655266 BGG655266 BQC655266 BZY655266 CJU655266 CTQ655266 DDM655266 DNI655266 DXE655266 EHA655266 EQW655266 FAS655266 FKO655266 FUK655266 GEG655266 GOC655266 GXY655266 HHU655266 HRQ655266 IBM655266 ILI655266 IVE655266 JFA655266 JOW655266 JYS655266 KIO655266 KSK655266 LCG655266 LMC655266 LVY655266 MFU655266 MPQ655266 MZM655266 NJI655266 NTE655266 ODA655266 OMW655266 OWS655266 PGO655266 PQK655266 QAG655266 QKC655266 QTY655266 RDU655266 RNQ655266 RXM655266 SHI655266 SRE655266 TBA655266 TKW655266 TUS655266 UEO655266 UOK655266 UYG655266 VIC655266 VRY655266 WBU655266 WLQ655266 WVM655266 E720802 JA720802 SW720802 ACS720802 AMO720802 AWK720802 BGG720802 BQC720802 BZY720802 CJU720802 CTQ720802 DDM720802 DNI720802 DXE720802 EHA720802 EQW720802 FAS720802 FKO720802 FUK720802 GEG720802 GOC720802 GXY720802 HHU720802 HRQ720802 IBM720802 ILI720802 IVE720802 JFA720802 JOW720802 JYS720802 KIO720802 KSK720802 LCG720802 LMC720802 LVY720802 MFU720802 MPQ720802 MZM720802 NJI720802 NTE720802 ODA720802 OMW720802 OWS720802 PGO720802 PQK720802 QAG720802 QKC720802 QTY720802 RDU720802 RNQ720802 RXM720802 SHI720802 SRE720802 TBA720802 TKW720802 TUS720802 UEO720802 UOK720802 UYG720802 VIC720802 VRY720802 WBU720802 WLQ720802 WVM720802 E786338 JA786338 SW786338 ACS786338 AMO786338 AWK786338 BGG786338 BQC786338 BZY786338 CJU786338 CTQ786338 DDM786338 DNI786338 DXE786338 EHA786338 EQW786338 FAS786338 FKO786338 FUK786338 GEG786338 GOC786338 GXY786338 HHU786338 HRQ786338 IBM786338 ILI786338 IVE786338 JFA786338 JOW786338 JYS786338 KIO786338 KSK786338 LCG786338 LMC786338 LVY786338 MFU786338 MPQ786338 MZM786338 NJI786338 NTE786338 ODA786338 OMW786338 OWS786338 PGO786338 PQK786338 QAG786338 QKC786338 QTY786338 RDU786338 RNQ786338 RXM786338 SHI786338 SRE786338 TBA786338 TKW786338 TUS786338 UEO786338 UOK786338 UYG786338 VIC786338 VRY786338 WBU786338 WLQ786338 WVM786338 E851874 JA851874 SW851874 ACS851874 AMO851874 AWK851874 BGG851874 BQC851874 BZY851874 CJU851874 CTQ851874 DDM851874 DNI851874 DXE851874 EHA851874 EQW851874 FAS851874 FKO851874 FUK851874 GEG851874 GOC851874 GXY851874 HHU851874 HRQ851874 IBM851874 ILI851874 IVE851874 JFA851874 JOW851874 JYS851874 KIO851874 KSK851874 LCG851874 LMC851874 LVY851874 MFU851874 MPQ851874 MZM851874 NJI851874 NTE851874 ODA851874 OMW851874 OWS851874 PGO851874 PQK851874 QAG851874 QKC851874 QTY851874 RDU851874 RNQ851874 RXM851874 SHI851874 SRE851874 TBA851874 TKW851874 TUS851874 UEO851874 UOK851874 UYG851874 VIC851874 VRY851874 WBU851874 WLQ851874 WVM851874 E917410 JA917410 SW917410 ACS917410 AMO917410 AWK917410 BGG917410 BQC917410 BZY917410 CJU917410 CTQ917410 DDM917410 DNI917410 DXE917410 EHA917410 EQW917410 FAS917410 FKO917410 FUK917410 GEG917410 GOC917410 GXY917410 HHU917410 HRQ917410 IBM917410 ILI917410 IVE917410 JFA917410 JOW917410 JYS917410 KIO917410 KSK917410 LCG917410 LMC917410 LVY917410 MFU917410 MPQ917410 MZM917410 NJI917410 NTE917410 ODA917410 OMW917410 OWS917410 PGO917410 PQK917410 QAG917410 QKC917410 QTY917410 RDU917410 RNQ917410 RXM917410 SHI917410 SRE917410 TBA917410 TKW917410 TUS917410 UEO917410 UOK917410 UYG917410 VIC917410 VRY917410 WBU917410 WLQ917410 WVM917410 E982946 JA982946 SW982946 ACS982946 AMO982946 AWK982946 BGG982946 BQC982946 BZY982946 CJU982946 CTQ982946 DDM982946 DNI982946 DXE982946 EHA982946 EQW982946 FAS982946 FKO982946 FUK982946 GEG982946 GOC982946 GXY982946 HHU982946 HRQ982946 IBM982946 ILI982946 IVE982946 JFA982946 JOW982946 JYS982946 KIO982946 KSK982946 LCG982946 LMC982946 LVY982946 MFU982946 MPQ982946 MZM982946 NJI982946 NTE982946 ODA982946 OMW982946 OWS982946 PGO982946 PQK982946 QAG982946 QKC982946 QTY982946 RDU982946 RNQ982946 RXM982946 SHI982946 SRE982946 TBA982946 TKW982946 TUS982946 UEO982946 UOK982946 UYG982946 VIC982946 VRY982946 WBU982946 WLQ982946 WVM982946" xr:uid="{01F57899-2DDA-4564-86CA-B373D8586246}"/>
    <dataValidation allowBlank="1" showInputMessage="1" showErrorMessage="1" promptTitle="Write Section code" prompt="Select Section Code from the list._x000a__x000a_Leave blank, if same as per Challan (Applicable from A.Y. 2014-15)_x000a__x000a_-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442 IX65442 ST65442 ACP65442 AML65442 AWH65442 BGD65442 BPZ65442 BZV65442 CJR65442 CTN65442 DDJ65442 DNF65442 DXB65442 EGX65442 EQT65442 FAP65442 FKL65442 FUH65442 GED65442 GNZ65442 GXV65442 HHR65442 HRN65442 IBJ65442 ILF65442 IVB65442 JEX65442 JOT65442 JYP65442 KIL65442 KSH65442 LCD65442 LLZ65442 LVV65442 MFR65442 MPN65442 MZJ65442 NJF65442 NTB65442 OCX65442 OMT65442 OWP65442 PGL65442 PQH65442 QAD65442 QJZ65442 QTV65442 RDR65442 RNN65442 RXJ65442 SHF65442 SRB65442 TAX65442 TKT65442 TUP65442 UEL65442 UOH65442 UYD65442 VHZ65442 VRV65442 WBR65442 WLN65442 WVJ65442 B130978 IX130978 ST130978 ACP130978 AML130978 AWH130978 BGD130978 BPZ130978 BZV130978 CJR130978 CTN130978 DDJ130978 DNF130978 DXB130978 EGX130978 EQT130978 FAP130978 FKL130978 FUH130978 GED130978 GNZ130978 GXV130978 HHR130978 HRN130978 IBJ130978 ILF130978 IVB130978 JEX130978 JOT130978 JYP130978 KIL130978 KSH130978 LCD130978 LLZ130978 LVV130978 MFR130978 MPN130978 MZJ130978 NJF130978 NTB130978 OCX130978 OMT130978 OWP130978 PGL130978 PQH130978 QAD130978 QJZ130978 QTV130978 RDR130978 RNN130978 RXJ130978 SHF130978 SRB130978 TAX130978 TKT130978 TUP130978 UEL130978 UOH130978 UYD130978 VHZ130978 VRV130978 WBR130978 WLN130978 WVJ130978 B196514 IX196514 ST196514 ACP196514 AML196514 AWH196514 BGD196514 BPZ196514 BZV196514 CJR196514 CTN196514 DDJ196514 DNF196514 DXB196514 EGX196514 EQT196514 FAP196514 FKL196514 FUH196514 GED196514 GNZ196514 GXV196514 HHR196514 HRN196514 IBJ196514 ILF196514 IVB196514 JEX196514 JOT196514 JYP196514 KIL196514 KSH196514 LCD196514 LLZ196514 LVV196514 MFR196514 MPN196514 MZJ196514 NJF196514 NTB196514 OCX196514 OMT196514 OWP196514 PGL196514 PQH196514 QAD196514 QJZ196514 QTV196514 RDR196514 RNN196514 RXJ196514 SHF196514 SRB196514 TAX196514 TKT196514 TUP196514 UEL196514 UOH196514 UYD196514 VHZ196514 VRV196514 WBR196514 WLN196514 WVJ196514 B262050 IX262050 ST262050 ACP262050 AML262050 AWH262050 BGD262050 BPZ262050 BZV262050 CJR262050 CTN262050 DDJ262050 DNF262050 DXB262050 EGX262050 EQT262050 FAP262050 FKL262050 FUH262050 GED262050 GNZ262050 GXV262050 HHR262050 HRN262050 IBJ262050 ILF262050 IVB262050 JEX262050 JOT262050 JYP262050 KIL262050 KSH262050 LCD262050 LLZ262050 LVV262050 MFR262050 MPN262050 MZJ262050 NJF262050 NTB262050 OCX262050 OMT262050 OWP262050 PGL262050 PQH262050 QAD262050 QJZ262050 QTV262050 RDR262050 RNN262050 RXJ262050 SHF262050 SRB262050 TAX262050 TKT262050 TUP262050 UEL262050 UOH262050 UYD262050 VHZ262050 VRV262050 WBR262050 WLN262050 WVJ262050 B327586 IX327586 ST327586 ACP327586 AML327586 AWH327586 BGD327586 BPZ327586 BZV327586 CJR327586 CTN327586 DDJ327586 DNF327586 DXB327586 EGX327586 EQT327586 FAP327586 FKL327586 FUH327586 GED327586 GNZ327586 GXV327586 HHR327586 HRN327586 IBJ327586 ILF327586 IVB327586 JEX327586 JOT327586 JYP327586 KIL327586 KSH327586 LCD327586 LLZ327586 LVV327586 MFR327586 MPN327586 MZJ327586 NJF327586 NTB327586 OCX327586 OMT327586 OWP327586 PGL327586 PQH327586 QAD327586 QJZ327586 QTV327586 RDR327586 RNN327586 RXJ327586 SHF327586 SRB327586 TAX327586 TKT327586 TUP327586 UEL327586 UOH327586 UYD327586 VHZ327586 VRV327586 WBR327586 WLN327586 WVJ327586 B393122 IX393122 ST393122 ACP393122 AML393122 AWH393122 BGD393122 BPZ393122 BZV393122 CJR393122 CTN393122 DDJ393122 DNF393122 DXB393122 EGX393122 EQT393122 FAP393122 FKL393122 FUH393122 GED393122 GNZ393122 GXV393122 HHR393122 HRN393122 IBJ393122 ILF393122 IVB393122 JEX393122 JOT393122 JYP393122 KIL393122 KSH393122 LCD393122 LLZ393122 LVV393122 MFR393122 MPN393122 MZJ393122 NJF393122 NTB393122 OCX393122 OMT393122 OWP393122 PGL393122 PQH393122 QAD393122 QJZ393122 QTV393122 RDR393122 RNN393122 RXJ393122 SHF393122 SRB393122 TAX393122 TKT393122 TUP393122 UEL393122 UOH393122 UYD393122 VHZ393122 VRV393122 WBR393122 WLN393122 WVJ393122 B458658 IX458658 ST458658 ACP458658 AML458658 AWH458658 BGD458658 BPZ458658 BZV458658 CJR458658 CTN458658 DDJ458658 DNF458658 DXB458658 EGX458658 EQT458658 FAP458658 FKL458658 FUH458658 GED458658 GNZ458658 GXV458658 HHR458658 HRN458658 IBJ458658 ILF458658 IVB458658 JEX458658 JOT458658 JYP458658 KIL458658 KSH458658 LCD458658 LLZ458658 LVV458658 MFR458658 MPN458658 MZJ458658 NJF458658 NTB458658 OCX458658 OMT458658 OWP458658 PGL458658 PQH458658 QAD458658 QJZ458658 QTV458658 RDR458658 RNN458658 RXJ458658 SHF458658 SRB458658 TAX458658 TKT458658 TUP458658 UEL458658 UOH458658 UYD458658 VHZ458658 VRV458658 WBR458658 WLN458658 WVJ458658 B524194 IX524194 ST524194 ACP524194 AML524194 AWH524194 BGD524194 BPZ524194 BZV524194 CJR524194 CTN524194 DDJ524194 DNF524194 DXB524194 EGX524194 EQT524194 FAP524194 FKL524194 FUH524194 GED524194 GNZ524194 GXV524194 HHR524194 HRN524194 IBJ524194 ILF524194 IVB524194 JEX524194 JOT524194 JYP524194 KIL524194 KSH524194 LCD524194 LLZ524194 LVV524194 MFR524194 MPN524194 MZJ524194 NJF524194 NTB524194 OCX524194 OMT524194 OWP524194 PGL524194 PQH524194 QAD524194 QJZ524194 QTV524194 RDR524194 RNN524194 RXJ524194 SHF524194 SRB524194 TAX524194 TKT524194 TUP524194 UEL524194 UOH524194 UYD524194 VHZ524194 VRV524194 WBR524194 WLN524194 WVJ524194 B589730 IX589730 ST589730 ACP589730 AML589730 AWH589730 BGD589730 BPZ589730 BZV589730 CJR589730 CTN589730 DDJ589730 DNF589730 DXB589730 EGX589730 EQT589730 FAP589730 FKL589730 FUH589730 GED589730 GNZ589730 GXV589730 HHR589730 HRN589730 IBJ589730 ILF589730 IVB589730 JEX589730 JOT589730 JYP589730 KIL589730 KSH589730 LCD589730 LLZ589730 LVV589730 MFR589730 MPN589730 MZJ589730 NJF589730 NTB589730 OCX589730 OMT589730 OWP589730 PGL589730 PQH589730 QAD589730 QJZ589730 QTV589730 RDR589730 RNN589730 RXJ589730 SHF589730 SRB589730 TAX589730 TKT589730 TUP589730 UEL589730 UOH589730 UYD589730 VHZ589730 VRV589730 WBR589730 WLN589730 WVJ589730 B655266 IX655266 ST655266 ACP655266 AML655266 AWH655266 BGD655266 BPZ655266 BZV655266 CJR655266 CTN655266 DDJ655266 DNF655266 DXB655266 EGX655266 EQT655266 FAP655266 FKL655266 FUH655266 GED655266 GNZ655266 GXV655266 HHR655266 HRN655266 IBJ655266 ILF655266 IVB655266 JEX655266 JOT655266 JYP655266 KIL655266 KSH655266 LCD655266 LLZ655266 LVV655266 MFR655266 MPN655266 MZJ655266 NJF655266 NTB655266 OCX655266 OMT655266 OWP655266 PGL655266 PQH655266 QAD655266 QJZ655266 QTV655266 RDR655266 RNN655266 RXJ655266 SHF655266 SRB655266 TAX655266 TKT655266 TUP655266 UEL655266 UOH655266 UYD655266 VHZ655266 VRV655266 WBR655266 WLN655266 WVJ655266 B720802 IX720802 ST720802 ACP720802 AML720802 AWH720802 BGD720802 BPZ720802 BZV720802 CJR720802 CTN720802 DDJ720802 DNF720802 DXB720802 EGX720802 EQT720802 FAP720802 FKL720802 FUH720802 GED720802 GNZ720802 GXV720802 HHR720802 HRN720802 IBJ720802 ILF720802 IVB720802 JEX720802 JOT720802 JYP720802 KIL720802 KSH720802 LCD720802 LLZ720802 LVV720802 MFR720802 MPN720802 MZJ720802 NJF720802 NTB720802 OCX720802 OMT720802 OWP720802 PGL720802 PQH720802 QAD720802 QJZ720802 QTV720802 RDR720802 RNN720802 RXJ720802 SHF720802 SRB720802 TAX720802 TKT720802 TUP720802 UEL720802 UOH720802 UYD720802 VHZ720802 VRV720802 WBR720802 WLN720802 WVJ720802 B786338 IX786338 ST786338 ACP786338 AML786338 AWH786338 BGD786338 BPZ786338 BZV786338 CJR786338 CTN786338 DDJ786338 DNF786338 DXB786338 EGX786338 EQT786338 FAP786338 FKL786338 FUH786338 GED786338 GNZ786338 GXV786338 HHR786338 HRN786338 IBJ786338 ILF786338 IVB786338 JEX786338 JOT786338 JYP786338 KIL786338 KSH786338 LCD786338 LLZ786338 LVV786338 MFR786338 MPN786338 MZJ786338 NJF786338 NTB786338 OCX786338 OMT786338 OWP786338 PGL786338 PQH786338 QAD786338 QJZ786338 QTV786338 RDR786338 RNN786338 RXJ786338 SHF786338 SRB786338 TAX786338 TKT786338 TUP786338 UEL786338 UOH786338 UYD786338 VHZ786338 VRV786338 WBR786338 WLN786338 WVJ786338 B851874 IX851874 ST851874 ACP851874 AML851874 AWH851874 BGD851874 BPZ851874 BZV851874 CJR851874 CTN851874 DDJ851874 DNF851874 DXB851874 EGX851874 EQT851874 FAP851874 FKL851874 FUH851874 GED851874 GNZ851874 GXV851874 HHR851874 HRN851874 IBJ851874 ILF851874 IVB851874 JEX851874 JOT851874 JYP851874 KIL851874 KSH851874 LCD851874 LLZ851874 LVV851874 MFR851874 MPN851874 MZJ851874 NJF851874 NTB851874 OCX851874 OMT851874 OWP851874 PGL851874 PQH851874 QAD851874 QJZ851874 QTV851874 RDR851874 RNN851874 RXJ851874 SHF851874 SRB851874 TAX851874 TKT851874 TUP851874 UEL851874 UOH851874 UYD851874 VHZ851874 VRV851874 WBR851874 WLN851874 WVJ851874 B917410 IX917410 ST917410 ACP917410 AML917410 AWH917410 BGD917410 BPZ917410 BZV917410 CJR917410 CTN917410 DDJ917410 DNF917410 DXB917410 EGX917410 EQT917410 FAP917410 FKL917410 FUH917410 GED917410 GNZ917410 GXV917410 HHR917410 HRN917410 IBJ917410 ILF917410 IVB917410 JEX917410 JOT917410 JYP917410 KIL917410 KSH917410 LCD917410 LLZ917410 LVV917410 MFR917410 MPN917410 MZJ917410 NJF917410 NTB917410 OCX917410 OMT917410 OWP917410 PGL917410 PQH917410 QAD917410 QJZ917410 QTV917410 RDR917410 RNN917410 RXJ917410 SHF917410 SRB917410 TAX917410 TKT917410 TUP917410 UEL917410 UOH917410 UYD917410 VHZ917410 VRV917410 WBR917410 WLN917410 WVJ917410 B982946 IX982946 ST982946 ACP982946 AML982946 AWH982946 BGD982946 BPZ982946 BZV982946 CJR982946 CTN982946 DDJ982946 DNF982946 DXB982946 EGX982946 EQT982946 FAP982946 FKL982946 FUH982946 GED982946 GNZ982946 GXV982946 HHR982946 HRN982946 IBJ982946 ILF982946 IVB982946 JEX982946 JOT982946 JYP982946 KIL982946 KSH982946 LCD982946 LLZ982946 LVV982946 MFR982946 MPN982946 MZJ982946 NJF982946 NTB982946 OCX982946 OMT982946 OWP982946 PGL982946 PQH982946 QAD982946 QJZ982946 QTV982946 RDR982946 RNN982946 RXJ982946 SHF982946 SRB982946 TAX982946 TKT982946 TUP982946 UEL982946 UOH982946 UYD982946 VHZ982946 VRV982946 WBR982946 WLN982946 WVJ982946" xr:uid="{BD340DD0-1D5A-4647-889B-C2FF8B60C423}"/>
    <dataValidation allowBlank="1" showInputMessage="1" showErrorMessage="1" promptTitle="Challan Serial No. (Mandatory)" prompt="Enter Challan Serial No. as given in Column 1 of Challan Details Sheet._x000a__x000a_-SAG Infotech"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442:A65443 IW65442:IW65443 SS65442:SS65443 ACO65442:ACO65443 AMK65442:AMK65443 AWG65442:AWG65443 BGC65442:BGC65443 BPY65442:BPY65443 BZU65442:BZU65443 CJQ65442:CJQ65443 CTM65442:CTM65443 DDI65442:DDI65443 DNE65442:DNE65443 DXA65442:DXA65443 EGW65442:EGW65443 EQS65442:EQS65443 FAO65442:FAO65443 FKK65442:FKK65443 FUG65442:FUG65443 GEC65442:GEC65443 GNY65442:GNY65443 GXU65442:GXU65443 HHQ65442:HHQ65443 HRM65442:HRM65443 IBI65442:IBI65443 ILE65442:ILE65443 IVA65442:IVA65443 JEW65442:JEW65443 JOS65442:JOS65443 JYO65442:JYO65443 KIK65442:KIK65443 KSG65442:KSG65443 LCC65442:LCC65443 LLY65442:LLY65443 LVU65442:LVU65443 MFQ65442:MFQ65443 MPM65442:MPM65443 MZI65442:MZI65443 NJE65442:NJE65443 NTA65442:NTA65443 OCW65442:OCW65443 OMS65442:OMS65443 OWO65442:OWO65443 PGK65442:PGK65443 PQG65442:PQG65443 QAC65442:QAC65443 QJY65442:QJY65443 QTU65442:QTU65443 RDQ65442:RDQ65443 RNM65442:RNM65443 RXI65442:RXI65443 SHE65442:SHE65443 SRA65442:SRA65443 TAW65442:TAW65443 TKS65442:TKS65443 TUO65442:TUO65443 UEK65442:UEK65443 UOG65442:UOG65443 UYC65442:UYC65443 VHY65442:VHY65443 VRU65442:VRU65443 WBQ65442:WBQ65443 WLM65442:WLM65443 WVI65442:WVI65443 A130978:A130979 IW130978:IW130979 SS130978:SS130979 ACO130978:ACO130979 AMK130978:AMK130979 AWG130978:AWG130979 BGC130978:BGC130979 BPY130978:BPY130979 BZU130978:BZU130979 CJQ130978:CJQ130979 CTM130978:CTM130979 DDI130978:DDI130979 DNE130978:DNE130979 DXA130978:DXA130979 EGW130978:EGW130979 EQS130978:EQS130979 FAO130978:FAO130979 FKK130978:FKK130979 FUG130978:FUG130979 GEC130978:GEC130979 GNY130978:GNY130979 GXU130978:GXU130979 HHQ130978:HHQ130979 HRM130978:HRM130979 IBI130978:IBI130979 ILE130978:ILE130979 IVA130978:IVA130979 JEW130978:JEW130979 JOS130978:JOS130979 JYO130978:JYO130979 KIK130978:KIK130979 KSG130978:KSG130979 LCC130978:LCC130979 LLY130978:LLY130979 LVU130978:LVU130979 MFQ130978:MFQ130979 MPM130978:MPM130979 MZI130978:MZI130979 NJE130978:NJE130979 NTA130978:NTA130979 OCW130978:OCW130979 OMS130978:OMS130979 OWO130978:OWO130979 PGK130978:PGK130979 PQG130978:PQG130979 QAC130978:QAC130979 QJY130978:QJY130979 QTU130978:QTU130979 RDQ130978:RDQ130979 RNM130978:RNM130979 RXI130978:RXI130979 SHE130978:SHE130979 SRA130978:SRA130979 TAW130978:TAW130979 TKS130978:TKS130979 TUO130978:TUO130979 UEK130978:UEK130979 UOG130978:UOG130979 UYC130978:UYC130979 VHY130978:VHY130979 VRU130978:VRU130979 WBQ130978:WBQ130979 WLM130978:WLM130979 WVI130978:WVI130979 A196514:A196515 IW196514:IW196515 SS196514:SS196515 ACO196514:ACO196515 AMK196514:AMK196515 AWG196514:AWG196515 BGC196514:BGC196515 BPY196514:BPY196515 BZU196514:BZU196515 CJQ196514:CJQ196515 CTM196514:CTM196515 DDI196514:DDI196515 DNE196514:DNE196515 DXA196514:DXA196515 EGW196514:EGW196515 EQS196514:EQS196515 FAO196514:FAO196515 FKK196514:FKK196515 FUG196514:FUG196515 GEC196514:GEC196515 GNY196514:GNY196515 GXU196514:GXU196515 HHQ196514:HHQ196515 HRM196514:HRM196515 IBI196514:IBI196515 ILE196514:ILE196515 IVA196514:IVA196515 JEW196514:JEW196515 JOS196514:JOS196515 JYO196514:JYO196515 KIK196514:KIK196515 KSG196514:KSG196515 LCC196514:LCC196515 LLY196514:LLY196515 LVU196514:LVU196515 MFQ196514:MFQ196515 MPM196514:MPM196515 MZI196514:MZI196515 NJE196514:NJE196515 NTA196514:NTA196515 OCW196514:OCW196515 OMS196514:OMS196515 OWO196514:OWO196515 PGK196514:PGK196515 PQG196514:PQG196515 QAC196514:QAC196515 QJY196514:QJY196515 QTU196514:QTU196515 RDQ196514:RDQ196515 RNM196514:RNM196515 RXI196514:RXI196515 SHE196514:SHE196515 SRA196514:SRA196515 TAW196514:TAW196515 TKS196514:TKS196515 TUO196514:TUO196515 UEK196514:UEK196515 UOG196514:UOG196515 UYC196514:UYC196515 VHY196514:VHY196515 VRU196514:VRU196515 WBQ196514:WBQ196515 WLM196514:WLM196515 WVI196514:WVI196515 A262050:A262051 IW262050:IW262051 SS262050:SS262051 ACO262050:ACO262051 AMK262050:AMK262051 AWG262050:AWG262051 BGC262050:BGC262051 BPY262050:BPY262051 BZU262050:BZU262051 CJQ262050:CJQ262051 CTM262050:CTM262051 DDI262050:DDI262051 DNE262050:DNE262051 DXA262050:DXA262051 EGW262050:EGW262051 EQS262050:EQS262051 FAO262050:FAO262051 FKK262050:FKK262051 FUG262050:FUG262051 GEC262050:GEC262051 GNY262050:GNY262051 GXU262050:GXU262051 HHQ262050:HHQ262051 HRM262050:HRM262051 IBI262050:IBI262051 ILE262050:ILE262051 IVA262050:IVA262051 JEW262050:JEW262051 JOS262050:JOS262051 JYO262050:JYO262051 KIK262050:KIK262051 KSG262050:KSG262051 LCC262050:LCC262051 LLY262050:LLY262051 LVU262050:LVU262051 MFQ262050:MFQ262051 MPM262050:MPM262051 MZI262050:MZI262051 NJE262050:NJE262051 NTA262050:NTA262051 OCW262050:OCW262051 OMS262050:OMS262051 OWO262050:OWO262051 PGK262050:PGK262051 PQG262050:PQG262051 QAC262050:QAC262051 QJY262050:QJY262051 QTU262050:QTU262051 RDQ262050:RDQ262051 RNM262050:RNM262051 RXI262050:RXI262051 SHE262050:SHE262051 SRA262050:SRA262051 TAW262050:TAW262051 TKS262050:TKS262051 TUO262050:TUO262051 UEK262050:UEK262051 UOG262050:UOG262051 UYC262050:UYC262051 VHY262050:VHY262051 VRU262050:VRU262051 WBQ262050:WBQ262051 WLM262050:WLM262051 WVI262050:WVI262051 A327586:A327587 IW327586:IW327587 SS327586:SS327587 ACO327586:ACO327587 AMK327586:AMK327587 AWG327586:AWG327587 BGC327586:BGC327587 BPY327586:BPY327587 BZU327586:BZU327587 CJQ327586:CJQ327587 CTM327586:CTM327587 DDI327586:DDI327587 DNE327586:DNE327587 DXA327586:DXA327587 EGW327586:EGW327587 EQS327586:EQS327587 FAO327586:FAO327587 FKK327586:FKK327587 FUG327586:FUG327587 GEC327586:GEC327587 GNY327586:GNY327587 GXU327586:GXU327587 HHQ327586:HHQ327587 HRM327586:HRM327587 IBI327586:IBI327587 ILE327586:ILE327587 IVA327586:IVA327587 JEW327586:JEW327587 JOS327586:JOS327587 JYO327586:JYO327587 KIK327586:KIK327587 KSG327586:KSG327587 LCC327586:LCC327587 LLY327586:LLY327587 LVU327586:LVU327587 MFQ327586:MFQ327587 MPM327586:MPM327587 MZI327586:MZI327587 NJE327586:NJE327587 NTA327586:NTA327587 OCW327586:OCW327587 OMS327586:OMS327587 OWO327586:OWO327587 PGK327586:PGK327587 PQG327586:PQG327587 QAC327586:QAC327587 QJY327586:QJY327587 QTU327586:QTU327587 RDQ327586:RDQ327587 RNM327586:RNM327587 RXI327586:RXI327587 SHE327586:SHE327587 SRA327586:SRA327587 TAW327586:TAW327587 TKS327586:TKS327587 TUO327586:TUO327587 UEK327586:UEK327587 UOG327586:UOG327587 UYC327586:UYC327587 VHY327586:VHY327587 VRU327586:VRU327587 WBQ327586:WBQ327587 WLM327586:WLM327587 WVI327586:WVI327587 A393122:A393123 IW393122:IW393123 SS393122:SS393123 ACO393122:ACO393123 AMK393122:AMK393123 AWG393122:AWG393123 BGC393122:BGC393123 BPY393122:BPY393123 BZU393122:BZU393123 CJQ393122:CJQ393123 CTM393122:CTM393123 DDI393122:DDI393123 DNE393122:DNE393123 DXA393122:DXA393123 EGW393122:EGW393123 EQS393122:EQS393123 FAO393122:FAO393123 FKK393122:FKK393123 FUG393122:FUG393123 GEC393122:GEC393123 GNY393122:GNY393123 GXU393122:GXU393123 HHQ393122:HHQ393123 HRM393122:HRM393123 IBI393122:IBI393123 ILE393122:ILE393123 IVA393122:IVA393123 JEW393122:JEW393123 JOS393122:JOS393123 JYO393122:JYO393123 KIK393122:KIK393123 KSG393122:KSG393123 LCC393122:LCC393123 LLY393122:LLY393123 LVU393122:LVU393123 MFQ393122:MFQ393123 MPM393122:MPM393123 MZI393122:MZI393123 NJE393122:NJE393123 NTA393122:NTA393123 OCW393122:OCW393123 OMS393122:OMS393123 OWO393122:OWO393123 PGK393122:PGK393123 PQG393122:PQG393123 QAC393122:QAC393123 QJY393122:QJY393123 QTU393122:QTU393123 RDQ393122:RDQ393123 RNM393122:RNM393123 RXI393122:RXI393123 SHE393122:SHE393123 SRA393122:SRA393123 TAW393122:TAW393123 TKS393122:TKS393123 TUO393122:TUO393123 UEK393122:UEK393123 UOG393122:UOG393123 UYC393122:UYC393123 VHY393122:VHY393123 VRU393122:VRU393123 WBQ393122:WBQ393123 WLM393122:WLM393123 WVI393122:WVI393123 A458658:A458659 IW458658:IW458659 SS458658:SS458659 ACO458658:ACO458659 AMK458658:AMK458659 AWG458658:AWG458659 BGC458658:BGC458659 BPY458658:BPY458659 BZU458658:BZU458659 CJQ458658:CJQ458659 CTM458658:CTM458659 DDI458658:DDI458659 DNE458658:DNE458659 DXA458658:DXA458659 EGW458658:EGW458659 EQS458658:EQS458659 FAO458658:FAO458659 FKK458658:FKK458659 FUG458658:FUG458659 GEC458658:GEC458659 GNY458658:GNY458659 GXU458658:GXU458659 HHQ458658:HHQ458659 HRM458658:HRM458659 IBI458658:IBI458659 ILE458658:ILE458659 IVA458658:IVA458659 JEW458658:JEW458659 JOS458658:JOS458659 JYO458658:JYO458659 KIK458658:KIK458659 KSG458658:KSG458659 LCC458658:LCC458659 LLY458658:LLY458659 LVU458658:LVU458659 MFQ458658:MFQ458659 MPM458658:MPM458659 MZI458658:MZI458659 NJE458658:NJE458659 NTA458658:NTA458659 OCW458658:OCW458659 OMS458658:OMS458659 OWO458658:OWO458659 PGK458658:PGK458659 PQG458658:PQG458659 QAC458658:QAC458659 QJY458658:QJY458659 QTU458658:QTU458659 RDQ458658:RDQ458659 RNM458658:RNM458659 RXI458658:RXI458659 SHE458658:SHE458659 SRA458658:SRA458659 TAW458658:TAW458659 TKS458658:TKS458659 TUO458658:TUO458659 UEK458658:UEK458659 UOG458658:UOG458659 UYC458658:UYC458659 VHY458658:VHY458659 VRU458658:VRU458659 WBQ458658:WBQ458659 WLM458658:WLM458659 WVI458658:WVI458659 A524194:A524195 IW524194:IW524195 SS524194:SS524195 ACO524194:ACO524195 AMK524194:AMK524195 AWG524194:AWG524195 BGC524194:BGC524195 BPY524194:BPY524195 BZU524194:BZU524195 CJQ524194:CJQ524195 CTM524194:CTM524195 DDI524194:DDI524195 DNE524194:DNE524195 DXA524194:DXA524195 EGW524194:EGW524195 EQS524194:EQS524195 FAO524194:FAO524195 FKK524194:FKK524195 FUG524194:FUG524195 GEC524194:GEC524195 GNY524194:GNY524195 GXU524194:GXU524195 HHQ524194:HHQ524195 HRM524194:HRM524195 IBI524194:IBI524195 ILE524194:ILE524195 IVA524194:IVA524195 JEW524194:JEW524195 JOS524194:JOS524195 JYO524194:JYO524195 KIK524194:KIK524195 KSG524194:KSG524195 LCC524194:LCC524195 LLY524194:LLY524195 LVU524194:LVU524195 MFQ524194:MFQ524195 MPM524194:MPM524195 MZI524194:MZI524195 NJE524194:NJE524195 NTA524194:NTA524195 OCW524194:OCW524195 OMS524194:OMS524195 OWO524194:OWO524195 PGK524194:PGK524195 PQG524194:PQG524195 QAC524194:QAC524195 QJY524194:QJY524195 QTU524194:QTU524195 RDQ524194:RDQ524195 RNM524194:RNM524195 RXI524194:RXI524195 SHE524194:SHE524195 SRA524194:SRA524195 TAW524194:TAW524195 TKS524194:TKS524195 TUO524194:TUO524195 UEK524194:UEK524195 UOG524194:UOG524195 UYC524194:UYC524195 VHY524194:VHY524195 VRU524194:VRU524195 WBQ524194:WBQ524195 WLM524194:WLM524195 WVI524194:WVI524195 A589730:A589731 IW589730:IW589731 SS589730:SS589731 ACO589730:ACO589731 AMK589730:AMK589731 AWG589730:AWG589731 BGC589730:BGC589731 BPY589730:BPY589731 BZU589730:BZU589731 CJQ589730:CJQ589731 CTM589730:CTM589731 DDI589730:DDI589731 DNE589730:DNE589731 DXA589730:DXA589731 EGW589730:EGW589731 EQS589730:EQS589731 FAO589730:FAO589731 FKK589730:FKK589731 FUG589730:FUG589731 GEC589730:GEC589731 GNY589730:GNY589731 GXU589730:GXU589731 HHQ589730:HHQ589731 HRM589730:HRM589731 IBI589730:IBI589731 ILE589730:ILE589731 IVA589730:IVA589731 JEW589730:JEW589731 JOS589730:JOS589731 JYO589730:JYO589731 KIK589730:KIK589731 KSG589730:KSG589731 LCC589730:LCC589731 LLY589730:LLY589731 LVU589730:LVU589731 MFQ589730:MFQ589731 MPM589730:MPM589731 MZI589730:MZI589731 NJE589730:NJE589731 NTA589730:NTA589731 OCW589730:OCW589731 OMS589730:OMS589731 OWO589730:OWO589731 PGK589730:PGK589731 PQG589730:PQG589731 QAC589730:QAC589731 QJY589730:QJY589731 QTU589730:QTU589731 RDQ589730:RDQ589731 RNM589730:RNM589731 RXI589730:RXI589731 SHE589730:SHE589731 SRA589730:SRA589731 TAW589730:TAW589731 TKS589730:TKS589731 TUO589730:TUO589731 UEK589730:UEK589731 UOG589730:UOG589731 UYC589730:UYC589731 VHY589730:VHY589731 VRU589730:VRU589731 WBQ589730:WBQ589731 WLM589730:WLM589731 WVI589730:WVI589731 A655266:A655267 IW655266:IW655267 SS655266:SS655267 ACO655266:ACO655267 AMK655266:AMK655267 AWG655266:AWG655267 BGC655266:BGC655267 BPY655266:BPY655267 BZU655266:BZU655267 CJQ655266:CJQ655267 CTM655266:CTM655267 DDI655266:DDI655267 DNE655266:DNE655267 DXA655266:DXA655267 EGW655266:EGW655267 EQS655266:EQS655267 FAO655266:FAO655267 FKK655266:FKK655267 FUG655266:FUG655267 GEC655266:GEC655267 GNY655266:GNY655267 GXU655266:GXU655267 HHQ655266:HHQ655267 HRM655266:HRM655267 IBI655266:IBI655267 ILE655266:ILE655267 IVA655266:IVA655267 JEW655266:JEW655267 JOS655266:JOS655267 JYO655266:JYO655267 KIK655266:KIK655267 KSG655266:KSG655267 LCC655266:LCC655267 LLY655266:LLY655267 LVU655266:LVU655267 MFQ655266:MFQ655267 MPM655266:MPM655267 MZI655266:MZI655267 NJE655266:NJE655267 NTA655266:NTA655267 OCW655266:OCW655267 OMS655266:OMS655267 OWO655266:OWO655267 PGK655266:PGK655267 PQG655266:PQG655267 QAC655266:QAC655267 QJY655266:QJY655267 QTU655266:QTU655267 RDQ655266:RDQ655267 RNM655266:RNM655267 RXI655266:RXI655267 SHE655266:SHE655267 SRA655266:SRA655267 TAW655266:TAW655267 TKS655266:TKS655267 TUO655266:TUO655267 UEK655266:UEK655267 UOG655266:UOG655267 UYC655266:UYC655267 VHY655266:VHY655267 VRU655266:VRU655267 WBQ655266:WBQ655267 WLM655266:WLM655267 WVI655266:WVI655267 A720802:A720803 IW720802:IW720803 SS720802:SS720803 ACO720802:ACO720803 AMK720802:AMK720803 AWG720802:AWG720803 BGC720802:BGC720803 BPY720802:BPY720803 BZU720802:BZU720803 CJQ720802:CJQ720803 CTM720802:CTM720803 DDI720802:DDI720803 DNE720802:DNE720803 DXA720802:DXA720803 EGW720802:EGW720803 EQS720802:EQS720803 FAO720802:FAO720803 FKK720802:FKK720803 FUG720802:FUG720803 GEC720802:GEC720803 GNY720802:GNY720803 GXU720802:GXU720803 HHQ720802:HHQ720803 HRM720802:HRM720803 IBI720802:IBI720803 ILE720802:ILE720803 IVA720802:IVA720803 JEW720802:JEW720803 JOS720802:JOS720803 JYO720802:JYO720803 KIK720802:KIK720803 KSG720802:KSG720803 LCC720802:LCC720803 LLY720802:LLY720803 LVU720802:LVU720803 MFQ720802:MFQ720803 MPM720802:MPM720803 MZI720802:MZI720803 NJE720802:NJE720803 NTA720802:NTA720803 OCW720802:OCW720803 OMS720802:OMS720803 OWO720802:OWO720803 PGK720802:PGK720803 PQG720802:PQG720803 QAC720802:QAC720803 QJY720802:QJY720803 QTU720802:QTU720803 RDQ720802:RDQ720803 RNM720802:RNM720803 RXI720802:RXI720803 SHE720802:SHE720803 SRA720802:SRA720803 TAW720802:TAW720803 TKS720802:TKS720803 TUO720802:TUO720803 UEK720802:UEK720803 UOG720802:UOG720803 UYC720802:UYC720803 VHY720802:VHY720803 VRU720802:VRU720803 WBQ720802:WBQ720803 WLM720802:WLM720803 WVI720802:WVI720803 A786338:A786339 IW786338:IW786339 SS786338:SS786339 ACO786338:ACO786339 AMK786338:AMK786339 AWG786338:AWG786339 BGC786338:BGC786339 BPY786338:BPY786339 BZU786338:BZU786339 CJQ786338:CJQ786339 CTM786338:CTM786339 DDI786338:DDI786339 DNE786338:DNE786339 DXA786338:DXA786339 EGW786338:EGW786339 EQS786338:EQS786339 FAO786338:FAO786339 FKK786338:FKK786339 FUG786338:FUG786339 GEC786338:GEC786339 GNY786338:GNY786339 GXU786338:GXU786339 HHQ786338:HHQ786339 HRM786338:HRM786339 IBI786338:IBI786339 ILE786338:ILE786339 IVA786338:IVA786339 JEW786338:JEW786339 JOS786338:JOS786339 JYO786338:JYO786339 KIK786338:KIK786339 KSG786338:KSG786339 LCC786338:LCC786339 LLY786338:LLY786339 LVU786338:LVU786339 MFQ786338:MFQ786339 MPM786338:MPM786339 MZI786338:MZI786339 NJE786338:NJE786339 NTA786338:NTA786339 OCW786338:OCW786339 OMS786338:OMS786339 OWO786338:OWO786339 PGK786338:PGK786339 PQG786338:PQG786339 QAC786338:QAC786339 QJY786338:QJY786339 QTU786338:QTU786339 RDQ786338:RDQ786339 RNM786338:RNM786339 RXI786338:RXI786339 SHE786338:SHE786339 SRA786338:SRA786339 TAW786338:TAW786339 TKS786338:TKS786339 TUO786338:TUO786339 UEK786338:UEK786339 UOG786338:UOG786339 UYC786338:UYC786339 VHY786338:VHY786339 VRU786338:VRU786339 WBQ786338:WBQ786339 WLM786338:WLM786339 WVI786338:WVI786339 A851874:A851875 IW851874:IW851875 SS851874:SS851875 ACO851874:ACO851875 AMK851874:AMK851875 AWG851874:AWG851875 BGC851874:BGC851875 BPY851874:BPY851875 BZU851874:BZU851875 CJQ851874:CJQ851875 CTM851874:CTM851875 DDI851874:DDI851875 DNE851874:DNE851875 DXA851874:DXA851875 EGW851874:EGW851875 EQS851874:EQS851875 FAO851874:FAO851875 FKK851874:FKK851875 FUG851874:FUG851875 GEC851874:GEC851875 GNY851874:GNY851875 GXU851874:GXU851875 HHQ851874:HHQ851875 HRM851874:HRM851875 IBI851874:IBI851875 ILE851874:ILE851875 IVA851874:IVA851875 JEW851874:JEW851875 JOS851874:JOS851875 JYO851874:JYO851875 KIK851874:KIK851875 KSG851874:KSG851875 LCC851874:LCC851875 LLY851874:LLY851875 LVU851874:LVU851875 MFQ851874:MFQ851875 MPM851874:MPM851875 MZI851874:MZI851875 NJE851874:NJE851875 NTA851874:NTA851875 OCW851874:OCW851875 OMS851874:OMS851875 OWO851874:OWO851875 PGK851874:PGK851875 PQG851874:PQG851875 QAC851874:QAC851875 QJY851874:QJY851875 QTU851874:QTU851875 RDQ851874:RDQ851875 RNM851874:RNM851875 RXI851874:RXI851875 SHE851874:SHE851875 SRA851874:SRA851875 TAW851874:TAW851875 TKS851874:TKS851875 TUO851874:TUO851875 UEK851874:UEK851875 UOG851874:UOG851875 UYC851874:UYC851875 VHY851874:VHY851875 VRU851874:VRU851875 WBQ851874:WBQ851875 WLM851874:WLM851875 WVI851874:WVI851875 A917410:A917411 IW917410:IW917411 SS917410:SS917411 ACO917410:ACO917411 AMK917410:AMK917411 AWG917410:AWG917411 BGC917410:BGC917411 BPY917410:BPY917411 BZU917410:BZU917411 CJQ917410:CJQ917411 CTM917410:CTM917411 DDI917410:DDI917411 DNE917410:DNE917411 DXA917410:DXA917411 EGW917410:EGW917411 EQS917410:EQS917411 FAO917410:FAO917411 FKK917410:FKK917411 FUG917410:FUG917411 GEC917410:GEC917411 GNY917410:GNY917411 GXU917410:GXU917411 HHQ917410:HHQ917411 HRM917410:HRM917411 IBI917410:IBI917411 ILE917410:ILE917411 IVA917410:IVA917411 JEW917410:JEW917411 JOS917410:JOS917411 JYO917410:JYO917411 KIK917410:KIK917411 KSG917410:KSG917411 LCC917410:LCC917411 LLY917410:LLY917411 LVU917410:LVU917411 MFQ917410:MFQ917411 MPM917410:MPM917411 MZI917410:MZI917411 NJE917410:NJE917411 NTA917410:NTA917411 OCW917410:OCW917411 OMS917410:OMS917411 OWO917410:OWO917411 PGK917410:PGK917411 PQG917410:PQG917411 QAC917410:QAC917411 QJY917410:QJY917411 QTU917410:QTU917411 RDQ917410:RDQ917411 RNM917410:RNM917411 RXI917410:RXI917411 SHE917410:SHE917411 SRA917410:SRA917411 TAW917410:TAW917411 TKS917410:TKS917411 TUO917410:TUO917411 UEK917410:UEK917411 UOG917410:UOG917411 UYC917410:UYC917411 VHY917410:VHY917411 VRU917410:VRU917411 WBQ917410:WBQ917411 WLM917410:WLM917411 WVI917410:WVI917411 A982946:A982947 IW982946:IW982947 SS982946:SS982947 ACO982946:ACO982947 AMK982946:AMK982947 AWG982946:AWG982947 BGC982946:BGC982947 BPY982946:BPY982947 BZU982946:BZU982947 CJQ982946:CJQ982947 CTM982946:CTM982947 DDI982946:DDI982947 DNE982946:DNE982947 DXA982946:DXA982947 EGW982946:EGW982947 EQS982946:EQS982947 FAO982946:FAO982947 FKK982946:FKK982947 FUG982946:FUG982947 GEC982946:GEC982947 GNY982946:GNY982947 GXU982946:GXU982947 HHQ982946:HHQ982947 HRM982946:HRM982947 IBI982946:IBI982947 ILE982946:ILE982947 IVA982946:IVA982947 JEW982946:JEW982947 JOS982946:JOS982947 JYO982946:JYO982947 KIK982946:KIK982947 KSG982946:KSG982947 LCC982946:LCC982947 LLY982946:LLY982947 LVU982946:LVU982947 MFQ982946:MFQ982947 MPM982946:MPM982947 MZI982946:MZI982947 NJE982946:NJE982947 NTA982946:NTA982947 OCW982946:OCW982947 OMS982946:OMS982947 OWO982946:OWO982947 PGK982946:PGK982947 PQG982946:PQG982947 QAC982946:QAC982947 QJY982946:QJY982947 QTU982946:QTU982947 RDQ982946:RDQ982947 RNM982946:RNM982947 RXI982946:RXI982947 SHE982946:SHE982947 SRA982946:SRA982947 TAW982946:TAW982947 TKS982946:TKS982947 TUO982946:TUO982947 UEK982946:UEK982947 UOG982946:UOG982947 UYC982946:UYC982947 VHY982946:VHY982947 VRU982946:VRU982947 WBQ982946:WBQ982947 WLM982946:WLM982947 WVI982946:WVI982947" xr:uid="{5B6B848B-253C-466D-B7EB-111B2B7EB47F}"/>
  </dataValidations>
  <pageMargins left="0.70866141732283472" right="0.70866141732283472" top="0.74803149606299213" bottom="0.74803149606299213"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count="1">
        <x14:dataValidation allowBlank="1" showErrorMessage="1" xr:uid="{4247C052-BC6A-4CCD-9999-9E29DCC25900}">
          <xm:sqref>P65564:R65712 JL65564:JN65712 TH65564:TJ65712 ADD65564:ADF65712 AMZ65564:ANB65712 AWV65564:AWX65712 BGR65564:BGT65712 BQN65564:BQP65712 CAJ65564:CAL65712 CKF65564:CKH65712 CUB65564:CUD65712 DDX65564:DDZ65712 DNT65564:DNV65712 DXP65564:DXR65712 EHL65564:EHN65712 ERH65564:ERJ65712 FBD65564:FBF65712 FKZ65564:FLB65712 FUV65564:FUX65712 GER65564:GET65712 GON65564:GOP65712 GYJ65564:GYL65712 HIF65564:HIH65712 HSB65564:HSD65712 IBX65564:IBZ65712 ILT65564:ILV65712 IVP65564:IVR65712 JFL65564:JFN65712 JPH65564:JPJ65712 JZD65564:JZF65712 KIZ65564:KJB65712 KSV65564:KSX65712 LCR65564:LCT65712 LMN65564:LMP65712 LWJ65564:LWL65712 MGF65564:MGH65712 MQB65564:MQD65712 MZX65564:MZZ65712 NJT65564:NJV65712 NTP65564:NTR65712 ODL65564:ODN65712 ONH65564:ONJ65712 OXD65564:OXF65712 PGZ65564:PHB65712 PQV65564:PQX65712 QAR65564:QAT65712 QKN65564:QKP65712 QUJ65564:QUL65712 REF65564:REH65712 ROB65564:ROD65712 RXX65564:RXZ65712 SHT65564:SHV65712 SRP65564:SRR65712 TBL65564:TBN65712 TLH65564:TLJ65712 TVD65564:TVF65712 UEZ65564:UFB65712 UOV65564:UOX65712 UYR65564:UYT65712 VIN65564:VIP65712 VSJ65564:VSL65712 WCF65564:WCH65712 WMB65564:WMD65712 WVX65564:WVZ65712 P131100:R131248 JL131100:JN131248 TH131100:TJ131248 ADD131100:ADF131248 AMZ131100:ANB131248 AWV131100:AWX131248 BGR131100:BGT131248 BQN131100:BQP131248 CAJ131100:CAL131248 CKF131100:CKH131248 CUB131100:CUD131248 DDX131100:DDZ131248 DNT131100:DNV131248 DXP131100:DXR131248 EHL131100:EHN131248 ERH131100:ERJ131248 FBD131100:FBF131248 FKZ131100:FLB131248 FUV131100:FUX131248 GER131100:GET131248 GON131100:GOP131248 GYJ131100:GYL131248 HIF131100:HIH131248 HSB131100:HSD131248 IBX131100:IBZ131248 ILT131100:ILV131248 IVP131100:IVR131248 JFL131100:JFN131248 JPH131100:JPJ131248 JZD131100:JZF131248 KIZ131100:KJB131248 KSV131100:KSX131248 LCR131100:LCT131248 LMN131100:LMP131248 LWJ131100:LWL131248 MGF131100:MGH131248 MQB131100:MQD131248 MZX131100:MZZ131248 NJT131100:NJV131248 NTP131100:NTR131248 ODL131100:ODN131248 ONH131100:ONJ131248 OXD131100:OXF131248 PGZ131100:PHB131248 PQV131100:PQX131248 QAR131100:QAT131248 QKN131100:QKP131248 QUJ131100:QUL131248 REF131100:REH131248 ROB131100:ROD131248 RXX131100:RXZ131248 SHT131100:SHV131248 SRP131100:SRR131248 TBL131100:TBN131248 TLH131100:TLJ131248 TVD131100:TVF131248 UEZ131100:UFB131248 UOV131100:UOX131248 UYR131100:UYT131248 VIN131100:VIP131248 VSJ131100:VSL131248 WCF131100:WCH131248 WMB131100:WMD131248 WVX131100:WVZ131248 P196636:R196784 JL196636:JN196784 TH196636:TJ196784 ADD196636:ADF196784 AMZ196636:ANB196784 AWV196636:AWX196784 BGR196636:BGT196784 BQN196636:BQP196784 CAJ196636:CAL196784 CKF196636:CKH196784 CUB196636:CUD196784 DDX196636:DDZ196784 DNT196636:DNV196784 DXP196636:DXR196784 EHL196636:EHN196784 ERH196636:ERJ196784 FBD196636:FBF196784 FKZ196636:FLB196784 FUV196636:FUX196784 GER196636:GET196784 GON196636:GOP196784 GYJ196636:GYL196784 HIF196636:HIH196784 HSB196636:HSD196784 IBX196636:IBZ196784 ILT196636:ILV196784 IVP196636:IVR196784 JFL196636:JFN196784 JPH196636:JPJ196784 JZD196636:JZF196784 KIZ196636:KJB196784 KSV196636:KSX196784 LCR196636:LCT196784 LMN196636:LMP196784 LWJ196636:LWL196784 MGF196636:MGH196784 MQB196636:MQD196784 MZX196636:MZZ196784 NJT196636:NJV196784 NTP196636:NTR196784 ODL196636:ODN196784 ONH196636:ONJ196784 OXD196636:OXF196784 PGZ196636:PHB196784 PQV196636:PQX196784 QAR196636:QAT196784 QKN196636:QKP196784 QUJ196636:QUL196784 REF196636:REH196784 ROB196636:ROD196784 RXX196636:RXZ196784 SHT196636:SHV196784 SRP196636:SRR196784 TBL196636:TBN196784 TLH196636:TLJ196784 TVD196636:TVF196784 UEZ196636:UFB196784 UOV196636:UOX196784 UYR196636:UYT196784 VIN196636:VIP196784 VSJ196636:VSL196784 WCF196636:WCH196784 WMB196636:WMD196784 WVX196636:WVZ196784 P262172:R262320 JL262172:JN262320 TH262172:TJ262320 ADD262172:ADF262320 AMZ262172:ANB262320 AWV262172:AWX262320 BGR262172:BGT262320 BQN262172:BQP262320 CAJ262172:CAL262320 CKF262172:CKH262320 CUB262172:CUD262320 DDX262172:DDZ262320 DNT262172:DNV262320 DXP262172:DXR262320 EHL262172:EHN262320 ERH262172:ERJ262320 FBD262172:FBF262320 FKZ262172:FLB262320 FUV262172:FUX262320 GER262172:GET262320 GON262172:GOP262320 GYJ262172:GYL262320 HIF262172:HIH262320 HSB262172:HSD262320 IBX262172:IBZ262320 ILT262172:ILV262320 IVP262172:IVR262320 JFL262172:JFN262320 JPH262172:JPJ262320 JZD262172:JZF262320 KIZ262172:KJB262320 KSV262172:KSX262320 LCR262172:LCT262320 LMN262172:LMP262320 LWJ262172:LWL262320 MGF262172:MGH262320 MQB262172:MQD262320 MZX262172:MZZ262320 NJT262172:NJV262320 NTP262172:NTR262320 ODL262172:ODN262320 ONH262172:ONJ262320 OXD262172:OXF262320 PGZ262172:PHB262320 PQV262172:PQX262320 QAR262172:QAT262320 QKN262172:QKP262320 QUJ262172:QUL262320 REF262172:REH262320 ROB262172:ROD262320 RXX262172:RXZ262320 SHT262172:SHV262320 SRP262172:SRR262320 TBL262172:TBN262320 TLH262172:TLJ262320 TVD262172:TVF262320 UEZ262172:UFB262320 UOV262172:UOX262320 UYR262172:UYT262320 VIN262172:VIP262320 VSJ262172:VSL262320 WCF262172:WCH262320 WMB262172:WMD262320 WVX262172:WVZ262320 P327708:R327856 JL327708:JN327856 TH327708:TJ327856 ADD327708:ADF327856 AMZ327708:ANB327856 AWV327708:AWX327856 BGR327708:BGT327856 BQN327708:BQP327856 CAJ327708:CAL327856 CKF327708:CKH327856 CUB327708:CUD327856 DDX327708:DDZ327856 DNT327708:DNV327856 DXP327708:DXR327856 EHL327708:EHN327856 ERH327708:ERJ327856 FBD327708:FBF327856 FKZ327708:FLB327856 FUV327708:FUX327856 GER327708:GET327856 GON327708:GOP327856 GYJ327708:GYL327856 HIF327708:HIH327856 HSB327708:HSD327856 IBX327708:IBZ327856 ILT327708:ILV327856 IVP327708:IVR327856 JFL327708:JFN327856 JPH327708:JPJ327856 JZD327708:JZF327856 KIZ327708:KJB327856 KSV327708:KSX327856 LCR327708:LCT327856 LMN327708:LMP327856 LWJ327708:LWL327856 MGF327708:MGH327856 MQB327708:MQD327856 MZX327708:MZZ327856 NJT327708:NJV327856 NTP327708:NTR327856 ODL327708:ODN327856 ONH327708:ONJ327856 OXD327708:OXF327856 PGZ327708:PHB327856 PQV327708:PQX327856 QAR327708:QAT327856 QKN327708:QKP327856 QUJ327708:QUL327856 REF327708:REH327856 ROB327708:ROD327856 RXX327708:RXZ327856 SHT327708:SHV327856 SRP327708:SRR327856 TBL327708:TBN327856 TLH327708:TLJ327856 TVD327708:TVF327856 UEZ327708:UFB327856 UOV327708:UOX327856 UYR327708:UYT327856 VIN327708:VIP327856 VSJ327708:VSL327856 WCF327708:WCH327856 WMB327708:WMD327856 WVX327708:WVZ327856 P393244:R393392 JL393244:JN393392 TH393244:TJ393392 ADD393244:ADF393392 AMZ393244:ANB393392 AWV393244:AWX393392 BGR393244:BGT393392 BQN393244:BQP393392 CAJ393244:CAL393392 CKF393244:CKH393392 CUB393244:CUD393392 DDX393244:DDZ393392 DNT393244:DNV393392 DXP393244:DXR393392 EHL393244:EHN393392 ERH393244:ERJ393392 FBD393244:FBF393392 FKZ393244:FLB393392 FUV393244:FUX393392 GER393244:GET393392 GON393244:GOP393392 GYJ393244:GYL393392 HIF393244:HIH393392 HSB393244:HSD393392 IBX393244:IBZ393392 ILT393244:ILV393392 IVP393244:IVR393392 JFL393244:JFN393392 JPH393244:JPJ393392 JZD393244:JZF393392 KIZ393244:KJB393392 KSV393244:KSX393392 LCR393244:LCT393392 LMN393244:LMP393392 LWJ393244:LWL393392 MGF393244:MGH393392 MQB393244:MQD393392 MZX393244:MZZ393392 NJT393244:NJV393392 NTP393244:NTR393392 ODL393244:ODN393392 ONH393244:ONJ393392 OXD393244:OXF393392 PGZ393244:PHB393392 PQV393244:PQX393392 QAR393244:QAT393392 QKN393244:QKP393392 QUJ393244:QUL393392 REF393244:REH393392 ROB393244:ROD393392 RXX393244:RXZ393392 SHT393244:SHV393392 SRP393244:SRR393392 TBL393244:TBN393392 TLH393244:TLJ393392 TVD393244:TVF393392 UEZ393244:UFB393392 UOV393244:UOX393392 UYR393244:UYT393392 VIN393244:VIP393392 VSJ393244:VSL393392 WCF393244:WCH393392 WMB393244:WMD393392 WVX393244:WVZ393392 P458780:R458928 JL458780:JN458928 TH458780:TJ458928 ADD458780:ADF458928 AMZ458780:ANB458928 AWV458780:AWX458928 BGR458780:BGT458928 BQN458780:BQP458928 CAJ458780:CAL458928 CKF458780:CKH458928 CUB458780:CUD458928 DDX458780:DDZ458928 DNT458780:DNV458928 DXP458780:DXR458928 EHL458780:EHN458928 ERH458780:ERJ458928 FBD458780:FBF458928 FKZ458780:FLB458928 FUV458780:FUX458928 GER458780:GET458928 GON458780:GOP458928 GYJ458780:GYL458928 HIF458780:HIH458928 HSB458780:HSD458928 IBX458780:IBZ458928 ILT458780:ILV458928 IVP458780:IVR458928 JFL458780:JFN458928 JPH458780:JPJ458928 JZD458780:JZF458928 KIZ458780:KJB458928 KSV458780:KSX458928 LCR458780:LCT458928 LMN458780:LMP458928 LWJ458780:LWL458928 MGF458780:MGH458928 MQB458780:MQD458928 MZX458780:MZZ458928 NJT458780:NJV458928 NTP458780:NTR458928 ODL458780:ODN458928 ONH458780:ONJ458928 OXD458780:OXF458928 PGZ458780:PHB458928 PQV458780:PQX458928 QAR458780:QAT458928 QKN458780:QKP458928 QUJ458780:QUL458928 REF458780:REH458928 ROB458780:ROD458928 RXX458780:RXZ458928 SHT458780:SHV458928 SRP458780:SRR458928 TBL458780:TBN458928 TLH458780:TLJ458928 TVD458780:TVF458928 UEZ458780:UFB458928 UOV458780:UOX458928 UYR458780:UYT458928 VIN458780:VIP458928 VSJ458780:VSL458928 WCF458780:WCH458928 WMB458780:WMD458928 WVX458780:WVZ458928 P524316:R524464 JL524316:JN524464 TH524316:TJ524464 ADD524316:ADF524464 AMZ524316:ANB524464 AWV524316:AWX524464 BGR524316:BGT524464 BQN524316:BQP524464 CAJ524316:CAL524464 CKF524316:CKH524464 CUB524316:CUD524464 DDX524316:DDZ524464 DNT524316:DNV524464 DXP524316:DXR524464 EHL524316:EHN524464 ERH524316:ERJ524464 FBD524316:FBF524464 FKZ524316:FLB524464 FUV524316:FUX524464 GER524316:GET524464 GON524316:GOP524464 GYJ524316:GYL524464 HIF524316:HIH524464 HSB524316:HSD524464 IBX524316:IBZ524464 ILT524316:ILV524464 IVP524316:IVR524464 JFL524316:JFN524464 JPH524316:JPJ524464 JZD524316:JZF524464 KIZ524316:KJB524464 KSV524316:KSX524464 LCR524316:LCT524464 LMN524316:LMP524464 LWJ524316:LWL524464 MGF524316:MGH524464 MQB524316:MQD524464 MZX524316:MZZ524464 NJT524316:NJV524464 NTP524316:NTR524464 ODL524316:ODN524464 ONH524316:ONJ524464 OXD524316:OXF524464 PGZ524316:PHB524464 PQV524316:PQX524464 QAR524316:QAT524464 QKN524316:QKP524464 QUJ524316:QUL524464 REF524316:REH524464 ROB524316:ROD524464 RXX524316:RXZ524464 SHT524316:SHV524464 SRP524316:SRR524464 TBL524316:TBN524464 TLH524316:TLJ524464 TVD524316:TVF524464 UEZ524316:UFB524464 UOV524316:UOX524464 UYR524316:UYT524464 VIN524316:VIP524464 VSJ524316:VSL524464 WCF524316:WCH524464 WMB524316:WMD524464 WVX524316:WVZ524464 P589852:R590000 JL589852:JN590000 TH589852:TJ590000 ADD589852:ADF590000 AMZ589852:ANB590000 AWV589852:AWX590000 BGR589852:BGT590000 BQN589852:BQP590000 CAJ589852:CAL590000 CKF589852:CKH590000 CUB589852:CUD590000 DDX589852:DDZ590000 DNT589852:DNV590000 DXP589852:DXR590000 EHL589852:EHN590000 ERH589852:ERJ590000 FBD589852:FBF590000 FKZ589852:FLB590000 FUV589852:FUX590000 GER589852:GET590000 GON589852:GOP590000 GYJ589852:GYL590000 HIF589852:HIH590000 HSB589852:HSD590000 IBX589852:IBZ590000 ILT589852:ILV590000 IVP589852:IVR590000 JFL589852:JFN590000 JPH589852:JPJ590000 JZD589852:JZF590000 KIZ589852:KJB590000 KSV589852:KSX590000 LCR589852:LCT590000 LMN589852:LMP590000 LWJ589852:LWL590000 MGF589852:MGH590000 MQB589852:MQD590000 MZX589852:MZZ590000 NJT589852:NJV590000 NTP589852:NTR590000 ODL589852:ODN590000 ONH589852:ONJ590000 OXD589852:OXF590000 PGZ589852:PHB590000 PQV589852:PQX590000 QAR589852:QAT590000 QKN589852:QKP590000 QUJ589852:QUL590000 REF589852:REH590000 ROB589852:ROD590000 RXX589852:RXZ590000 SHT589852:SHV590000 SRP589852:SRR590000 TBL589852:TBN590000 TLH589852:TLJ590000 TVD589852:TVF590000 UEZ589852:UFB590000 UOV589852:UOX590000 UYR589852:UYT590000 VIN589852:VIP590000 VSJ589852:VSL590000 WCF589852:WCH590000 WMB589852:WMD590000 WVX589852:WVZ590000 P655388:R655536 JL655388:JN655536 TH655388:TJ655536 ADD655388:ADF655536 AMZ655388:ANB655536 AWV655388:AWX655536 BGR655388:BGT655536 BQN655388:BQP655536 CAJ655388:CAL655536 CKF655388:CKH655536 CUB655388:CUD655536 DDX655388:DDZ655536 DNT655388:DNV655536 DXP655388:DXR655536 EHL655388:EHN655536 ERH655388:ERJ655536 FBD655388:FBF655536 FKZ655388:FLB655536 FUV655388:FUX655536 GER655388:GET655536 GON655388:GOP655536 GYJ655388:GYL655536 HIF655388:HIH655536 HSB655388:HSD655536 IBX655388:IBZ655536 ILT655388:ILV655536 IVP655388:IVR655536 JFL655388:JFN655536 JPH655388:JPJ655536 JZD655388:JZF655536 KIZ655388:KJB655536 KSV655388:KSX655536 LCR655388:LCT655536 LMN655388:LMP655536 LWJ655388:LWL655536 MGF655388:MGH655536 MQB655388:MQD655536 MZX655388:MZZ655536 NJT655388:NJV655536 NTP655388:NTR655536 ODL655388:ODN655536 ONH655388:ONJ655536 OXD655388:OXF655536 PGZ655388:PHB655536 PQV655388:PQX655536 QAR655388:QAT655536 QKN655388:QKP655536 QUJ655388:QUL655536 REF655388:REH655536 ROB655388:ROD655536 RXX655388:RXZ655536 SHT655388:SHV655536 SRP655388:SRR655536 TBL655388:TBN655536 TLH655388:TLJ655536 TVD655388:TVF655536 UEZ655388:UFB655536 UOV655388:UOX655536 UYR655388:UYT655536 VIN655388:VIP655536 VSJ655388:VSL655536 WCF655388:WCH655536 WMB655388:WMD655536 WVX655388:WVZ655536 P720924:R721072 JL720924:JN721072 TH720924:TJ721072 ADD720924:ADF721072 AMZ720924:ANB721072 AWV720924:AWX721072 BGR720924:BGT721072 BQN720924:BQP721072 CAJ720924:CAL721072 CKF720924:CKH721072 CUB720924:CUD721072 DDX720924:DDZ721072 DNT720924:DNV721072 DXP720924:DXR721072 EHL720924:EHN721072 ERH720924:ERJ721072 FBD720924:FBF721072 FKZ720924:FLB721072 FUV720924:FUX721072 GER720924:GET721072 GON720924:GOP721072 GYJ720924:GYL721072 HIF720924:HIH721072 HSB720924:HSD721072 IBX720924:IBZ721072 ILT720924:ILV721072 IVP720924:IVR721072 JFL720924:JFN721072 JPH720924:JPJ721072 JZD720924:JZF721072 KIZ720924:KJB721072 KSV720924:KSX721072 LCR720924:LCT721072 LMN720924:LMP721072 LWJ720924:LWL721072 MGF720924:MGH721072 MQB720924:MQD721072 MZX720924:MZZ721072 NJT720924:NJV721072 NTP720924:NTR721072 ODL720924:ODN721072 ONH720924:ONJ721072 OXD720924:OXF721072 PGZ720924:PHB721072 PQV720924:PQX721072 QAR720924:QAT721072 QKN720924:QKP721072 QUJ720924:QUL721072 REF720924:REH721072 ROB720924:ROD721072 RXX720924:RXZ721072 SHT720924:SHV721072 SRP720924:SRR721072 TBL720924:TBN721072 TLH720924:TLJ721072 TVD720924:TVF721072 UEZ720924:UFB721072 UOV720924:UOX721072 UYR720924:UYT721072 VIN720924:VIP721072 VSJ720924:VSL721072 WCF720924:WCH721072 WMB720924:WMD721072 WVX720924:WVZ721072 P786460:R786608 JL786460:JN786608 TH786460:TJ786608 ADD786460:ADF786608 AMZ786460:ANB786608 AWV786460:AWX786608 BGR786460:BGT786608 BQN786460:BQP786608 CAJ786460:CAL786608 CKF786460:CKH786608 CUB786460:CUD786608 DDX786460:DDZ786608 DNT786460:DNV786608 DXP786460:DXR786608 EHL786460:EHN786608 ERH786460:ERJ786608 FBD786460:FBF786608 FKZ786460:FLB786608 FUV786460:FUX786608 GER786460:GET786608 GON786460:GOP786608 GYJ786460:GYL786608 HIF786460:HIH786608 HSB786460:HSD786608 IBX786460:IBZ786608 ILT786460:ILV786608 IVP786460:IVR786608 JFL786460:JFN786608 JPH786460:JPJ786608 JZD786460:JZF786608 KIZ786460:KJB786608 KSV786460:KSX786608 LCR786460:LCT786608 LMN786460:LMP786608 LWJ786460:LWL786608 MGF786460:MGH786608 MQB786460:MQD786608 MZX786460:MZZ786608 NJT786460:NJV786608 NTP786460:NTR786608 ODL786460:ODN786608 ONH786460:ONJ786608 OXD786460:OXF786608 PGZ786460:PHB786608 PQV786460:PQX786608 QAR786460:QAT786608 QKN786460:QKP786608 QUJ786460:QUL786608 REF786460:REH786608 ROB786460:ROD786608 RXX786460:RXZ786608 SHT786460:SHV786608 SRP786460:SRR786608 TBL786460:TBN786608 TLH786460:TLJ786608 TVD786460:TVF786608 UEZ786460:UFB786608 UOV786460:UOX786608 UYR786460:UYT786608 VIN786460:VIP786608 VSJ786460:VSL786608 WCF786460:WCH786608 WMB786460:WMD786608 WVX786460:WVZ786608 P851996:R852144 JL851996:JN852144 TH851996:TJ852144 ADD851996:ADF852144 AMZ851996:ANB852144 AWV851996:AWX852144 BGR851996:BGT852144 BQN851996:BQP852144 CAJ851996:CAL852144 CKF851996:CKH852144 CUB851996:CUD852144 DDX851996:DDZ852144 DNT851996:DNV852144 DXP851996:DXR852144 EHL851996:EHN852144 ERH851996:ERJ852144 FBD851996:FBF852144 FKZ851996:FLB852144 FUV851996:FUX852144 GER851996:GET852144 GON851996:GOP852144 GYJ851996:GYL852144 HIF851996:HIH852144 HSB851996:HSD852144 IBX851996:IBZ852144 ILT851996:ILV852144 IVP851996:IVR852144 JFL851996:JFN852144 JPH851996:JPJ852144 JZD851996:JZF852144 KIZ851996:KJB852144 KSV851996:KSX852144 LCR851996:LCT852144 LMN851996:LMP852144 LWJ851996:LWL852144 MGF851996:MGH852144 MQB851996:MQD852144 MZX851996:MZZ852144 NJT851996:NJV852144 NTP851996:NTR852144 ODL851996:ODN852144 ONH851996:ONJ852144 OXD851996:OXF852144 PGZ851996:PHB852144 PQV851996:PQX852144 QAR851996:QAT852144 QKN851996:QKP852144 QUJ851996:QUL852144 REF851996:REH852144 ROB851996:ROD852144 RXX851996:RXZ852144 SHT851996:SHV852144 SRP851996:SRR852144 TBL851996:TBN852144 TLH851996:TLJ852144 TVD851996:TVF852144 UEZ851996:UFB852144 UOV851996:UOX852144 UYR851996:UYT852144 VIN851996:VIP852144 VSJ851996:VSL852144 WCF851996:WCH852144 WMB851996:WMD852144 WVX851996:WVZ852144 P917532:R917680 JL917532:JN917680 TH917532:TJ917680 ADD917532:ADF917680 AMZ917532:ANB917680 AWV917532:AWX917680 BGR917532:BGT917680 BQN917532:BQP917680 CAJ917532:CAL917680 CKF917532:CKH917680 CUB917532:CUD917680 DDX917532:DDZ917680 DNT917532:DNV917680 DXP917532:DXR917680 EHL917532:EHN917680 ERH917532:ERJ917680 FBD917532:FBF917680 FKZ917532:FLB917680 FUV917532:FUX917680 GER917532:GET917680 GON917532:GOP917680 GYJ917532:GYL917680 HIF917532:HIH917680 HSB917532:HSD917680 IBX917532:IBZ917680 ILT917532:ILV917680 IVP917532:IVR917680 JFL917532:JFN917680 JPH917532:JPJ917680 JZD917532:JZF917680 KIZ917532:KJB917680 KSV917532:KSX917680 LCR917532:LCT917680 LMN917532:LMP917680 LWJ917532:LWL917680 MGF917532:MGH917680 MQB917532:MQD917680 MZX917532:MZZ917680 NJT917532:NJV917680 NTP917532:NTR917680 ODL917532:ODN917680 ONH917532:ONJ917680 OXD917532:OXF917680 PGZ917532:PHB917680 PQV917532:PQX917680 QAR917532:QAT917680 QKN917532:QKP917680 QUJ917532:QUL917680 REF917532:REH917680 ROB917532:ROD917680 RXX917532:RXZ917680 SHT917532:SHV917680 SRP917532:SRR917680 TBL917532:TBN917680 TLH917532:TLJ917680 TVD917532:TVF917680 UEZ917532:UFB917680 UOV917532:UOX917680 UYR917532:UYT917680 VIN917532:VIP917680 VSJ917532:VSL917680 WCF917532:WCH917680 WMB917532:WMD917680 WVX917532:WVZ917680 P983068:R983216 JL983068:JN983216 TH983068:TJ983216 ADD983068:ADF983216 AMZ983068:ANB983216 AWV983068:AWX983216 BGR983068:BGT983216 BQN983068:BQP983216 CAJ983068:CAL983216 CKF983068:CKH983216 CUB983068:CUD983216 DDX983068:DDZ983216 DNT983068:DNV983216 DXP983068:DXR983216 EHL983068:EHN983216 ERH983068:ERJ983216 FBD983068:FBF983216 FKZ983068:FLB983216 FUV983068:FUX983216 GER983068:GET983216 GON983068:GOP983216 GYJ983068:GYL983216 HIF983068:HIH983216 HSB983068:HSD983216 IBX983068:IBZ983216 ILT983068:ILV983216 IVP983068:IVR983216 JFL983068:JFN983216 JPH983068:JPJ983216 JZD983068:JZF983216 KIZ983068:KJB983216 KSV983068:KSX983216 LCR983068:LCT983216 LMN983068:LMP983216 LWJ983068:LWL983216 MGF983068:MGH983216 MQB983068:MQD983216 MZX983068:MZZ983216 NJT983068:NJV983216 NTP983068:NTR983216 ODL983068:ODN983216 ONH983068:ONJ983216 OXD983068:OXF983216 PGZ983068:PHB983216 PQV983068:PQX983216 QAR983068:QAT983216 QKN983068:QKP983216 QUJ983068:QUL983216 REF983068:REH983216 ROB983068:ROD983216 RXX983068:RXZ983216 SHT983068:SHV983216 SRP983068:SRR983216 TBL983068:TBN983216 TLH983068:TLJ983216 TVD983068:TVF983216 UEZ983068:UFB983216 UOV983068:UOX983216 UYR983068:UYT983216 VIN983068:VIP983216 VSJ983068:VSL983216 WCF983068:WCH983216 WMB983068:WMD983216 WVX983068:WVZ983216 T65564:V65712 JP65564:JR65712 TL65564:TN65712 ADH65564:ADJ65712 AND65564:ANF65712 AWZ65564:AXB65712 BGV65564:BGX65712 BQR65564:BQT65712 CAN65564:CAP65712 CKJ65564:CKL65712 CUF65564:CUH65712 DEB65564:DED65712 DNX65564:DNZ65712 DXT65564:DXV65712 EHP65564:EHR65712 ERL65564:ERN65712 FBH65564:FBJ65712 FLD65564:FLF65712 FUZ65564:FVB65712 GEV65564:GEX65712 GOR65564:GOT65712 GYN65564:GYP65712 HIJ65564:HIL65712 HSF65564:HSH65712 ICB65564:ICD65712 ILX65564:ILZ65712 IVT65564:IVV65712 JFP65564:JFR65712 JPL65564:JPN65712 JZH65564:JZJ65712 KJD65564:KJF65712 KSZ65564:KTB65712 LCV65564:LCX65712 LMR65564:LMT65712 LWN65564:LWP65712 MGJ65564:MGL65712 MQF65564:MQH65712 NAB65564:NAD65712 NJX65564:NJZ65712 NTT65564:NTV65712 ODP65564:ODR65712 ONL65564:ONN65712 OXH65564:OXJ65712 PHD65564:PHF65712 PQZ65564:PRB65712 QAV65564:QAX65712 QKR65564:QKT65712 QUN65564:QUP65712 REJ65564:REL65712 ROF65564:ROH65712 RYB65564:RYD65712 SHX65564:SHZ65712 SRT65564:SRV65712 TBP65564:TBR65712 TLL65564:TLN65712 TVH65564:TVJ65712 UFD65564:UFF65712 UOZ65564:UPB65712 UYV65564:UYX65712 VIR65564:VIT65712 VSN65564:VSP65712 WCJ65564:WCL65712 WMF65564:WMH65712 WWB65564:WWD65712 T131100:V131248 JP131100:JR131248 TL131100:TN131248 ADH131100:ADJ131248 AND131100:ANF131248 AWZ131100:AXB131248 BGV131100:BGX131248 BQR131100:BQT131248 CAN131100:CAP131248 CKJ131100:CKL131248 CUF131100:CUH131248 DEB131100:DED131248 DNX131100:DNZ131248 DXT131100:DXV131248 EHP131100:EHR131248 ERL131100:ERN131248 FBH131100:FBJ131248 FLD131100:FLF131248 FUZ131100:FVB131248 GEV131100:GEX131248 GOR131100:GOT131248 GYN131100:GYP131248 HIJ131100:HIL131248 HSF131100:HSH131248 ICB131100:ICD131248 ILX131100:ILZ131248 IVT131100:IVV131248 JFP131100:JFR131248 JPL131100:JPN131248 JZH131100:JZJ131248 KJD131100:KJF131248 KSZ131100:KTB131248 LCV131100:LCX131248 LMR131100:LMT131248 LWN131100:LWP131248 MGJ131100:MGL131248 MQF131100:MQH131248 NAB131100:NAD131248 NJX131100:NJZ131248 NTT131100:NTV131248 ODP131100:ODR131248 ONL131100:ONN131248 OXH131100:OXJ131248 PHD131100:PHF131248 PQZ131100:PRB131248 QAV131100:QAX131248 QKR131100:QKT131248 QUN131100:QUP131248 REJ131100:REL131248 ROF131100:ROH131248 RYB131100:RYD131248 SHX131100:SHZ131248 SRT131100:SRV131248 TBP131100:TBR131248 TLL131100:TLN131248 TVH131100:TVJ131248 UFD131100:UFF131248 UOZ131100:UPB131248 UYV131100:UYX131248 VIR131100:VIT131248 VSN131100:VSP131248 WCJ131100:WCL131248 WMF131100:WMH131248 WWB131100:WWD131248 T196636:V196784 JP196636:JR196784 TL196636:TN196784 ADH196636:ADJ196784 AND196636:ANF196784 AWZ196636:AXB196784 BGV196636:BGX196784 BQR196636:BQT196784 CAN196636:CAP196784 CKJ196636:CKL196784 CUF196636:CUH196784 DEB196636:DED196784 DNX196636:DNZ196784 DXT196636:DXV196784 EHP196636:EHR196784 ERL196636:ERN196784 FBH196636:FBJ196784 FLD196636:FLF196784 FUZ196636:FVB196784 GEV196636:GEX196784 GOR196636:GOT196784 GYN196636:GYP196784 HIJ196636:HIL196784 HSF196636:HSH196784 ICB196636:ICD196784 ILX196636:ILZ196784 IVT196636:IVV196784 JFP196636:JFR196784 JPL196636:JPN196784 JZH196636:JZJ196784 KJD196636:KJF196784 KSZ196636:KTB196784 LCV196636:LCX196784 LMR196636:LMT196784 LWN196636:LWP196784 MGJ196636:MGL196784 MQF196636:MQH196784 NAB196636:NAD196784 NJX196636:NJZ196784 NTT196636:NTV196784 ODP196636:ODR196784 ONL196636:ONN196784 OXH196636:OXJ196784 PHD196636:PHF196784 PQZ196636:PRB196784 QAV196636:QAX196784 QKR196636:QKT196784 QUN196636:QUP196784 REJ196636:REL196784 ROF196636:ROH196784 RYB196636:RYD196784 SHX196636:SHZ196784 SRT196636:SRV196784 TBP196636:TBR196784 TLL196636:TLN196784 TVH196636:TVJ196784 UFD196636:UFF196784 UOZ196636:UPB196784 UYV196636:UYX196784 VIR196636:VIT196784 VSN196636:VSP196784 WCJ196636:WCL196784 WMF196636:WMH196784 WWB196636:WWD196784 T262172:V262320 JP262172:JR262320 TL262172:TN262320 ADH262172:ADJ262320 AND262172:ANF262320 AWZ262172:AXB262320 BGV262172:BGX262320 BQR262172:BQT262320 CAN262172:CAP262320 CKJ262172:CKL262320 CUF262172:CUH262320 DEB262172:DED262320 DNX262172:DNZ262320 DXT262172:DXV262320 EHP262172:EHR262320 ERL262172:ERN262320 FBH262172:FBJ262320 FLD262172:FLF262320 FUZ262172:FVB262320 GEV262172:GEX262320 GOR262172:GOT262320 GYN262172:GYP262320 HIJ262172:HIL262320 HSF262172:HSH262320 ICB262172:ICD262320 ILX262172:ILZ262320 IVT262172:IVV262320 JFP262172:JFR262320 JPL262172:JPN262320 JZH262172:JZJ262320 KJD262172:KJF262320 KSZ262172:KTB262320 LCV262172:LCX262320 LMR262172:LMT262320 LWN262172:LWP262320 MGJ262172:MGL262320 MQF262172:MQH262320 NAB262172:NAD262320 NJX262172:NJZ262320 NTT262172:NTV262320 ODP262172:ODR262320 ONL262172:ONN262320 OXH262172:OXJ262320 PHD262172:PHF262320 PQZ262172:PRB262320 QAV262172:QAX262320 QKR262172:QKT262320 QUN262172:QUP262320 REJ262172:REL262320 ROF262172:ROH262320 RYB262172:RYD262320 SHX262172:SHZ262320 SRT262172:SRV262320 TBP262172:TBR262320 TLL262172:TLN262320 TVH262172:TVJ262320 UFD262172:UFF262320 UOZ262172:UPB262320 UYV262172:UYX262320 VIR262172:VIT262320 VSN262172:VSP262320 WCJ262172:WCL262320 WMF262172:WMH262320 WWB262172:WWD262320 T327708:V327856 JP327708:JR327856 TL327708:TN327856 ADH327708:ADJ327856 AND327708:ANF327856 AWZ327708:AXB327856 BGV327708:BGX327856 BQR327708:BQT327856 CAN327708:CAP327856 CKJ327708:CKL327856 CUF327708:CUH327856 DEB327708:DED327856 DNX327708:DNZ327856 DXT327708:DXV327856 EHP327708:EHR327856 ERL327708:ERN327856 FBH327708:FBJ327856 FLD327708:FLF327856 FUZ327708:FVB327856 GEV327708:GEX327856 GOR327708:GOT327856 GYN327708:GYP327856 HIJ327708:HIL327856 HSF327708:HSH327856 ICB327708:ICD327856 ILX327708:ILZ327856 IVT327708:IVV327856 JFP327708:JFR327856 JPL327708:JPN327856 JZH327708:JZJ327856 KJD327708:KJF327856 KSZ327708:KTB327856 LCV327708:LCX327856 LMR327708:LMT327856 LWN327708:LWP327856 MGJ327708:MGL327856 MQF327708:MQH327856 NAB327708:NAD327856 NJX327708:NJZ327856 NTT327708:NTV327856 ODP327708:ODR327856 ONL327708:ONN327856 OXH327708:OXJ327856 PHD327708:PHF327856 PQZ327708:PRB327856 QAV327708:QAX327856 QKR327708:QKT327856 QUN327708:QUP327856 REJ327708:REL327856 ROF327708:ROH327856 RYB327708:RYD327856 SHX327708:SHZ327856 SRT327708:SRV327856 TBP327708:TBR327856 TLL327708:TLN327856 TVH327708:TVJ327856 UFD327708:UFF327856 UOZ327708:UPB327856 UYV327708:UYX327856 VIR327708:VIT327856 VSN327708:VSP327856 WCJ327708:WCL327856 WMF327708:WMH327856 WWB327708:WWD327856 T393244:V393392 JP393244:JR393392 TL393244:TN393392 ADH393244:ADJ393392 AND393244:ANF393392 AWZ393244:AXB393392 BGV393244:BGX393392 BQR393244:BQT393392 CAN393244:CAP393392 CKJ393244:CKL393392 CUF393244:CUH393392 DEB393244:DED393392 DNX393244:DNZ393392 DXT393244:DXV393392 EHP393244:EHR393392 ERL393244:ERN393392 FBH393244:FBJ393392 FLD393244:FLF393392 FUZ393244:FVB393392 GEV393244:GEX393392 GOR393244:GOT393392 GYN393244:GYP393392 HIJ393244:HIL393392 HSF393244:HSH393392 ICB393244:ICD393392 ILX393244:ILZ393392 IVT393244:IVV393392 JFP393244:JFR393392 JPL393244:JPN393392 JZH393244:JZJ393392 KJD393244:KJF393392 KSZ393244:KTB393392 LCV393244:LCX393392 LMR393244:LMT393392 LWN393244:LWP393392 MGJ393244:MGL393392 MQF393244:MQH393392 NAB393244:NAD393392 NJX393244:NJZ393392 NTT393244:NTV393392 ODP393244:ODR393392 ONL393244:ONN393392 OXH393244:OXJ393392 PHD393244:PHF393392 PQZ393244:PRB393392 QAV393244:QAX393392 QKR393244:QKT393392 QUN393244:QUP393392 REJ393244:REL393392 ROF393244:ROH393392 RYB393244:RYD393392 SHX393244:SHZ393392 SRT393244:SRV393392 TBP393244:TBR393392 TLL393244:TLN393392 TVH393244:TVJ393392 UFD393244:UFF393392 UOZ393244:UPB393392 UYV393244:UYX393392 VIR393244:VIT393392 VSN393244:VSP393392 WCJ393244:WCL393392 WMF393244:WMH393392 WWB393244:WWD393392 T458780:V458928 JP458780:JR458928 TL458780:TN458928 ADH458780:ADJ458928 AND458780:ANF458928 AWZ458780:AXB458928 BGV458780:BGX458928 BQR458780:BQT458928 CAN458780:CAP458928 CKJ458780:CKL458928 CUF458780:CUH458928 DEB458780:DED458928 DNX458780:DNZ458928 DXT458780:DXV458928 EHP458780:EHR458928 ERL458780:ERN458928 FBH458780:FBJ458928 FLD458780:FLF458928 FUZ458780:FVB458928 GEV458780:GEX458928 GOR458780:GOT458928 GYN458780:GYP458928 HIJ458780:HIL458928 HSF458780:HSH458928 ICB458780:ICD458928 ILX458780:ILZ458928 IVT458780:IVV458928 JFP458780:JFR458928 JPL458780:JPN458928 JZH458780:JZJ458928 KJD458780:KJF458928 KSZ458780:KTB458928 LCV458780:LCX458928 LMR458780:LMT458928 LWN458780:LWP458928 MGJ458780:MGL458928 MQF458780:MQH458928 NAB458780:NAD458928 NJX458780:NJZ458928 NTT458780:NTV458928 ODP458780:ODR458928 ONL458780:ONN458928 OXH458780:OXJ458928 PHD458780:PHF458928 PQZ458780:PRB458928 QAV458780:QAX458928 QKR458780:QKT458928 QUN458780:QUP458928 REJ458780:REL458928 ROF458780:ROH458928 RYB458780:RYD458928 SHX458780:SHZ458928 SRT458780:SRV458928 TBP458780:TBR458928 TLL458780:TLN458928 TVH458780:TVJ458928 UFD458780:UFF458928 UOZ458780:UPB458928 UYV458780:UYX458928 VIR458780:VIT458928 VSN458780:VSP458928 WCJ458780:WCL458928 WMF458780:WMH458928 WWB458780:WWD458928 T524316:V524464 JP524316:JR524464 TL524316:TN524464 ADH524316:ADJ524464 AND524316:ANF524464 AWZ524316:AXB524464 BGV524316:BGX524464 BQR524316:BQT524464 CAN524316:CAP524464 CKJ524316:CKL524464 CUF524316:CUH524464 DEB524316:DED524464 DNX524316:DNZ524464 DXT524316:DXV524464 EHP524316:EHR524464 ERL524316:ERN524464 FBH524316:FBJ524464 FLD524316:FLF524464 FUZ524316:FVB524464 GEV524316:GEX524464 GOR524316:GOT524464 GYN524316:GYP524464 HIJ524316:HIL524464 HSF524316:HSH524464 ICB524316:ICD524464 ILX524316:ILZ524464 IVT524316:IVV524464 JFP524316:JFR524464 JPL524316:JPN524464 JZH524316:JZJ524464 KJD524316:KJF524464 KSZ524316:KTB524464 LCV524316:LCX524464 LMR524316:LMT524464 LWN524316:LWP524464 MGJ524316:MGL524464 MQF524316:MQH524464 NAB524316:NAD524464 NJX524316:NJZ524464 NTT524316:NTV524464 ODP524316:ODR524464 ONL524316:ONN524464 OXH524316:OXJ524464 PHD524316:PHF524464 PQZ524316:PRB524464 QAV524316:QAX524464 QKR524316:QKT524464 QUN524316:QUP524464 REJ524316:REL524464 ROF524316:ROH524464 RYB524316:RYD524464 SHX524316:SHZ524464 SRT524316:SRV524464 TBP524316:TBR524464 TLL524316:TLN524464 TVH524316:TVJ524464 UFD524316:UFF524464 UOZ524316:UPB524464 UYV524316:UYX524464 VIR524316:VIT524464 VSN524316:VSP524464 WCJ524316:WCL524464 WMF524316:WMH524464 WWB524316:WWD524464 T589852:V590000 JP589852:JR590000 TL589852:TN590000 ADH589852:ADJ590000 AND589852:ANF590000 AWZ589852:AXB590000 BGV589852:BGX590000 BQR589852:BQT590000 CAN589852:CAP590000 CKJ589852:CKL590000 CUF589852:CUH590000 DEB589852:DED590000 DNX589852:DNZ590000 DXT589852:DXV590000 EHP589852:EHR590000 ERL589852:ERN590000 FBH589852:FBJ590000 FLD589852:FLF590000 FUZ589852:FVB590000 GEV589852:GEX590000 GOR589852:GOT590000 GYN589852:GYP590000 HIJ589852:HIL590000 HSF589852:HSH590000 ICB589852:ICD590000 ILX589852:ILZ590000 IVT589852:IVV590000 JFP589852:JFR590000 JPL589852:JPN590000 JZH589852:JZJ590000 KJD589852:KJF590000 KSZ589852:KTB590000 LCV589852:LCX590000 LMR589852:LMT590000 LWN589852:LWP590000 MGJ589852:MGL590000 MQF589852:MQH590000 NAB589852:NAD590000 NJX589852:NJZ590000 NTT589852:NTV590000 ODP589852:ODR590000 ONL589852:ONN590000 OXH589852:OXJ590000 PHD589852:PHF590000 PQZ589852:PRB590000 QAV589852:QAX590000 QKR589852:QKT590000 QUN589852:QUP590000 REJ589852:REL590000 ROF589852:ROH590000 RYB589852:RYD590000 SHX589852:SHZ590000 SRT589852:SRV590000 TBP589852:TBR590000 TLL589852:TLN590000 TVH589852:TVJ590000 UFD589852:UFF590000 UOZ589852:UPB590000 UYV589852:UYX590000 VIR589852:VIT590000 VSN589852:VSP590000 WCJ589852:WCL590000 WMF589852:WMH590000 WWB589852:WWD590000 T655388:V655536 JP655388:JR655536 TL655388:TN655536 ADH655388:ADJ655536 AND655388:ANF655536 AWZ655388:AXB655536 BGV655388:BGX655536 BQR655388:BQT655536 CAN655388:CAP655536 CKJ655388:CKL655536 CUF655388:CUH655536 DEB655388:DED655536 DNX655388:DNZ655536 DXT655388:DXV655536 EHP655388:EHR655536 ERL655388:ERN655536 FBH655388:FBJ655536 FLD655388:FLF655536 FUZ655388:FVB655536 GEV655388:GEX655536 GOR655388:GOT655536 GYN655388:GYP655536 HIJ655388:HIL655536 HSF655388:HSH655536 ICB655388:ICD655536 ILX655388:ILZ655536 IVT655388:IVV655536 JFP655388:JFR655536 JPL655388:JPN655536 JZH655388:JZJ655536 KJD655388:KJF655536 KSZ655388:KTB655536 LCV655388:LCX655536 LMR655388:LMT655536 LWN655388:LWP655536 MGJ655388:MGL655536 MQF655388:MQH655536 NAB655388:NAD655536 NJX655388:NJZ655536 NTT655388:NTV655536 ODP655388:ODR655536 ONL655388:ONN655536 OXH655388:OXJ655536 PHD655388:PHF655536 PQZ655388:PRB655536 QAV655388:QAX655536 QKR655388:QKT655536 QUN655388:QUP655536 REJ655388:REL655536 ROF655388:ROH655536 RYB655388:RYD655536 SHX655388:SHZ655536 SRT655388:SRV655536 TBP655388:TBR655536 TLL655388:TLN655536 TVH655388:TVJ655536 UFD655388:UFF655536 UOZ655388:UPB655536 UYV655388:UYX655536 VIR655388:VIT655536 VSN655388:VSP655536 WCJ655388:WCL655536 WMF655388:WMH655536 WWB655388:WWD655536 T720924:V721072 JP720924:JR721072 TL720924:TN721072 ADH720924:ADJ721072 AND720924:ANF721072 AWZ720924:AXB721072 BGV720924:BGX721072 BQR720924:BQT721072 CAN720924:CAP721072 CKJ720924:CKL721072 CUF720924:CUH721072 DEB720924:DED721072 DNX720924:DNZ721072 DXT720924:DXV721072 EHP720924:EHR721072 ERL720924:ERN721072 FBH720924:FBJ721072 FLD720924:FLF721072 FUZ720924:FVB721072 GEV720924:GEX721072 GOR720924:GOT721072 GYN720924:GYP721072 HIJ720924:HIL721072 HSF720924:HSH721072 ICB720924:ICD721072 ILX720924:ILZ721072 IVT720924:IVV721072 JFP720924:JFR721072 JPL720924:JPN721072 JZH720924:JZJ721072 KJD720924:KJF721072 KSZ720924:KTB721072 LCV720924:LCX721072 LMR720924:LMT721072 LWN720924:LWP721072 MGJ720924:MGL721072 MQF720924:MQH721072 NAB720924:NAD721072 NJX720924:NJZ721072 NTT720924:NTV721072 ODP720924:ODR721072 ONL720924:ONN721072 OXH720924:OXJ721072 PHD720924:PHF721072 PQZ720924:PRB721072 QAV720924:QAX721072 QKR720924:QKT721072 QUN720924:QUP721072 REJ720924:REL721072 ROF720924:ROH721072 RYB720924:RYD721072 SHX720924:SHZ721072 SRT720924:SRV721072 TBP720924:TBR721072 TLL720924:TLN721072 TVH720924:TVJ721072 UFD720924:UFF721072 UOZ720924:UPB721072 UYV720924:UYX721072 VIR720924:VIT721072 VSN720924:VSP721072 WCJ720924:WCL721072 WMF720924:WMH721072 WWB720924:WWD721072 T786460:V786608 JP786460:JR786608 TL786460:TN786608 ADH786460:ADJ786608 AND786460:ANF786608 AWZ786460:AXB786608 BGV786460:BGX786608 BQR786460:BQT786608 CAN786460:CAP786608 CKJ786460:CKL786608 CUF786460:CUH786608 DEB786460:DED786608 DNX786460:DNZ786608 DXT786460:DXV786608 EHP786460:EHR786608 ERL786460:ERN786608 FBH786460:FBJ786608 FLD786460:FLF786608 FUZ786460:FVB786608 GEV786460:GEX786608 GOR786460:GOT786608 GYN786460:GYP786608 HIJ786460:HIL786608 HSF786460:HSH786608 ICB786460:ICD786608 ILX786460:ILZ786608 IVT786460:IVV786608 JFP786460:JFR786608 JPL786460:JPN786608 JZH786460:JZJ786608 KJD786460:KJF786608 KSZ786460:KTB786608 LCV786460:LCX786608 LMR786460:LMT786608 LWN786460:LWP786608 MGJ786460:MGL786608 MQF786460:MQH786608 NAB786460:NAD786608 NJX786460:NJZ786608 NTT786460:NTV786608 ODP786460:ODR786608 ONL786460:ONN786608 OXH786460:OXJ786608 PHD786460:PHF786608 PQZ786460:PRB786608 QAV786460:QAX786608 QKR786460:QKT786608 QUN786460:QUP786608 REJ786460:REL786608 ROF786460:ROH786608 RYB786460:RYD786608 SHX786460:SHZ786608 SRT786460:SRV786608 TBP786460:TBR786608 TLL786460:TLN786608 TVH786460:TVJ786608 UFD786460:UFF786608 UOZ786460:UPB786608 UYV786460:UYX786608 VIR786460:VIT786608 VSN786460:VSP786608 WCJ786460:WCL786608 WMF786460:WMH786608 WWB786460:WWD786608 T851996:V852144 JP851996:JR852144 TL851996:TN852144 ADH851996:ADJ852144 AND851996:ANF852144 AWZ851996:AXB852144 BGV851996:BGX852144 BQR851996:BQT852144 CAN851996:CAP852144 CKJ851996:CKL852144 CUF851996:CUH852144 DEB851996:DED852144 DNX851996:DNZ852144 DXT851996:DXV852144 EHP851996:EHR852144 ERL851996:ERN852144 FBH851996:FBJ852144 FLD851996:FLF852144 FUZ851996:FVB852144 GEV851996:GEX852144 GOR851996:GOT852144 GYN851996:GYP852144 HIJ851996:HIL852144 HSF851996:HSH852144 ICB851996:ICD852144 ILX851996:ILZ852144 IVT851996:IVV852144 JFP851996:JFR852144 JPL851996:JPN852144 JZH851996:JZJ852144 KJD851996:KJF852144 KSZ851996:KTB852144 LCV851996:LCX852144 LMR851996:LMT852144 LWN851996:LWP852144 MGJ851996:MGL852144 MQF851996:MQH852144 NAB851996:NAD852144 NJX851996:NJZ852144 NTT851996:NTV852144 ODP851996:ODR852144 ONL851996:ONN852144 OXH851996:OXJ852144 PHD851996:PHF852144 PQZ851996:PRB852144 QAV851996:QAX852144 QKR851996:QKT852144 QUN851996:QUP852144 REJ851996:REL852144 ROF851996:ROH852144 RYB851996:RYD852144 SHX851996:SHZ852144 SRT851996:SRV852144 TBP851996:TBR852144 TLL851996:TLN852144 TVH851996:TVJ852144 UFD851996:UFF852144 UOZ851996:UPB852144 UYV851996:UYX852144 VIR851996:VIT852144 VSN851996:VSP852144 WCJ851996:WCL852144 WMF851996:WMH852144 WWB851996:WWD852144 T917532:V917680 JP917532:JR917680 TL917532:TN917680 ADH917532:ADJ917680 AND917532:ANF917680 AWZ917532:AXB917680 BGV917532:BGX917680 BQR917532:BQT917680 CAN917532:CAP917680 CKJ917532:CKL917680 CUF917532:CUH917680 DEB917532:DED917680 DNX917532:DNZ917680 DXT917532:DXV917680 EHP917532:EHR917680 ERL917532:ERN917680 FBH917532:FBJ917680 FLD917532:FLF917680 FUZ917532:FVB917680 GEV917532:GEX917680 GOR917532:GOT917680 GYN917532:GYP917680 HIJ917532:HIL917680 HSF917532:HSH917680 ICB917532:ICD917680 ILX917532:ILZ917680 IVT917532:IVV917680 JFP917532:JFR917680 JPL917532:JPN917680 JZH917532:JZJ917680 KJD917532:KJF917680 KSZ917532:KTB917680 LCV917532:LCX917680 LMR917532:LMT917680 LWN917532:LWP917680 MGJ917532:MGL917680 MQF917532:MQH917680 NAB917532:NAD917680 NJX917532:NJZ917680 NTT917532:NTV917680 ODP917532:ODR917680 ONL917532:ONN917680 OXH917532:OXJ917680 PHD917532:PHF917680 PQZ917532:PRB917680 QAV917532:QAX917680 QKR917532:QKT917680 QUN917532:QUP917680 REJ917532:REL917680 ROF917532:ROH917680 RYB917532:RYD917680 SHX917532:SHZ917680 SRT917532:SRV917680 TBP917532:TBR917680 TLL917532:TLN917680 TVH917532:TVJ917680 UFD917532:UFF917680 UOZ917532:UPB917680 UYV917532:UYX917680 VIR917532:VIT917680 VSN917532:VSP917680 WCJ917532:WCL917680 WMF917532:WMH917680 WWB917532:WWD917680 T983068:V983216 JP983068:JR983216 TL983068:TN983216 ADH983068:ADJ983216 AND983068:ANF983216 AWZ983068:AXB983216 BGV983068:BGX983216 BQR983068:BQT983216 CAN983068:CAP983216 CKJ983068:CKL983216 CUF983068:CUH983216 DEB983068:DED983216 DNX983068:DNZ983216 DXT983068:DXV983216 EHP983068:EHR983216 ERL983068:ERN983216 FBH983068:FBJ983216 FLD983068:FLF983216 FUZ983068:FVB983216 GEV983068:GEX983216 GOR983068:GOT983216 GYN983068:GYP983216 HIJ983068:HIL983216 HSF983068:HSH983216 ICB983068:ICD983216 ILX983068:ILZ983216 IVT983068:IVV983216 JFP983068:JFR983216 JPL983068:JPN983216 JZH983068:JZJ983216 KJD983068:KJF983216 KSZ983068:KTB983216 LCV983068:LCX983216 LMR983068:LMT983216 LWN983068:LWP983216 MGJ983068:MGL983216 MQF983068:MQH983216 NAB983068:NAD983216 NJX983068:NJZ983216 NTT983068:NTV983216 ODP983068:ODR983216 ONL983068:ONN983216 OXH983068:OXJ983216 PHD983068:PHF983216 PQZ983068:PRB983216 QAV983068:QAX983216 QKR983068:QKT983216 QUN983068:QUP983216 REJ983068:REL983216 ROF983068:ROH983216 RYB983068:RYD983216 SHX983068:SHZ983216 SRT983068:SRV983216 TBP983068:TBR983216 TLL983068:TLN983216 TVH983068:TVJ983216 UFD983068:UFF983216 UOZ983068:UPB983216 UYV983068:UYX983216 VIR983068:VIT983216 VSN983068:VSP983216 WCJ983068:WCL983216 WMF983068:WMH983216 WWB983068:WWD983216 D58 IZ58 SV58 ACR58 AMN58 AWJ58 BGF58 BQB58 BZX58 CJT58 CTP58 DDL58 DNH58 DXD58 EGZ58 EQV58 FAR58 FKN58 FUJ58 GEF58 GOB58 GXX58 HHT58 HRP58 IBL58 ILH58 IVD58 JEZ58 JOV58 JYR58 KIN58 KSJ58 LCF58 LMB58 LVX58 MFT58 MPP58 MZL58 NJH58 NTD58 OCZ58 OMV58 OWR58 PGN58 PQJ58 QAF58 QKB58 QTX58 RDT58 RNP58 RXL58 SHH58 SRD58 TAZ58 TKV58 TUR58 UEN58 UOJ58 UYF58 VIB58 VRX58 WBT58 WLP58 WVL58 D65620 IZ65620 SV65620 ACR65620 AMN65620 AWJ65620 BGF65620 BQB65620 BZX65620 CJT65620 CTP65620 DDL65620 DNH65620 DXD65620 EGZ65620 EQV65620 FAR65620 FKN65620 FUJ65620 GEF65620 GOB65620 GXX65620 HHT65620 HRP65620 IBL65620 ILH65620 IVD65620 JEZ65620 JOV65620 JYR65620 KIN65620 KSJ65620 LCF65620 LMB65620 LVX65620 MFT65620 MPP65620 MZL65620 NJH65620 NTD65620 OCZ65620 OMV65620 OWR65620 PGN65620 PQJ65620 QAF65620 QKB65620 QTX65620 RDT65620 RNP65620 RXL65620 SHH65620 SRD65620 TAZ65620 TKV65620 TUR65620 UEN65620 UOJ65620 UYF65620 VIB65620 VRX65620 WBT65620 WLP65620 WVL65620 D131156 IZ131156 SV131156 ACR131156 AMN131156 AWJ131156 BGF131156 BQB131156 BZX131156 CJT131156 CTP131156 DDL131156 DNH131156 DXD131156 EGZ131156 EQV131156 FAR131156 FKN131156 FUJ131156 GEF131156 GOB131156 GXX131156 HHT131156 HRP131156 IBL131156 ILH131156 IVD131156 JEZ131156 JOV131156 JYR131156 KIN131156 KSJ131156 LCF131156 LMB131156 LVX131156 MFT131156 MPP131156 MZL131156 NJH131156 NTD131156 OCZ131156 OMV131156 OWR131156 PGN131156 PQJ131156 QAF131156 QKB131156 QTX131156 RDT131156 RNP131156 RXL131156 SHH131156 SRD131156 TAZ131156 TKV131156 TUR131156 UEN131156 UOJ131156 UYF131156 VIB131156 VRX131156 WBT131156 WLP131156 WVL131156 D196692 IZ196692 SV196692 ACR196692 AMN196692 AWJ196692 BGF196692 BQB196692 BZX196692 CJT196692 CTP196692 DDL196692 DNH196692 DXD196692 EGZ196692 EQV196692 FAR196692 FKN196692 FUJ196692 GEF196692 GOB196692 GXX196692 HHT196692 HRP196692 IBL196692 ILH196692 IVD196692 JEZ196692 JOV196692 JYR196692 KIN196692 KSJ196692 LCF196692 LMB196692 LVX196692 MFT196692 MPP196692 MZL196692 NJH196692 NTD196692 OCZ196692 OMV196692 OWR196692 PGN196692 PQJ196692 QAF196692 QKB196692 QTX196692 RDT196692 RNP196692 RXL196692 SHH196692 SRD196692 TAZ196692 TKV196692 TUR196692 UEN196692 UOJ196692 UYF196692 VIB196692 VRX196692 WBT196692 WLP196692 WVL196692 D262228 IZ262228 SV262228 ACR262228 AMN262228 AWJ262228 BGF262228 BQB262228 BZX262228 CJT262228 CTP262228 DDL262228 DNH262228 DXD262228 EGZ262228 EQV262228 FAR262228 FKN262228 FUJ262228 GEF262228 GOB262228 GXX262228 HHT262228 HRP262228 IBL262228 ILH262228 IVD262228 JEZ262228 JOV262228 JYR262228 KIN262228 KSJ262228 LCF262228 LMB262228 LVX262228 MFT262228 MPP262228 MZL262228 NJH262228 NTD262228 OCZ262228 OMV262228 OWR262228 PGN262228 PQJ262228 QAF262228 QKB262228 QTX262228 RDT262228 RNP262228 RXL262228 SHH262228 SRD262228 TAZ262228 TKV262228 TUR262228 UEN262228 UOJ262228 UYF262228 VIB262228 VRX262228 WBT262228 WLP262228 WVL262228 D327764 IZ327764 SV327764 ACR327764 AMN327764 AWJ327764 BGF327764 BQB327764 BZX327764 CJT327764 CTP327764 DDL327764 DNH327764 DXD327764 EGZ327764 EQV327764 FAR327764 FKN327764 FUJ327764 GEF327764 GOB327764 GXX327764 HHT327764 HRP327764 IBL327764 ILH327764 IVD327764 JEZ327764 JOV327764 JYR327764 KIN327764 KSJ327764 LCF327764 LMB327764 LVX327764 MFT327764 MPP327764 MZL327764 NJH327764 NTD327764 OCZ327764 OMV327764 OWR327764 PGN327764 PQJ327764 QAF327764 QKB327764 QTX327764 RDT327764 RNP327764 RXL327764 SHH327764 SRD327764 TAZ327764 TKV327764 TUR327764 UEN327764 UOJ327764 UYF327764 VIB327764 VRX327764 WBT327764 WLP327764 WVL327764 D393300 IZ393300 SV393300 ACR393300 AMN393300 AWJ393300 BGF393300 BQB393300 BZX393300 CJT393300 CTP393300 DDL393300 DNH393300 DXD393300 EGZ393300 EQV393300 FAR393300 FKN393300 FUJ393300 GEF393300 GOB393300 GXX393300 HHT393300 HRP393300 IBL393300 ILH393300 IVD393300 JEZ393300 JOV393300 JYR393300 KIN393300 KSJ393300 LCF393300 LMB393300 LVX393300 MFT393300 MPP393300 MZL393300 NJH393300 NTD393300 OCZ393300 OMV393300 OWR393300 PGN393300 PQJ393300 QAF393300 QKB393300 QTX393300 RDT393300 RNP393300 RXL393300 SHH393300 SRD393300 TAZ393300 TKV393300 TUR393300 UEN393300 UOJ393300 UYF393300 VIB393300 VRX393300 WBT393300 WLP393300 WVL393300 D458836 IZ458836 SV458836 ACR458836 AMN458836 AWJ458836 BGF458836 BQB458836 BZX458836 CJT458836 CTP458836 DDL458836 DNH458836 DXD458836 EGZ458836 EQV458836 FAR458836 FKN458836 FUJ458836 GEF458836 GOB458836 GXX458836 HHT458836 HRP458836 IBL458836 ILH458836 IVD458836 JEZ458836 JOV458836 JYR458836 KIN458836 KSJ458836 LCF458836 LMB458836 LVX458836 MFT458836 MPP458836 MZL458836 NJH458836 NTD458836 OCZ458836 OMV458836 OWR458836 PGN458836 PQJ458836 QAF458836 QKB458836 QTX458836 RDT458836 RNP458836 RXL458836 SHH458836 SRD458836 TAZ458836 TKV458836 TUR458836 UEN458836 UOJ458836 UYF458836 VIB458836 VRX458836 WBT458836 WLP458836 WVL458836 D524372 IZ524372 SV524372 ACR524372 AMN524372 AWJ524372 BGF524372 BQB524372 BZX524372 CJT524372 CTP524372 DDL524372 DNH524372 DXD524372 EGZ524372 EQV524372 FAR524372 FKN524372 FUJ524372 GEF524372 GOB524372 GXX524372 HHT524372 HRP524372 IBL524372 ILH524372 IVD524372 JEZ524372 JOV524372 JYR524372 KIN524372 KSJ524372 LCF524372 LMB524372 LVX524372 MFT524372 MPP524372 MZL524372 NJH524372 NTD524372 OCZ524372 OMV524372 OWR524372 PGN524372 PQJ524372 QAF524372 QKB524372 QTX524372 RDT524372 RNP524372 RXL524372 SHH524372 SRD524372 TAZ524372 TKV524372 TUR524372 UEN524372 UOJ524372 UYF524372 VIB524372 VRX524372 WBT524372 WLP524372 WVL524372 D589908 IZ589908 SV589908 ACR589908 AMN589908 AWJ589908 BGF589908 BQB589908 BZX589908 CJT589908 CTP589908 DDL589908 DNH589908 DXD589908 EGZ589908 EQV589908 FAR589908 FKN589908 FUJ589908 GEF589908 GOB589908 GXX589908 HHT589908 HRP589908 IBL589908 ILH589908 IVD589908 JEZ589908 JOV589908 JYR589908 KIN589908 KSJ589908 LCF589908 LMB589908 LVX589908 MFT589908 MPP589908 MZL589908 NJH589908 NTD589908 OCZ589908 OMV589908 OWR589908 PGN589908 PQJ589908 QAF589908 QKB589908 QTX589908 RDT589908 RNP589908 RXL589908 SHH589908 SRD589908 TAZ589908 TKV589908 TUR589908 UEN589908 UOJ589908 UYF589908 VIB589908 VRX589908 WBT589908 WLP589908 WVL589908 D655444 IZ655444 SV655444 ACR655444 AMN655444 AWJ655444 BGF655444 BQB655444 BZX655444 CJT655444 CTP655444 DDL655444 DNH655444 DXD655444 EGZ655444 EQV655444 FAR655444 FKN655444 FUJ655444 GEF655444 GOB655444 GXX655444 HHT655444 HRP655444 IBL655444 ILH655444 IVD655444 JEZ655444 JOV655444 JYR655444 KIN655444 KSJ655444 LCF655444 LMB655444 LVX655444 MFT655444 MPP655444 MZL655444 NJH655444 NTD655444 OCZ655444 OMV655444 OWR655444 PGN655444 PQJ655444 QAF655444 QKB655444 QTX655444 RDT655444 RNP655444 RXL655444 SHH655444 SRD655444 TAZ655444 TKV655444 TUR655444 UEN655444 UOJ655444 UYF655444 VIB655444 VRX655444 WBT655444 WLP655444 WVL655444 D720980 IZ720980 SV720980 ACR720980 AMN720980 AWJ720980 BGF720980 BQB720980 BZX720980 CJT720980 CTP720980 DDL720980 DNH720980 DXD720980 EGZ720980 EQV720980 FAR720980 FKN720980 FUJ720980 GEF720980 GOB720980 GXX720980 HHT720980 HRP720980 IBL720980 ILH720980 IVD720980 JEZ720980 JOV720980 JYR720980 KIN720980 KSJ720980 LCF720980 LMB720980 LVX720980 MFT720980 MPP720980 MZL720980 NJH720980 NTD720980 OCZ720980 OMV720980 OWR720980 PGN720980 PQJ720980 QAF720980 QKB720980 QTX720980 RDT720980 RNP720980 RXL720980 SHH720980 SRD720980 TAZ720980 TKV720980 TUR720980 UEN720980 UOJ720980 UYF720980 VIB720980 VRX720980 WBT720980 WLP720980 WVL720980 D786516 IZ786516 SV786516 ACR786516 AMN786516 AWJ786516 BGF786516 BQB786516 BZX786516 CJT786516 CTP786516 DDL786516 DNH786516 DXD786516 EGZ786516 EQV786516 FAR786516 FKN786516 FUJ786516 GEF786516 GOB786516 GXX786516 HHT786516 HRP786516 IBL786516 ILH786516 IVD786516 JEZ786516 JOV786516 JYR786516 KIN786516 KSJ786516 LCF786516 LMB786516 LVX786516 MFT786516 MPP786516 MZL786516 NJH786516 NTD786516 OCZ786516 OMV786516 OWR786516 PGN786516 PQJ786516 QAF786516 QKB786516 QTX786516 RDT786516 RNP786516 RXL786516 SHH786516 SRD786516 TAZ786516 TKV786516 TUR786516 UEN786516 UOJ786516 UYF786516 VIB786516 VRX786516 WBT786516 WLP786516 WVL786516 D852052 IZ852052 SV852052 ACR852052 AMN852052 AWJ852052 BGF852052 BQB852052 BZX852052 CJT852052 CTP852052 DDL852052 DNH852052 DXD852052 EGZ852052 EQV852052 FAR852052 FKN852052 FUJ852052 GEF852052 GOB852052 GXX852052 HHT852052 HRP852052 IBL852052 ILH852052 IVD852052 JEZ852052 JOV852052 JYR852052 KIN852052 KSJ852052 LCF852052 LMB852052 LVX852052 MFT852052 MPP852052 MZL852052 NJH852052 NTD852052 OCZ852052 OMV852052 OWR852052 PGN852052 PQJ852052 QAF852052 QKB852052 QTX852052 RDT852052 RNP852052 RXL852052 SHH852052 SRD852052 TAZ852052 TKV852052 TUR852052 UEN852052 UOJ852052 UYF852052 VIB852052 VRX852052 WBT852052 WLP852052 WVL852052 D917588 IZ917588 SV917588 ACR917588 AMN917588 AWJ917588 BGF917588 BQB917588 BZX917588 CJT917588 CTP917588 DDL917588 DNH917588 DXD917588 EGZ917588 EQV917588 FAR917588 FKN917588 FUJ917588 GEF917588 GOB917588 GXX917588 HHT917588 HRP917588 IBL917588 ILH917588 IVD917588 JEZ917588 JOV917588 JYR917588 KIN917588 KSJ917588 LCF917588 LMB917588 LVX917588 MFT917588 MPP917588 MZL917588 NJH917588 NTD917588 OCZ917588 OMV917588 OWR917588 PGN917588 PQJ917588 QAF917588 QKB917588 QTX917588 RDT917588 RNP917588 RXL917588 SHH917588 SRD917588 TAZ917588 TKV917588 TUR917588 UEN917588 UOJ917588 UYF917588 VIB917588 VRX917588 WBT917588 WLP917588 WVL917588 D983124 IZ983124 SV983124 ACR983124 AMN983124 AWJ983124 BGF983124 BQB983124 BZX983124 CJT983124 CTP983124 DDL983124 DNH983124 DXD983124 EGZ983124 EQV983124 FAR983124 FKN983124 FUJ983124 GEF983124 GOB983124 GXX983124 HHT983124 HRP983124 IBL983124 ILH983124 IVD983124 JEZ983124 JOV983124 JYR983124 KIN983124 KSJ983124 LCF983124 LMB983124 LVX983124 MFT983124 MPP983124 MZL983124 NJH983124 NTD983124 OCZ983124 OMV983124 OWR983124 PGN983124 PQJ983124 QAF983124 QKB983124 QTX983124 RDT983124 RNP983124 RXL983124 SHH983124 SRD983124 TAZ983124 TKV983124 TUR983124 UEN983124 UOJ983124 UYF983124 VIB983124 VRX983124 WBT983124 WLP983124 WVL983124 W65629:W65712 JS65629:JS65712 TO65629:TO65712 ADK65629:ADK65712 ANG65629:ANG65712 AXC65629:AXC65712 BGY65629:BGY65712 BQU65629:BQU65712 CAQ65629:CAQ65712 CKM65629:CKM65712 CUI65629:CUI65712 DEE65629:DEE65712 DOA65629:DOA65712 DXW65629:DXW65712 EHS65629:EHS65712 ERO65629:ERO65712 FBK65629:FBK65712 FLG65629:FLG65712 FVC65629:FVC65712 GEY65629:GEY65712 GOU65629:GOU65712 GYQ65629:GYQ65712 HIM65629:HIM65712 HSI65629:HSI65712 ICE65629:ICE65712 IMA65629:IMA65712 IVW65629:IVW65712 JFS65629:JFS65712 JPO65629:JPO65712 JZK65629:JZK65712 KJG65629:KJG65712 KTC65629:KTC65712 LCY65629:LCY65712 LMU65629:LMU65712 LWQ65629:LWQ65712 MGM65629:MGM65712 MQI65629:MQI65712 NAE65629:NAE65712 NKA65629:NKA65712 NTW65629:NTW65712 ODS65629:ODS65712 ONO65629:ONO65712 OXK65629:OXK65712 PHG65629:PHG65712 PRC65629:PRC65712 QAY65629:QAY65712 QKU65629:QKU65712 QUQ65629:QUQ65712 REM65629:REM65712 ROI65629:ROI65712 RYE65629:RYE65712 SIA65629:SIA65712 SRW65629:SRW65712 TBS65629:TBS65712 TLO65629:TLO65712 TVK65629:TVK65712 UFG65629:UFG65712 UPC65629:UPC65712 UYY65629:UYY65712 VIU65629:VIU65712 VSQ65629:VSQ65712 WCM65629:WCM65712 WMI65629:WMI65712 WWE65629:WWE65712 W131165:W131248 JS131165:JS131248 TO131165:TO131248 ADK131165:ADK131248 ANG131165:ANG131248 AXC131165:AXC131248 BGY131165:BGY131248 BQU131165:BQU131248 CAQ131165:CAQ131248 CKM131165:CKM131248 CUI131165:CUI131248 DEE131165:DEE131248 DOA131165:DOA131248 DXW131165:DXW131248 EHS131165:EHS131248 ERO131165:ERO131248 FBK131165:FBK131248 FLG131165:FLG131248 FVC131165:FVC131248 GEY131165:GEY131248 GOU131165:GOU131248 GYQ131165:GYQ131248 HIM131165:HIM131248 HSI131165:HSI131248 ICE131165:ICE131248 IMA131165:IMA131248 IVW131165:IVW131248 JFS131165:JFS131248 JPO131165:JPO131248 JZK131165:JZK131248 KJG131165:KJG131248 KTC131165:KTC131248 LCY131165:LCY131248 LMU131165:LMU131248 LWQ131165:LWQ131248 MGM131165:MGM131248 MQI131165:MQI131248 NAE131165:NAE131248 NKA131165:NKA131248 NTW131165:NTW131248 ODS131165:ODS131248 ONO131165:ONO131248 OXK131165:OXK131248 PHG131165:PHG131248 PRC131165:PRC131248 QAY131165:QAY131248 QKU131165:QKU131248 QUQ131165:QUQ131248 REM131165:REM131248 ROI131165:ROI131248 RYE131165:RYE131248 SIA131165:SIA131248 SRW131165:SRW131248 TBS131165:TBS131248 TLO131165:TLO131248 TVK131165:TVK131248 UFG131165:UFG131248 UPC131165:UPC131248 UYY131165:UYY131248 VIU131165:VIU131248 VSQ131165:VSQ131248 WCM131165:WCM131248 WMI131165:WMI131248 WWE131165:WWE131248 W196701:W196784 JS196701:JS196784 TO196701:TO196784 ADK196701:ADK196784 ANG196701:ANG196784 AXC196701:AXC196784 BGY196701:BGY196784 BQU196701:BQU196784 CAQ196701:CAQ196784 CKM196701:CKM196784 CUI196701:CUI196784 DEE196701:DEE196784 DOA196701:DOA196784 DXW196701:DXW196784 EHS196701:EHS196784 ERO196701:ERO196784 FBK196701:FBK196784 FLG196701:FLG196784 FVC196701:FVC196784 GEY196701:GEY196784 GOU196701:GOU196784 GYQ196701:GYQ196784 HIM196701:HIM196784 HSI196701:HSI196784 ICE196701:ICE196784 IMA196701:IMA196784 IVW196701:IVW196784 JFS196701:JFS196784 JPO196701:JPO196784 JZK196701:JZK196784 KJG196701:KJG196784 KTC196701:KTC196784 LCY196701:LCY196784 LMU196701:LMU196784 LWQ196701:LWQ196784 MGM196701:MGM196784 MQI196701:MQI196784 NAE196701:NAE196784 NKA196701:NKA196784 NTW196701:NTW196784 ODS196701:ODS196784 ONO196701:ONO196784 OXK196701:OXK196784 PHG196701:PHG196784 PRC196701:PRC196784 QAY196701:QAY196784 QKU196701:QKU196784 QUQ196701:QUQ196784 REM196701:REM196784 ROI196701:ROI196784 RYE196701:RYE196784 SIA196701:SIA196784 SRW196701:SRW196784 TBS196701:TBS196784 TLO196701:TLO196784 TVK196701:TVK196784 UFG196701:UFG196784 UPC196701:UPC196784 UYY196701:UYY196784 VIU196701:VIU196784 VSQ196701:VSQ196784 WCM196701:WCM196784 WMI196701:WMI196784 WWE196701:WWE196784 W262237:W262320 JS262237:JS262320 TO262237:TO262320 ADK262237:ADK262320 ANG262237:ANG262320 AXC262237:AXC262320 BGY262237:BGY262320 BQU262237:BQU262320 CAQ262237:CAQ262320 CKM262237:CKM262320 CUI262237:CUI262320 DEE262237:DEE262320 DOA262237:DOA262320 DXW262237:DXW262320 EHS262237:EHS262320 ERO262237:ERO262320 FBK262237:FBK262320 FLG262237:FLG262320 FVC262237:FVC262320 GEY262237:GEY262320 GOU262237:GOU262320 GYQ262237:GYQ262320 HIM262237:HIM262320 HSI262237:HSI262320 ICE262237:ICE262320 IMA262237:IMA262320 IVW262237:IVW262320 JFS262237:JFS262320 JPO262237:JPO262320 JZK262237:JZK262320 KJG262237:KJG262320 KTC262237:KTC262320 LCY262237:LCY262320 LMU262237:LMU262320 LWQ262237:LWQ262320 MGM262237:MGM262320 MQI262237:MQI262320 NAE262237:NAE262320 NKA262237:NKA262320 NTW262237:NTW262320 ODS262237:ODS262320 ONO262237:ONO262320 OXK262237:OXK262320 PHG262237:PHG262320 PRC262237:PRC262320 QAY262237:QAY262320 QKU262237:QKU262320 QUQ262237:QUQ262320 REM262237:REM262320 ROI262237:ROI262320 RYE262237:RYE262320 SIA262237:SIA262320 SRW262237:SRW262320 TBS262237:TBS262320 TLO262237:TLO262320 TVK262237:TVK262320 UFG262237:UFG262320 UPC262237:UPC262320 UYY262237:UYY262320 VIU262237:VIU262320 VSQ262237:VSQ262320 WCM262237:WCM262320 WMI262237:WMI262320 WWE262237:WWE262320 W327773:W327856 JS327773:JS327856 TO327773:TO327856 ADK327773:ADK327856 ANG327773:ANG327856 AXC327773:AXC327856 BGY327773:BGY327856 BQU327773:BQU327856 CAQ327773:CAQ327856 CKM327773:CKM327856 CUI327773:CUI327856 DEE327773:DEE327856 DOA327773:DOA327856 DXW327773:DXW327856 EHS327773:EHS327856 ERO327773:ERO327856 FBK327773:FBK327856 FLG327773:FLG327856 FVC327773:FVC327856 GEY327773:GEY327856 GOU327773:GOU327856 GYQ327773:GYQ327856 HIM327773:HIM327856 HSI327773:HSI327856 ICE327773:ICE327856 IMA327773:IMA327856 IVW327773:IVW327856 JFS327773:JFS327856 JPO327773:JPO327856 JZK327773:JZK327856 KJG327773:KJG327856 KTC327773:KTC327856 LCY327773:LCY327856 LMU327773:LMU327856 LWQ327773:LWQ327856 MGM327773:MGM327856 MQI327773:MQI327856 NAE327773:NAE327856 NKA327773:NKA327856 NTW327773:NTW327856 ODS327773:ODS327856 ONO327773:ONO327856 OXK327773:OXK327856 PHG327773:PHG327856 PRC327773:PRC327856 QAY327773:QAY327856 QKU327773:QKU327856 QUQ327773:QUQ327856 REM327773:REM327856 ROI327773:ROI327856 RYE327773:RYE327856 SIA327773:SIA327856 SRW327773:SRW327856 TBS327773:TBS327856 TLO327773:TLO327856 TVK327773:TVK327856 UFG327773:UFG327856 UPC327773:UPC327856 UYY327773:UYY327856 VIU327773:VIU327856 VSQ327773:VSQ327856 WCM327773:WCM327856 WMI327773:WMI327856 WWE327773:WWE327856 W393309:W393392 JS393309:JS393392 TO393309:TO393392 ADK393309:ADK393392 ANG393309:ANG393392 AXC393309:AXC393392 BGY393309:BGY393392 BQU393309:BQU393392 CAQ393309:CAQ393392 CKM393309:CKM393392 CUI393309:CUI393392 DEE393309:DEE393392 DOA393309:DOA393392 DXW393309:DXW393392 EHS393309:EHS393392 ERO393309:ERO393392 FBK393309:FBK393392 FLG393309:FLG393392 FVC393309:FVC393392 GEY393309:GEY393392 GOU393309:GOU393392 GYQ393309:GYQ393392 HIM393309:HIM393392 HSI393309:HSI393392 ICE393309:ICE393392 IMA393309:IMA393392 IVW393309:IVW393392 JFS393309:JFS393392 JPO393309:JPO393392 JZK393309:JZK393392 KJG393309:KJG393392 KTC393309:KTC393392 LCY393309:LCY393392 LMU393309:LMU393392 LWQ393309:LWQ393392 MGM393309:MGM393392 MQI393309:MQI393392 NAE393309:NAE393392 NKA393309:NKA393392 NTW393309:NTW393392 ODS393309:ODS393392 ONO393309:ONO393392 OXK393309:OXK393392 PHG393309:PHG393392 PRC393309:PRC393392 QAY393309:QAY393392 QKU393309:QKU393392 QUQ393309:QUQ393392 REM393309:REM393392 ROI393309:ROI393392 RYE393309:RYE393392 SIA393309:SIA393392 SRW393309:SRW393392 TBS393309:TBS393392 TLO393309:TLO393392 TVK393309:TVK393392 UFG393309:UFG393392 UPC393309:UPC393392 UYY393309:UYY393392 VIU393309:VIU393392 VSQ393309:VSQ393392 WCM393309:WCM393392 WMI393309:WMI393392 WWE393309:WWE393392 W458845:W458928 JS458845:JS458928 TO458845:TO458928 ADK458845:ADK458928 ANG458845:ANG458928 AXC458845:AXC458928 BGY458845:BGY458928 BQU458845:BQU458928 CAQ458845:CAQ458928 CKM458845:CKM458928 CUI458845:CUI458928 DEE458845:DEE458928 DOA458845:DOA458928 DXW458845:DXW458928 EHS458845:EHS458928 ERO458845:ERO458928 FBK458845:FBK458928 FLG458845:FLG458928 FVC458845:FVC458928 GEY458845:GEY458928 GOU458845:GOU458928 GYQ458845:GYQ458928 HIM458845:HIM458928 HSI458845:HSI458928 ICE458845:ICE458928 IMA458845:IMA458928 IVW458845:IVW458928 JFS458845:JFS458928 JPO458845:JPO458928 JZK458845:JZK458928 KJG458845:KJG458928 KTC458845:KTC458928 LCY458845:LCY458928 LMU458845:LMU458928 LWQ458845:LWQ458928 MGM458845:MGM458928 MQI458845:MQI458928 NAE458845:NAE458928 NKA458845:NKA458928 NTW458845:NTW458928 ODS458845:ODS458928 ONO458845:ONO458928 OXK458845:OXK458928 PHG458845:PHG458928 PRC458845:PRC458928 QAY458845:QAY458928 QKU458845:QKU458928 QUQ458845:QUQ458928 REM458845:REM458928 ROI458845:ROI458928 RYE458845:RYE458928 SIA458845:SIA458928 SRW458845:SRW458928 TBS458845:TBS458928 TLO458845:TLO458928 TVK458845:TVK458928 UFG458845:UFG458928 UPC458845:UPC458928 UYY458845:UYY458928 VIU458845:VIU458928 VSQ458845:VSQ458928 WCM458845:WCM458928 WMI458845:WMI458928 WWE458845:WWE458928 W524381:W524464 JS524381:JS524464 TO524381:TO524464 ADK524381:ADK524464 ANG524381:ANG524464 AXC524381:AXC524464 BGY524381:BGY524464 BQU524381:BQU524464 CAQ524381:CAQ524464 CKM524381:CKM524464 CUI524381:CUI524464 DEE524381:DEE524464 DOA524381:DOA524464 DXW524381:DXW524464 EHS524381:EHS524464 ERO524381:ERO524464 FBK524381:FBK524464 FLG524381:FLG524464 FVC524381:FVC524464 GEY524381:GEY524464 GOU524381:GOU524464 GYQ524381:GYQ524464 HIM524381:HIM524464 HSI524381:HSI524464 ICE524381:ICE524464 IMA524381:IMA524464 IVW524381:IVW524464 JFS524381:JFS524464 JPO524381:JPO524464 JZK524381:JZK524464 KJG524381:KJG524464 KTC524381:KTC524464 LCY524381:LCY524464 LMU524381:LMU524464 LWQ524381:LWQ524464 MGM524381:MGM524464 MQI524381:MQI524464 NAE524381:NAE524464 NKA524381:NKA524464 NTW524381:NTW524464 ODS524381:ODS524464 ONO524381:ONO524464 OXK524381:OXK524464 PHG524381:PHG524464 PRC524381:PRC524464 QAY524381:QAY524464 QKU524381:QKU524464 QUQ524381:QUQ524464 REM524381:REM524464 ROI524381:ROI524464 RYE524381:RYE524464 SIA524381:SIA524464 SRW524381:SRW524464 TBS524381:TBS524464 TLO524381:TLO524464 TVK524381:TVK524464 UFG524381:UFG524464 UPC524381:UPC524464 UYY524381:UYY524464 VIU524381:VIU524464 VSQ524381:VSQ524464 WCM524381:WCM524464 WMI524381:WMI524464 WWE524381:WWE524464 W589917:W590000 JS589917:JS590000 TO589917:TO590000 ADK589917:ADK590000 ANG589917:ANG590000 AXC589917:AXC590000 BGY589917:BGY590000 BQU589917:BQU590000 CAQ589917:CAQ590000 CKM589917:CKM590000 CUI589917:CUI590000 DEE589917:DEE590000 DOA589917:DOA590000 DXW589917:DXW590000 EHS589917:EHS590000 ERO589917:ERO590000 FBK589917:FBK590000 FLG589917:FLG590000 FVC589917:FVC590000 GEY589917:GEY590000 GOU589917:GOU590000 GYQ589917:GYQ590000 HIM589917:HIM590000 HSI589917:HSI590000 ICE589917:ICE590000 IMA589917:IMA590000 IVW589917:IVW590000 JFS589917:JFS590000 JPO589917:JPO590000 JZK589917:JZK590000 KJG589917:KJG590000 KTC589917:KTC590000 LCY589917:LCY590000 LMU589917:LMU590000 LWQ589917:LWQ590000 MGM589917:MGM590000 MQI589917:MQI590000 NAE589917:NAE590000 NKA589917:NKA590000 NTW589917:NTW590000 ODS589917:ODS590000 ONO589917:ONO590000 OXK589917:OXK590000 PHG589917:PHG590000 PRC589917:PRC590000 QAY589917:QAY590000 QKU589917:QKU590000 QUQ589917:QUQ590000 REM589917:REM590000 ROI589917:ROI590000 RYE589917:RYE590000 SIA589917:SIA590000 SRW589917:SRW590000 TBS589917:TBS590000 TLO589917:TLO590000 TVK589917:TVK590000 UFG589917:UFG590000 UPC589917:UPC590000 UYY589917:UYY590000 VIU589917:VIU590000 VSQ589917:VSQ590000 WCM589917:WCM590000 WMI589917:WMI590000 WWE589917:WWE590000 W655453:W655536 JS655453:JS655536 TO655453:TO655536 ADK655453:ADK655536 ANG655453:ANG655536 AXC655453:AXC655536 BGY655453:BGY655536 BQU655453:BQU655536 CAQ655453:CAQ655536 CKM655453:CKM655536 CUI655453:CUI655536 DEE655453:DEE655536 DOA655453:DOA655536 DXW655453:DXW655536 EHS655453:EHS655536 ERO655453:ERO655536 FBK655453:FBK655536 FLG655453:FLG655536 FVC655453:FVC655536 GEY655453:GEY655536 GOU655453:GOU655536 GYQ655453:GYQ655536 HIM655453:HIM655536 HSI655453:HSI655536 ICE655453:ICE655536 IMA655453:IMA655536 IVW655453:IVW655536 JFS655453:JFS655536 JPO655453:JPO655536 JZK655453:JZK655536 KJG655453:KJG655536 KTC655453:KTC655536 LCY655453:LCY655536 LMU655453:LMU655536 LWQ655453:LWQ655536 MGM655453:MGM655536 MQI655453:MQI655536 NAE655453:NAE655536 NKA655453:NKA655536 NTW655453:NTW655536 ODS655453:ODS655536 ONO655453:ONO655536 OXK655453:OXK655536 PHG655453:PHG655536 PRC655453:PRC655536 QAY655453:QAY655536 QKU655453:QKU655536 QUQ655453:QUQ655536 REM655453:REM655536 ROI655453:ROI655536 RYE655453:RYE655536 SIA655453:SIA655536 SRW655453:SRW655536 TBS655453:TBS655536 TLO655453:TLO655536 TVK655453:TVK655536 UFG655453:UFG655536 UPC655453:UPC655536 UYY655453:UYY655536 VIU655453:VIU655536 VSQ655453:VSQ655536 WCM655453:WCM655536 WMI655453:WMI655536 WWE655453:WWE655536 W720989:W721072 JS720989:JS721072 TO720989:TO721072 ADK720989:ADK721072 ANG720989:ANG721072 AXC720989:AXC721072 BGY720989:BGY721072 BQU720989:BQU721072 CAQ720989:CAQ721072 CKM720989:CKM721072 CUI720989:CUI721072 DEE720989:DEE721072 DOA720989:DOA721072 DXW720989:DXW721072 EHS720989:EHS721072 ERO720989:ERO721072 FBK720989:FBK721072 FLG720989:FLG721072 FVC720989:FVC721072 GEY720989:GEY721072 GOU720989:GOU721072 GYQ720989:GYQ721072 HIM720989:HIM721072 HSI720989:HSI721072 ICE720989:ICE721072 IMA720989:IMA721072 IVW720989:IVW721072 JFS720989:JFS721072 JPO720989:JPO721072 JZK720989:JZK721072 KJG720989:KJG721072 KTC720989:KTC721072 LCY720989:LCY721072 LMU720989:LMU721072 LWQ720989:LWQ721072 MGM720989:MGM721072 MQI720989:MQI721072 NAE720989:NAE721072 NKA720989:NKA721072 NTW720989:NTW721072 ODS720989:ODS721072 ONO720989:ONO721072 OXK720989:OXK721072 PHG720989:PHG721072 PRC720989:PRC721072 QAY720989:QAY721072 QKU720989:QKU721072 QUQ720989:QUQ721072 REM720989:REM721072 ROI720989:ROI721072 RYE720989:RYE721072 SIA720989:SIA721072 SRW720989:SRW721072 TBS720989:TBS721072 TLO720989:TLO721072 TVK720989:TVK721072 UFG720989:UFG721072 UPC720989:UPC721072 UYY720989:UYY721072 VIU720989:VIU721072 VSQ720989:VSQ721072 WCM720989:WCM721072 WMI720989:WMI721072 WWE720989:WWE721072 W786525:W786608 JS786525:JS786608 TO786525:TO786608 ADK786525:ADK786608 ANG786525:ANG786608 AXC786525:AXC786608 BGY786525:BGY786608 BQU786525:BQU786608 CAQ786525:CAQ786608 CKM786525:CKM786608 CUI786525:CUI786608 DEE786525:DEE786608 DOA786525:DOA786608 DXW786525:DXW786608 EHS786525:EHS786608 ERO786525:ERO786608 FBK786525:FBK786608 FLG786525:FLG786608 FVC786525:FVC786608 GEY786525:GEY786608 GOU786525:GOU786608 GYQ786525:GYQ786608 HIM786525:HIM786608 HSI786525:HSI786608 ICE786525:ICE786608 IMA786525:IMA786608 IVW786525:IVW786608 JFS786525:JFS786608 JPO786525:JPO786608 JZK786525:JZK786608 KJG786525:KJG786608 KTC786525:KTC786608 LCY786525:LCY786608 LMU786525:LMU786608 LWQ786525:LWQ786608 MGM786525:MGM786608 MQI786525:MQI786608 NAE786525:NAE786608 NKA786525:NKA786608 NTW786525:NTW786608 ODS786525:ODS786608 ONO786525:ONO786608 OXK786525:OXK786608 PHG786525:PHG786608 PRC786525:PRC786608 QAY786525:QAY786608 QKU786525:QKU786608 QUQ786525:QUQ786608 REM786525:REM786608 ROI786525:ROI786608 RYE786525:RYE786608 SIA786525:SIA786608 SRW786525:SRW786608 TBS786525:TBS786608 TLO786525:TLO786608 TVK786525:TVK786608 UFG786525:UFG786608 UPC786525:UPC786608 UYY786525:UYY786608 VIU786525:VIU786608 VSQ786525:VSQ786608 WCM786525:WCM786608 WMI786525:WMI786608 WWE786525:WWE786608 W852061:W852144 JS852061:JS852144 TO852061:TO852144 ADK852061:ADK852144 ANG852061:ANG852144 AXC852061:AXC852144 BGY852061:BGY852144 BQU852061:BQU852144 CAQ852061:CAQ852144 CKM852061:CKM852144 CUI852061:CUI852144 DEE852061:DEE852144 DOA852061:DOA852144 DXW852061:DXW852144 EHS852061:EHS852144 ERO852061:ERO852144 FBK852061:FBK852144 FLG852061:FLG852144 FVC852061:FVC852144 GEY852061:GEY852144 GOU852061:GOU852144 GYQ852061:GYQ852144 HIM852061:HIM852144 HSI852061:HSI852144 ICE852061:ICE852144 IMA852061:IMA852144 IVW852061:IVW852144 JFS852061:JFS852144 JPO852061:JPO852144 JZK852061:JZK852144 KJG852061:KJG852144 KTC852061:KTC852144 LCY852061:LCY852144 LMU852061:LMU852144 LWQ852061:LWQ852144 MGM852061:MGM852144 MQI852061:MQI852144 NAE852061:NAE852144 NKA852061:NKA852144 NTW852061:NTW852144 ODS852061:ODS852144 ONO852061:ONO852144 OXK852061:OXK852144 PHG852061:PHG852144 PRC852061:PRC852144 QAY852061:QAY852144 QKU852061:QKU852144 QUQ852061:QUQ852144 REM852061:REM852144 ROI852061:ROI852144 RYE852061:RYE852144 SIA852061:SIA852144 SRW852061:SRW852144 TBS852061:TBS852144 TLO852061:TLO852144 TVK852061:TVK852144 UFG852061:UFG852144 UPC852061:UPC852144 UYY852061:UYY852144 VIU852061:VIU852144 VSQ852061:VSQ852144 WCM852061:WCM852144 WMI852061:WMI852144 WWE852061:WWE852144 W917597:W917680 JS917597:JS917680 TO917597:TO917680 ADK917597:ADK917680 ANG917597:ANG917680 AXC917597:AXC917680 BGY917597:BGY917680 BQU917597:BQU917680 CAQ917597:CAQ917680 CKM917597:CKM917680 CUI917597:CUI917680 DEE917597:DEE917680 DOA917597:DOA917680 DXW917597:DXW917680 EHS917597:EHS917680 ERO917597:ERO917680 FBK917597:FBK917680 FLG917597:FLG917680 FVC917597:FVC917680 GEY917597:GEY917680 GOU917597:GOU917680 GYQ917597:GYQ917680 HIM917597:HIM917680 HSI917597:HSI917680 ICE917597:ICE917680 IMA917597:IMA917680 IVW917597:IVW917680 JFS917597:JFS917680 JPO917597:JPO917680 JZK917597:JZK917680 KJG917597:KJG917680 KTC917597:KTC917680 LCY917597:LCY917680 LMU917597:LMU917680 LWQ917597:LWQ917680 MGM917597:MGM917680 MQI917597:MQI917680 NAE917597:NAE917680 NKA917597:NKA917680 NTW917597:NTW917680 ODS917597:ODS917680 ONO917597:ONO917680 OXK917597:OXK917680 PHG917597:PHG917680 PRC917597:PRC917680 QAY917597:QAY917680 QKU917597:QKU917680 QUQ917597:QUQ917680 REM917597:REM917680 ROI917597:ROI917680 RYE917597:RYE917680 SIA917597:SIA917680 SRW917597:SRW917680 TBS917597:TBS917680 TLO917597:TLO917680 TVK917597:TVK917680 UFG917597:UFG917680 UPC917597:UPC917680 UYY917597:UYY917680 VIU917597:VIU917680 VSQ917597:VSQ917680 WCM917597:WCM917680 WMI917597:WMI917680 WWE917597:WWE917680 W983133:W983216 JS983133:JS983216 TO983133:TO983216 ADK983133:ADK983216 ANG983133:ANG983216 AXC983133:AXC983216 BGY983133:BGY983216 BQU983133:BQU983216 CAQ983133:CAQ983216 CKM983133:CKM983216 CUI983133:CUI983216 DEE983133:DEE983216 DOA983133:DOA983216 DXW983133:DXW983216 EHS983133:EHS983216 ERO983133:ERO983216 FBK983133:FBK983216 FLG983133:FLG983216 FVC983133:FVC983216 GEY983133:GEY983216 GOU983133:GOU983216 GYQ983133:GYQ983216 HIM983133:HIM983216 HSI983133:HSI983216 ICE983133:ICE983216 IMA983133:IMA983216 IVW983133:IVW983216 JFS983133:JFS983216 JPO983133:JPO983216 JZK983133:JZK983216 KJG983133:KJG983216 KTC983133:KTC983216 LCY983133:LCY983216 LMU983133:LMU983216 LWQ983133:LWQ983216 MGM983133:MGM983216 MQI983133:MQI983216 NAE983133:NAE983216 NKA983133:NKA983216 NTW983133:NTW983216 ODS983133:ODS983216 ONO983133:ONO983216 OXK983133:OXK983216 PHG983133:PHG983216 PRC983133:PRC983216 QAY983133:QAY983216 QKU983133:QKU983216 QUQ983133:QUQ983216 REM983133:REM983216 ROI983133:ROI983216 RYE983133:RYE983216 SIA983133:SIA983216 SRW983133:SRW983216 TBS983133:TBS983216 TLO983133:TLO983216 TVK983133:TVK983216 UFG983133:UFG983216 UPC983133:UPC983216 UYY983133:UYY983216 VIU983133:VIU983216 VSQ983133:VSQ983216 WCM983133:WCM983216 WMI983133:WMI983216 WWE983133:WWE983216 L65564:L65712 JH65564:JH65712 TD65564:TD65712 ACZ65564:ACZ65712 AMV65564:AMV65712 AWR65564:AWR65712 BGN65564:BGN65712 BQJ65564:BQJ65712 CAF65564:CAF65712 CKB65564:CKB65712 CTX65564:CTX65712 DDT65564:DDT65712 DNP65564:DNP65712 DXL65564:DXL65712 EHH65564:EHH65712 ERD65564:ERD65712 FAZ65564:FAZ65712 FKV65564:FKV65712 FUR65564:FUR65712 GEN65564:GEN65712 GOJ65564:GOJ65712 GYF65564:GYF65712 HIB65564:HIB65712 HRX65564:HRX65712 IBT65564:IBT65712 ILP65564:ILP65712 IVL65564:IVL65712 JFH65564:JFH65712 JPD65564:JPD65712 JYZ65564:JYZ65712 KIV65564:KIV65712 KSR65564:KSR65712 LCN65564:LCN65712 LMJ65564:LMJ65712 LWF65564:LWF65712 MGB65564:MGB65712 MPX65564:MPX65712 MZT65564:MZT65712 NJP65564:NJP65712 NTL65564:NTL65712 ODH65564:ODH65712 OND65564:OND65712 OWZ65564:OWZ65712 PGV65564:PGV65712 PQR65564:PQR65712 QAN65564:QAN65712 QKJ65564:QKJ65712 QUF65564:QUF65712 REB65564:REB65712 RNX65564:RNX65712 RXT65564:RXT65712 SHP65564:SHP65712 SRL65564:SRL65712 TBH65564:TBH65712 TLD65564:TLD65712 TUZ65564:TUZ65712 UEV65564:UEV65712 UOR65564:UOR65712 UYN65564:UYN65712 VIJ65564:VIJ65712 VSF65564:VSF65712 WCB65564:WCB65712 WLX65564:WLX65712 WVT65564:WVT65712 L131100:L131248 JH131100:JH131248 TD131100:TD131248 ACZ131100:ACZ131248 AMV131100:AMV131248 AWR131100:AWR131248 BGN131100:BGN131248 BQJ131100:BQJ131248 CAF131100:CAF131248 CKB131100:CKB131248 CTX131100:CTX131248 DDT131100:DDT131248 DNP131100:DNP131248 DXL131100:DXL131248 EHH131100:EHH131248 ERD131100:ERD131248 FAZ131100:FAZ131248 FKV131100:FKV131248 FUR131100:FUR131248 GEN131100:GEN131248 GOJ131100:GOJ131248 GYF131100:GYF131248 HIB131100:HIB131248 HRX131100:HRX131248 IBT131100:IBT131248 ILP131100:ILP131248 IVL131100:IVL131248 JFH131100:JFH131248 JPD131100:JPD131248 JYZ131100:JYZ131248 KIV131100:KIV131248 KSR131100:KSR131248 LCN131100:LCN131248 LMJ131100:LMJ131248 LWF131100:LWF131248 MGB131100:MGB131248 MPX131100:MPX131248 MZT131100:MZT131248 NJP131100:NJP131248 NTL131100:NTL131248 ODH131100:ODH131248 OND131100:OND131248 OWZ131100:OWZ131248 PGV131100:PGV131248 PQR131100:PQR131248 QAN131100:QAN131248 QKJ131100:QKJ131248 QUF131100:QUF131248 REB131100:REB131248 RNX131100:RNX131248 RXT131100:RXT131248 SHP131100:SHP131248 SRL131100:SRL131248 TBH131100:TBH131248 TLD131100:TLD131248 TUZ131100:TUZ131248 UEV131100:UEV131248 UOR131100:UOR131248 UYN131100:UYN131248 VIJ131100:VIJ131248 VSF131100:VSF131248 WCB131100:WCB131248 WLX131100:WLX131248 WVT131100:WVT131248 L196636:L196784 JH196636:JH196784 TD196636:TD196784 ACZ196636:ACZ196784 AMV196636:AMV196784 AWR196636:AWR196784 BGN196636:BGN196784 BQJ196636:BQJ196784 CAF196636:CAF196784 CKB196636:CKB196784 CTX196636:CTX196784 DDT196636:DDT196784 DNP196636:DNP196784 DXL196636:DXL196784 EHH196636:EHH196784 ERD196636:ERD196784 FAZ196636:FAZ196784 FKV196636:FKV196784 FUR196636:FUR196784 GEN196636:GEN196784 GOJ196636:GOJ196784 GYF196636:GYF196784 HIB196636:HIB196784 HRX196636:HRX196784 IBT196636:IBT196784 ILP196636:ILP196784 IVL196636:IVL196784 JFH196636:JFH196784 JPD196636:JPD196784 JYZ196636:JYZ196784 KIV196636:KIV196784 KSR196636:KSR196784 LCN196636:LCN196784 LMJ196636:LMJ196784 LWF196636:LWF196784 MGB196636:MGB196784 MPX196636:MPX196784 MZT196636:MZT196784 NJP196636:NJP196784 NTL196636:NTL196784 ODH196636:ODH196784 OND196636:OND196784 OWZ196636:OWZ196784 PGV196636:PGV196784 PQR196636:PQR196784 QAN196636:QAN196784 QKJ196636:QKJ196784 QUF196636:QUF196784 REB196636:REB196784 RNX196636:RNX196784 RXT196636:RXT196784 SHP196636:SHP196784 SRL196636:SRL196784 TBH196636:TBH196784 TLD196636:TLD196784 TUZ196636:TUZ196784 UEV196636:UEV196784 UOR196636:UOR196784 UYN196636:UYN196784 VIJ196636:VIJ196784 VSF196636:VSF196784 WCB196636:WCB196784 WLX196636:WLX196784 WVT196636:WVT196784 L262172:L262320 JH262172:JH262320 TD262172:TD262320 ACZ262172:ACZ262320 AMV262172:AMV262320 AWR262172:AWR262320 BGN262172:BGN262320 BQJ262172:BQJ262320 CAF262172:CAF262320 CKB262172:CKB262320 CTX262172:CTX262320 DDT262172:DDT262320 DNP262172:DNP262320 DXL262172:DXL262320 EHH262172:EHH262320 ERD262172:ERD262320 FAZ262172:FAZ262320 FKV262172:FKV262320 FUR262172:FUR262320 GEN262172:GEN262320 GOJ262172:GOJ262320 GYF262172:GYF262320 HIB262172:HIB262320 HRX262172:HRX262320 IBT262172:IBT262320 ILP262172:ILP262320 IVL262172:IVL262320 JFH262172:JFH262320 JPD262172:JPD262320 JYZ262172:JYZ262320 KIV262172:KIV262320 KSR262172:KSR262320 LCN262172:LCN262320 LMJ262172:LMJ262320 LWF262172:LWF262320 MGB262172:MGB262320 MPX262172:MPX262320 MZT262172:MZT262320 NJP262172:NJP262320 NTL262172:NTL262320 ODH262172:ODH262320 OND262172:OND262320 OWZ262172:OWZ262320 PGV262172:PGV262320 PQR262172:PQR262320 QAN262172:QAN262320 QKJ262172:QKJ262320 QUF262172:QUF262320 REB262172:REB262320 RNX262172:RNX262320 RXT262172:RXT262320 SHP262172:SHP262320 SRL262172:SRL262320 TBH262172:TBH262320 TLD262172:TLD262320 TUZ262172:TUZ262320 UEV262172:UEV262320 UOR262172:UOR262320 UYN262172:UYN262320 VIJ262172:VIJ262320 VSF262172:VSF262320 WCB262172:WCB262320 WLX262172:WLX262320 WVT262172:WVT262320 L327708:L327856 JH327708:JH327856 TD327708:TD327856 ACZ327708:ACZ327856 AMV327708:AMV327856 AWR327708:AWR327856 BGN327708:BGN327856 BQJ327708:BQJ327856 CAF327708:CAF327856 CKB327708:CKB327856 CTX327708:CTX327856 DDT327708:DDT327856 DNP327708:DNP327856 DXL327708:DXL327856 EHH327708:EHH327856 ERD327708:ERD327856 FAZ327708:FAZ327856 FKV327708:FKV327856 FUR327708:FUR327856 GEN327708:GEN327856 GOJ327708:GOJ327856 GYF327708:GYF327856 HIB327708:HIB327856 HRX327708:HRX327856 IBT327708:IBT327856 ILP327708:ILP327856 IVL327708:IVL327856 JFH327708:JFH327856 JPD327708:JPD327856 JYZ327708:JYZ327856 KIV327708:KIV327856 KSR327708:KSR327856 LCN327708:LCN327856 LMJ327708:LMJ327856 LWF327708:LWF327856 MGB327708:MGB327856 MPX327708:MPX327856 MZT327708:MZT327856 NJP327708:NJP327856 NTL327708:NTL327856 ODH327708:ODH327856 OND327708:OND327856 OWZ327708:OWZ327856 PGV327708:PGV327856 PQR327708:PQR327856 QAN327708:QAN327856 QKJ327708:QKJ327856 QUF327708:QUF327856 REB327708:REB327856 RNX327708:RNX327856 RXT327708:RXT327856 SHP327708:SHP327856 SRL327708:SRL327856 TBH327708:TBH327856 TLD327708:TLD327856 TUZ327708:TUZ327856 UEV327708:UEV327856 UOR327708:UOR327856 UYN327708:UYN327856 VIJ327708:VIJ327856 VSF327708:VSF327856 WCB327708:WCB327856 WLX327708:WLX327856 WVT327708:WVT327856 L393244:L393392 JH393244:JH393392 TD393244:TD393392 ACZ393244:ACZ393392 AMV393244:AMV393392 AWR393244:AWR393392 BGN393244:BGN393392 BQJ393244:BQJ393392 CAF393244:CAF393392 CKB393244:CKB393392 CTX393244:CTX393392 DDT393244:DDT393392 DNP393244:DNP393392 DXL393244:DXL393392 EHH393244:EHH393392 ERD393244:ERD393392 FAZ393244:FAZ393392 FKV393244:FKV393392 FUR393244:FUR393392 GEN393244:GEN393392 GOJ393244:GOJ393392 GYF393244:GYF393392 HIB393244:HIB393392 HRX393244:HRX393392 IBT393244:IBT393392 ILP393244:ILP393392 IVL393244:IVL393392 JFH393244:JFH393392 JPD393244:JPD393392 JYZ393244:JYZ393392 KIV393244:KIV393392 KSR393244:KSR393392 LCN393244:LCN393392 LMJ393244:LMJ393392 LWF393244:LWF393392 MGB393244:MGB393392 MPX393244:MPX393392 MZT393244:MZT393392 NJP393244:NJP393392 NTL393244:NTL393392 ODH393244:ODH393392 OND393244:OND393392 OWZ393244:OWZ393392 PGV393244:PGV393392 PQR393244:PQR393392 QAN393244:QAN393392 QKJ393244:QKJ393392 QUF393244:QUF393392 REB393244:REB393392 RNX393244:RNX393392 RXT393244:RXT393392 SHP393244:SHP393392 SRL393244:SRL393392 TBH393244:TBH393392 TLD393244:TLD393392 TUZ393244:TUZ393392 UEV393244:UEV393392 UOR393244:UOR393392 UYN393244:UYN393392 VIJ393244:VIJ393392 VSF393244:VSF393392 WCB393244:WCB393392 WLX393244:WLX393392 WVT393244:WVT393392 L458780:L458928 JH458780:JH458928 TD458780:TD458928 ACZ458780:ACZ458928 AMV458780:AMV458928 AWR458780:AWR458928 BGN458780:BGN458928 BQJ458780:BQJ458928 CAF458780:CAF458928 CKB458780:CKB458928 CTX458780:CTX458928 DDT458780:DDT458928 DNP458780:DNP458928 DXL458780:DXL458928 EHH458780:EHH458928 ERD458780:ERD458928 FAZ458780:FAZ458928 FKV458780:FKV458928 FUR458780:FUR458928 GEN458780:GEN458928 GOJ458780:GOJ458928 GYF458780:GYF458928 HIB458780:HIB458928 HRX458780:HRX458928 IBT458780:IBT458928 ILP458780:ILP458928 IVL458780:IVL458928 JFH458780:JFH458928 JPD458780:JPD458928 JYZ458780:JYZ458928 KIV458780:KIV458928 KSR458780:KSR458928 LCN458780:LCN458928 LMJ458780:LMJ458928 LWF458780:LWF458928 MGB458780:MGB458928 MPX458780:MPX458928 MZT458780:MZT458928 NJP458780:NJP458928 NTL458780:NTL458928 ODH458780:ODH458928 OND458780:OND458928 OWZ458780:OWZ458928 PGV458780:PGV458928 PQR458780:PQR458928 QAN458780:QAN458928 QKJ458780:QKJ458928 QUF458780:QUF458928 REB458780:REB458928 RNX458780:RNX458928 RXT458780:RXT458928 SHP458780:SHP458928 SRL458780:SRL458928 TBH458780:TBH458928 TLD458780:TLD458928 TUZ458780:TUZ458928 UEV458780:UEV458928 UOR458780:UOR458928 UYN458780:UYN458928 VIJ458780:VIJ458928 VSF458780:VSF458928 WCB458780:WCB458928 WLX458780:WLX458928 WVT458780:WVT458928 L524316:L524464 JH524316:JH524464 TD524316:TD524464 ACZ524316:ACZ524464 AMV524316:AMV524464 AWR524316:AWR524464 BGN524316:BGN524464 BQJ524316:BQJ524464 CAF524316:CAF524464 CKB524316:CKB524464 CTX524316:CTX524464 DDT524316:DDT524464 DNP524316:DNP524464 DXL524316:DXL524464 EHH524316:EHH524464 ERD524316:ERD524464 FAZ524316:FAZ524464 FKV524316:FKV524464 FUR524316:FUR524464 GEN524316:GEN524464 GOJ524316:GOJ524464 GYF524316:GYF524464 HIB524316:HIB524464 HRX524316:HRX524464 IBT524316:IBT524464 ILP524316:ILP524464 IVL524316:IVL524464 JFH524316:JFH524464 JPD524316:JPD524464 JYZ524316:JYZ524464 KIV524316:KIV524464 KSR524316:KSR524464 LCN524316:LCN524464 LMJ524316:LMJ524464 LWF524316:LWF524464 MGB524316:MGB524464 MPX524316:MPX524464 MZT524316:MZT524464 NJP524316:NJP524464 NTL524316:NTL524464 ODH524316:ODH524464 OND524316:OND524464 OWZ524316:OWZ524464 PGV524316:PGV524464 PQR524316:PQR524464 QAN524316:QAN524464 QKJ524316:QKJ524464 QUF524316:QUF524464 REB524316:REB524464 RNX524316:RNX524464 RXT524316:RXT524464 SHP524316:SHP524464 SRL524316:SRL524464 TBH524316:TBH524464 TLD524316:TLD524464 TUZ524316:TUZ524464 UEV524316:UEV524464 UOR524316:UOR524464 UYN524316:UYN524464 VIJ524316:VIJ524464 VSF524316:VSF524464 WCB524316:WCB524464 WLX524316:WLX524464 WVT524316:WVT524464 L589852:L590000 JH589852:JH590000 TD589852:TD590000 ACZ589852:ACZ590000 AMV589852:AMV590000 AWR589852:AWR590000 BGN589852:BGN590000 BQJ589852:BQJ590000 CAF589852:CAF590000 CKB589852:CKB590000 CTX589852:CTX590000 DDT589852:DDT590000 DNP589852:DNP590000 DXL589852:DXL590000 EHH589852:EHH590000 ERD589852:ERD590000 FAZ589852:FAZ590000 FKV589852:FKV590000 FUR589852:FUR590000 GEN589852:GEN590000 GOJ589852:GOJ590000 GYF589852:GYF590000 HIB589852:HIB590000 HRX589852:HRX590000 IBT589852:IBT590000 ILP589852:ILP590000 IVL589852:IVL590000 JFH589852:JFH590000 JPD589852:JPD590000 JYZ589852:JYZ590000 KIV589852:KIV590000 KSR589852:KSR590000 LCN589852:LCN590000 LMJ589852:LMJ590000 LWF589852:LWF590000 MGB589852:MGB590000 MPX589852:MPX590000 MZT589852:MZT590000 NJP589852:NJP590000 NTL589852:NTL590000 ODH589852:ODH590000 OND589852:OND590000 OWZ589852:OWZ590000 PGV589852:PGV590000 PQR589852:PQR590000 QAN589852:QAN590000 QKJ589852:QKJ590000 QUF589852:QUF590000 REB589852:REB590000 RNX589852:RNX590000 RXT589852:RXT590000 SHP589852:SHP590000 SRL589852:SRL590000 TBH589852:TBH590000 TLD589852:TLD590000 TUZ589852:TUZ590000 UEV589852:UEV590000 UOR589852:UOR590000 UYN589852:UYN590000 VIJ589852:VIJ590000 VSF589852:VSF590000 WCB589852:WCB590000 WLX589852:WLX590000 WVT589852:WVT590000 L655388:L655536 JH655388:JH655536 TD655388:TD655536 ACZ655388:ACZ655536 AMV655388:AMV655536 AWR655388:AWR655536 BGN655388:BGN655536 BQJ655388:BQJ655536 CAF655388:CAF655536 CKB655388:CKB655536 CTX655388:CTX655536 DDT655388:DDT655536 DNP655388:DNP655536 DXL655388:DXL655536 EHH655388:EHH655536 ERD655388:ERD655536 FAZ655388:FAZ655536 FKV655388:FKV655536 FUR655388:FUR655536 GEN655388:GEN655536 GOJ655388:GOJ655536 GYF655388:GYF655536 HIB655388:HIB655536 HRX655388:HRX655536 IBT655388:IBT655536 ILP655388:ILP655536 IVL655388:IVL655536 JFH655388:JFH655536 JPD655388:JPD655536 JYZ655388:JYZ655536 KIV655388:KIV655536 KSR655388:KSR655536 LCN655388:LCN655536 LMJ655388:LMJ655536 LWF655388:LWF655536 MGB655388:MGB655536 MPX655388:MPX655536 MZT655388:MZT655536 NJP655388:NJP655536 NTL655388:NTL655536 ODH655388:ODH655536 OND655388:OND655536 OWZ655388:OWZ655536 PGV655388:PGV655536 PQR655388:PQR655536 QAN655388:QAN655536 QKJ655388:QKJ655536 QUF655388:QUF655536 REB655388:REB655536 RNX655388:RNX655536 RXT655388:RXT655536 SHP655388:SHP655536 SRL655388:SRL655536 TBH655388:TBH655536 TLD655388:TLD655536 TUZ655388:TUZ655536 UEV655388:UEV655536 UOR655388:UOR655536 UYN655388:UYN655536 VIJ655388:VIJ655536 VSF655388:VSF655536 WCB655388:WCB655536 WLX655388:WLX655536 WVT655388:WVT655536 L720924:L721072 JH720924:JH721072 TD720924:TD721072 ACZ720924:ACZ721072 AMV720924:AMV721072 AWR720924:AWR721072 BGN720924:BGN721072 BQJ720924:BQJ721072 CAF720924:CAF721072 CKB720924:CKB721072 CTX720924:CTX721072 DDT720924:DDT721072 DNP720924:DNP721072 DXL720924:DXL721072 EHH720924:EHH721072 ERD720924:ERD721072 FAZ720924:FAZ721072 FKV720924:FKV721072 FUR720924:FUR721072 GEN720924:GEN721072 GOJ720924:GOJ721072 GYF720924:GYF721072 HIB720924:HIB721072 HRX720924:HRX721072 IBT720924:IBT721072 ILP720924:ILP721072 IVL720924:IVL721072 JFH720924:JFH721072 JPD720924:JPD721072 JYZ720924:JYZ721072 KIV720924:KIV721072 KSR720924:KSR721072 LCN720924:LCN721072 LMJ720924:LMJ721072 LWF720924:LWF721072 MGB720924:MGB721072 MPX720924:MPX721072 MZT720924:MZT721072 NJP720924:NJP721072 NTL720924:NTL721072 ODH720924:ODH721072 OND720924:OND721072 OWZ720924:OWZ721072 PGV720924:PGV721072 PQR720924:PQR721072 QAN720924:QAN721072 QKJ720924:QKJ721072 QUF720924:QUF721072 REB720924:REB721072 RNX720924:RNX721072 RXT720924:RXT721072 SHP720924:SHP721072 SRL720924:SRL721072 TBH720924:TBH721072 TLD720924:TLD721072 TUZ720924:TUZ721072 UEV720924:UEV721072 UOR720924:UOR721072 UYN720924:UYN721072 VIJ720924:VIJ721072 VSF720924:VSF721072 WCB720924:WCB721072 WLX720924:WLX721072 WVT720924:WVT721072 L786460:L786608 JH786460:JH786608 TD786460:TD786608 ACZ786460:ACZ786608 AMV786460:AMV786608 AWR786460:AWR786608 BGN786460:BGN786608 BQJ786460:BQJ786608 CAF786460:CAF786608 CKB786460:CKB786608 CTX786460:CTX786608 DDT786460:DDT786608 DNP786460:DNP786608 DXL786460:DXL786608 EHH786460:EHH786608 ERD786460:ERD786608 FAZ786460:FAZ786608 FKV786460:FKV786608 FUR786460:FUR786608 GEN786460:GEN786608 GOJ786460:GOJ786608 GYF786460:GYF786608 HIB786460:HIB786608 HRX786460:HRX786608 IBT786460:IBT786608 ILP786460:ILP786608 IVL786460:IVL786608 JFH786460:JFH786608 JPD786460:JPD786608 JYZ786460:JYZ786608 KIV786460:KIV786608 KSR786460:KSR786608 LCN786460:LCN786608 LMJ786460:LMJ786608 LWF786460:LWF786608 MGB786460:MGB786608 MPX786460:MPX786608 MZT786460:MZT786608 NJP786460:NJP786608 NTL786460:NTL786608 ODH786460:ODH786608 OND786460:OND786608 OWZ786460:OWZ786608 PGV786460:PGV786608 PQR786460:PQR786608 QAN786460:QAN786608 QKJ786460:QKJ786608 QUF786460:QUF786608 REB786460:REB786608 RNX786460:RNX786608 RXT786460:RXT786608 SHP786460:SHP786608 SRL786460:SRL786608 TBH786460:TBH786608 TLD786460:TLD786608 TUZ786460:TUZ786608 UEV786460:UEV786608 UOR786460:UOR786608 UYN786460:UYN786608 VIJ786460:VIJ786608 VSF786460:VSF786608 WCB786460:WCB786608 WLX786460:WLX786608 WVT786460:WVT786608 L851996:L852144 JH851996:JH852144 TD851996:TD852144 ACZ851996:ACZ852144 AMV851996:AMV852144 AWR851996:AWR852144 BGN851996:BGN852144 BQJ851996:BQJ852144 CAF851996:CAF852144 CKB851996:CKB852144 CTX851996:CTX852144 DDT851996:DDT852144 DNP851996:DNP852144 DXL851996:DXL852144 EHH851996:EHH852144 ERD851996:ERD852144 FAZ851996:FAZ852144 FKV851996:FKV852144 FUR851996:FUR852144 GEN851996:GEN852144 GOJ851996:GOJ852144 GYF851996:GYF852144 HIB851996:HIB852144 HRX851996:HRX852144 IBT851996:IBT852144 ILP851996:ILP852144 IVL851996:IVL852144 JFH851996:JFH852144 JPD851996:JPD852144 JYZ851996:JYZ852144 KIV851996:KIV852144 KSR851996:KSR852144 LCN851996:LCN852144 LMJ851996:LMJ852144 LWF851996:LWF852144 MGB851996:MGB852144 MPX851996:MPX852144 MZT851996:MZT852144 NJP851996:NJP852144 NTL851996:NTL852144 ODH851996:ODH852144 OND851996:OND852144 OWZ851996:OWZ852144 PGV851996:PGV852144 PQR851996:PQR852144 QAN851996:QAN852144 QKJ851996:QKJ852144 QUF851996:QUF852144 REB851996:REB852144 RNX851996:RNX852144 RXT851996:RXT852144 SHP851996:SHP852144 SRL851996:SRL852144 TBH851996:TBH852144 TLD851996:TLD852144 TUZ851996:TUZ852144 UEV851996:UEV852144 UOR851996:UOR852144 UYN851996:UYN852144 VIJ851996:VIJ852144 VSF851996:VSF852144 WCB851996:WCB852144 WLX851996:WLX852144 WVT851996:WVT852144 L917532:L917680 JH917532:JH917680 TD917532:TD917680 ACZ917532:ACZ917680 AMV917532:AMV917680 AWR917532:AWR917680 BGN917532:BGN917680 BQJ917532:BQJ917680 CAF917532:CAF917680 CKB917532:CKB917680 CTX917532:CTX917680 DDT917532:DDT917680 DNP917532:DNP917680 DXL917532:DXL917680 EHH917532:EHH917680 ERD917532:ERD917680 FAZ917532:FAZ917680 FKV917532:FKV917680 FUR917532:FUR917680 GEN917532:GEN917680 GOJ917532:GOJ917680 GYF917532:GYF917680 HIB917532:HIB917680 HRX917532:HRX917680 IBT917532:IBT917680 ILP917532:ILP917680 IVL917532:IVL917680 JFH917532:JFH917680 JPD917532:JPD917680 JYZ917532:JYZ917680 KIV917532:KIV917680 KSR917532:KSR917680 LCN917532:LCN917680 LMJ917532:LMJ917680 LWF917532:LWF917680 MGB917532:MGB917680 MPX917532:MPX917680 MZT917532:MZT917680 NJP917532:NJP917680 NTL917532:NTL917680 ODH917532:ODH917680 OND917532:OND917680 OWZ917532:OWZ917680 PGV917532:PGV917680 PQR917532:PQR917680 QAN917532:QAN917680 QKJ917532:QKJ917680 QUF917532:QUF917680 REB917532:REB917680 RNX917532:RNX917680 RXT917532:RXT917680 SHP917532:SHP917680 SRL917532:SRL917680 TBH917532:TBH917680 TLD917532:TLD917680 TUZ917532:TUZ917680 UEV917532:UEV917680 UOR917532:UOR917680 UYN917532:UYN917680 VIJ917532:VIJ917680 VSF917532:VSF917680 WCB917532:WCB917680 WLX917532:WLX917680 WVT917532:WVT917680 L983068:L983216 JH983068:JH983216 TD983068:TD983216 ACZ983068:ACZ983216 AMV983068:AMV983216 AWR983068:AWR983216 BGN983068:BGN983216 BQJ983068:BQJ983216 CAF983068:CAF983216 CKB983068:CKB983216 CTX983068:CTX983216 DDT983068:DDT983216 DNP983068:DNP983216 DXL983068:DXL983216 EHH983068:EHH983216 ERD983068:ERD983216 FAZ983068:FAZ983216 FKV983068:FKV983216 FUR983068:FUR983216 GEN983068:GEN983216 GOJ983068:GOJ983216 GYF983068:GYF983216 HIB983068:HIB983216 HRX983068:HRX983216 IBT983068:IBT983216 ILP983068:ILP983216 IVL983068:IVL983216 JFH983068:JFH983216 JPD983068:JPD983216 JYZ983068:JYZ983216 KIV983068:KIV983216 KSR983068:KSR983216 LCN983068:LCN983216 LMJ983068:LMJ983216 LWF983068:LWF983216 MGB983068:MGB983216 MPX983068:MPX983216 MZT983068:MZT983216 NJP983068:NJP983216 NTL983068:NTL983216 ODH983068:ODH983216 OND983068:OND983216 OWZ983068:OWZ983216 PGV983068:PGV983216 PQR983068:PQR983216 QAN983068:QAN983216 QKJ983068:QKJ983216 QUF983068:QUF983216 REB983068:REB983216 RNX983068:RNX983216 RXT983068:RXT983216 SHP983068:SHP983216 SRL983068:SRL983216 TBH983068:TBH983216 TLD983068:TLD983216 TUZ983068:TUZ983216 UEV983068:UEV983216 UOR983068:UOR983216 UYN983068:UYN983216 VIJ983068:VIJ983216 VSF983068:VSF983216 WCB983068:WCB983216 WLX983068:WLX983216 WVT983068:WVT983216 G65564:G65800 JC65564:JC65800 SY65564:SY65800 ACU65564:ACU65800 AMQ65564:AMQ65800 AWM65564:AWM65800 BGI65564:BGI65800 BQE65564:BQE65800 CAA65564:CAA65800 CJW65564:CJW65800 CTS65564:CTS65800 DDO65564:DDO65800 DNK65564:DNK65800 DXG65564:DXG65800 EHC65564:EHC65800 EQY65564:EQY65800 FAU65564:FAU65800 FKQ65564:FKQ65800 FUM65564:FUM65800 GEI65564:GEI65800 GOE65564:GOE65800 GYA65564:GYA65800 HHW65564:HHW65800 HRS65564:HRS65800 IBO65564:IBO65800 ILK65564:ILK65800 IVG65564:IVG65800 JFC65564:JFC65800 JOY65564:JOY65800 JYU65564:JYU65800 KIQ65564:KIQ65800 KSM65564:KSM65800 LCI65564:LCI65800 LME65564:LME65800 LWA65564:LWA65800 MFW65564:MFW65800 MPS65564:MPS65800 MZO65564:MZO65800 NJK65564:NJK65800 NTG65564:NTG65800 ODC65564:ODC65800 OMY65564:OMY65800 OWU65564:OWU65800 PGQ65564:PGQ65800 PQM65564:PQM65800 QAI65564:QAI65800 QKE65564:QKE65800 QUA65564:QUA65800 RDW65564:RDW65800 RNS65564:RNS65800 RXO65564:RXO65800 SHK65564:SHK65800 SRG65564:SRG65800 TBC65564:TBC65800 TKY65564:TKY65800 TUU65564:TUU65800 UEQ65564:UEQ65800 UOM65564:UOM65800 UYI65564:UYI65800 VIE65564:VIE65800 VSA65564:VSA65800 WBW65564:WBW65800 WLS65564:WLS65800 WVO65564:WVO65800 G131100:G131336 JC131100:JC131336 SY131100:SY131336 ACU131100:ACU131336 AMQ131100:AMQ131336 AWM131100:AWM131336 BGI131100:BGI131336 BQE131100:BQE131336 CAA131100:CAA131336 CJW131100:CJW131336 CTS131100:CTS131336 DDO131100:DDO131336 DNK131100:DNK131336 DXG131100:DXG131336 EHC131100:EHC131336 EQY131100:EQY131336 FAU131100:FAU131336 FKQ131100:FKQ131336 FUM131100:FUM131336 GEI131100:GEI131336 GOE131100:GOE131336 GYA131100:GYA131336 HHW131100:HHW131336 HRS131100:HRS131336 IBO131100:IBO131336 ILK131100:ILK131336 IVG131100:IVG131336 JFC131100:JFC131336 JOY131100:JOY131336 JYU131100:JYU131336 KIQ131100:KIQ131336 KSM131100:KSM131336 LCI131100:LCI131336 LME131100:LME131336 LWA131100:LWA131336 MFW131100:MFW131336 MPS131100:MPS131336 MZO131100:MZO131336 NJK131100:NJK131336 NTG131100:NTG131336 ODC131100:ODC131336 OMY131100:OMY131336 OWU131100:OWU131336 PGQ131100:PGQ131336 PQM131100:PQM131336 QAI131100:QAI131336 QKE131100:QKE131336 QUA131100:QUA131336 RDW131100:RDW131336 RNS131100:RNS131336 RXO131100:RXO131336 SHK131100:SHK131336 SRG131100:SRG131336 TBC131100:TBC131336 TKY131100:TKY131336 TUU131100:TUU131336 UEQ131100:UEQ131336 UOM131100:UOM131336 UYI131100:UYI131336 VIE131100:VIE131336 VSA131100:VSA131336 WBW131100:WBW131336 WLS131100:WLS131336 WVO131100:WVO131336 G196636:G196872 JC196636:JC196872 SY196636:SY196872 ACU196636:ACU196872 AMQ196636:AMQ196872 AWM196636:AWM196872 BGI196636:BGI196872 BQE196636:BQE196872 CAA196636:CAA196872 CJW196636:CJW196872 CTS196636:CTS196872 DDO196636:DDO196872 DNK196636:DNK196872 DXG196636:DXG196872 EHC196636:EHC196872 EQY196636:EQY196872 FAU196636:FAU196872 FKQ196636:FKQ196872 FUM196636:FUM196872 GEI196636:GEI196872 GOE196636:GOE196872 GYA196636:GYA196872 HHW196636:HHW196872 HRS196636:HRS196872 IBO196636:IBO196872 ILK196636:ILK196872 IVG196636:IVG196872 JFC196636:JFC196872 JOY196636:JOY196872 JYU196636:JYU196872 KIQ196636:KIQ196872 KSM196636:KSM196872 LCI196636:LCI196872 LME196636:LME196872 LWA196636:LWA196872 MFW196636:MFW196872 MPS196636:MPS196872 MZO196636:MZO196872 NJK196636:NJK196872 NTG196636:NTG196872 ODC196636:ODC196872 OMY196636:OMY196872 OWU196636:OWU196872 PGQ196636:PGQ196872 PQM196636:PQM196872 QAI196636:QAI196872 QKE196636:QKE196872 QUA196636:QUA196872 RDW196636:RDW196872 RNS196636:RNS196872 RXO196636:RXO196872 SHK196636:SHK196872 SRG196636:SRG196872 TBC196636:TBC196872 TKY196636:TKY196872 TUU196636:TUU196872 UEQ196636:UEQ196872 UOM196636:UOM196872 UYI196636:UYI196872 VIE196636:VIE196872 VSA196636:VSA196872 WBW196636:WBW196872 WLS196636:WLS196872 WVO196636:WVO196872 G262172:G262408 JC262172:JC262408 SY262172:SY262408 ACU262172:ACU262408 AMQ262172:AMQ262408 AWM262172:AWM262408 BGI262172:BGI262408 BQE262172:BQE262408 CAA262172:CAA262408 CJW262172:CJW262408 CTS262172:CTS262408 DDO262172:DDO262408 DNK262172:DNK262408 DXG262172:DXG262408 EHC262172:EHC262408 EQY262172:EQY262408 FAU262172:FAU262408 FKQ262172:FKQ262408 FUM262172:FUM262408 GEI262172:GEI262408 GOE262172:GOE262408 GYA262172:GYA262408 HHW262172:HHW262408 HRS262172:HRS262408 IBO262172:IBO262408 ILK262172:ILK262408 IVG262172:IVG262408 JFC262172:JFC262408 JOY262172:JOY262408 JYU262172:JYU262408 KIQ262172:KIQ262408 KSM262172:KSM262408 LCI262172:LCI262408 LME262172:LME262408 LWA262172:LWA262408 MFW262172:MFW262408 MPS262172:MPS262408 MZO262172:MZO262408 NJK262172:NJK262408 NTG262172:NTG262408 ODC262172:ODC262408 OMY262172:OMY262408 OWU262172:OWU262408 PGQ262172:PGQ262408 PQM262172:PQM262408 QAI262172:QAI262408 QKE262172:QKE262408 QUA262172:QUA262408 RDW262172:RDW262408 RNS262172:RNS262408 RXO262172:RXO262408 SHK262172:SHK262408 SRG262172:SRG262408 TBC262172:TBC262408 TKY262172:TKY262408 TUU262172:TUU262408 UEQ262172:UEQ262408 UOM262172:UOM262408 UYI262172:UYI262408 VIE262172:VIE262408 VSA262172:VSA262408 WBW262172:WBW262408 WLS262172:WLS262408 WVO262172:WVO262408 G327708:G327944 JC327708:JC327944 SY327708:SY327944 ACU327708:ACU327944 AMQ327708:AMQ327944 AWM327708:AWM327944 BGI327708:BGI327944 BQE327708:BQE327944 CAA327708:CAA327944 CJW327708:CJW327944 CTS327708:CTS327944 DDO327708:DDO327944 DNK327708:DNK327944 DXG327708:DXG327944 EHC327708:EHC327944 EQY327708:EQY327944 FAU327708:FAU327944 FKQ327708:FKQ327944 FUM327708:FUM327944 GEI327708:GEI327944 GOE327708:GOE327944 GYA327708:GYA327944 HHW327708:HHW327944 HRS327708:HRS327944 IBO327708:IBO327944 ILK327708:ILK327944 IVG327708:IVG327944 JFC327708:JFC327944 JOY327708:JOY327944 JYU327708:JYU327944 KIQ327708:KIQ327944 KSM327708:KSM327944 LCI327708:LCI327944 LME327708:LME327944 LWA327708:LWA327944 MFW327708:MFW327944 MPS327708:MPS327944 MZO327708:MZO327944 NJK327708:NJK327944 NTG327708:NTG327944 ODC327708:ODC327944 OMY327708:OMY327944 OWU327708:OWU327944 PGQ327708:PGQ327944 PQM327708:PQM327944 QAI327708:QAI327944 QKE327708:QKE327944 QUA327708:QUA327944 RDW327708:RDW327944 RNS327708:RNS327944 RXO327708:RXO327944 SHK327708:SHK327944 SRG327708:SRG327944 TBC327708:TBC327944 TKY327708:TKY327944 TUU327708:TUU327944 UEQ327708:UEQ327944 UOM327708:UOM327944 UYI327708:UYI327944 VIE327708:VIE327944 VSA327708:VSA327944 WBW327708:WBW327944 WLS327708:WLS327944 WVO327708:WVO327944 G393244:G393480 JC393244:JC393480 SY393244:SY393480 ACU393244:ACU393480 AMQ393244:AMQ393480 AWM393244:AWM393480 BGI393244:BGI393480 BQE393244:BQE393480 CAA393244:CAA393480 CJW393244:CJW393480 CTS393244:CTS393480 DDO393244:DDO393480 DNK393244:DNK393480 DXG393244:DXG393480 EHC393244:EHC393480 EQY393244:EQY393480 FAU393244:FAU393480 FKQ393244:FKQ393480 FUM393244:FUM393480 GEI393244:GEI393480 GOE393244:GOE393480 GYA393244:GYA393480 HHW393244:HHW393480 HRS393244:HRS393480 IBO393244:IBO393480 ILK393244:ILK393480 IVG393244:IVG393480 JFC393244:JFC393480 JOY393244:JOY393480 JYU393244:JYU393480 KIQ393244:KIQ393480 KSM393244:KSM393480 LCI393244:LCI393480 LME393244:LME393480 LWA393244:LWA393480 MFW393244:MFW393480 MPS393244:MPS393480 MZO393244:MZO393480 NJK393244:NJK393480 NTG393244:NTG393480 ODC393244:ODC393480 OMY393244:OMY393480 OWU393244:OWU393480 PGQ393244:PGQ393480 PQM393244:PQM393480 QAI393244:QAI393480 QKE393244:QKE393480 QUA393244:QUA393480 RDW393244:RDW393480 RNS393244:RNS393480 RXO393244:RXO393480 SHK393244:SHK393480 SRG393244:SRG393480 TBC393244:TBC393480 TKY393244:TKY393480 TUU393244:TUU393480 UEQ393244:UEQ393480 UOM393244:UOM393480 UYI393244:UYI393480 VIE393244:VIE393480 VSA393244:VSA393480 WBW393244:WBW393480 WLS393244:WLS393480 WVO393244:WVO393480 G458780:G459016 JC458780:JC459016 SY458780:SY459016 ACU458780:ACU459016 AMQ458780:AMQ459016 AWM458780:AWM459016 BGI458780:BGI459016 BQE458780:BQE459016 CAA458780:CAA459016 CJW458780:CJW459016 CTS458780:CTS459016 DDO458780:DDO459016 DNK458780:DNK459016 DXG458780:DXG459016 EHC458780:EHC459016 EQY458780:EQY459016 FAU458780:FAU459016 FKQ458780:FKQ459016 FUM458780:FUM459016 GEI458780:GEI459016 GOE458780:GOE459016 GYA458780:GYA459016 HHW458780:HHW459016 HRS458780:HRS459016 IBO458780:IBO459016 ILK458780:ILK459016 IVG458780:IVG459016 JFC458780:JFC459016 JOY458780:JOY459016 JYU458780:JYU459016 KIQ458780:KIQ459016 KSM458780:KSM459016 LCI458780:LCI459016 LME458780:LME459016 LWA458780:LWA459016 MFW458780:MFW459016 MPS458780:MPS459016 MZO458780:MZO459016 NJK458780:NJK459016 NTG458780:NTG459016 ODC458780:ODC459016 OMY458780:OMY459016 OWU458780:OWU459016 PGQ458780:PGQ459016 PQM458780:PQM459016 QAI458780:QAI459016 QKE458780:QKE459016 QUA458780:QUA459016 RDW458780:RDW459016 RNS458780:RNS459016 RXO458780:RXO459016 SHK458780:SHK459016 SRG458780:SRG459016 TBC458780:TBC459016 TKY458780:TKY459016 TUU458780:TUU459016 UEQ458780:UEQ459016 UOM458780:UOM459016 UYI458780:UYI459016 VIE458780:VIE459016 VSA458780:VSA459016 WBW458780:WBW459016 WLS458780:WLS459016 WVO458780:WVO459016 G524316:G524552 JC524316:JC524552 SY524316:SY524552 ACU524316:ACU524552 AMQ524316:AMQ524552 AWM524316:AWM524552 BGI524316:BGI524552 BQE524316:BQE524552 CAA524316:CAA524552 CJW524316:CJW524552 CTS524316:CTS524552 DDO524316:DDO524552 DNK524316:DNK524552 DXG524316:DXG524552 EHC524316:EHC524552 EQY524316:EQY524552 FAU524316:FAU524552 FKQ524316:FKQ524552 FUM524316:FUM524552 GEI524316:GEI524552 GOE524316:GOE524552 GYA524316:GYA524552 HHW524316:HHW524552 HRS524316:HRS524552 IBO524316:IBO524552 ILK524316:ILK524552 IVG524316:IVG524552 JFC524316:JFC524552 JOY524316:JOY524552 JYU524316:JYU524552 KIQ524316:KIQ524552 KSM524316:KSM524552 LCI524316:LCI524552 LME524316:LME524552 LWA524316:LWA524552 MFW524316:MFW524552 MPS524316:MPS524552 MZO524316:MZO524552 NJK524316:NJK524552 NTG524316:NTG524552 ODC524316:ODC524552 OMY524316:OMY524552 OWU524316:OWU524552 PGQ524316:PGQ524552 PQM524316:PQM524552 QAI524316:QAI524552 QKE524316:QKE524552 QUA524316:QUA524552 RDW524316:RDW524552 RNS524316:RNS524552 RXO524316:RXO524552 SHK524316:SHK524552 SRG524316:SRG524552 TBC524316:TBC524552 TKY524316:TKY524552 TUU524316:TUU524552 UEQ524316:UEQ524552 UOM524316:UOM524552 UYI524316:UYI524552 VIE524316:VIE524552 VSA524316:VSA524552 WBW524316:WBW524552 WLS524316:WLS524552 WVO524316:WVO524552 G589852:G590088 JC589852:JC590088 SY589852:SY590088 ACU589852:ACU590088 AMQ589852:AMQ590088 AWM589852:AWM590088 BGI589852:BGI590088 BQE589852:BQE590088 CAA589852:CAA590088 CJW589852:CJW590088 CTS589852:CTS590088 DDO589852:DDO590088 DNK589852:DNK590088 DXG589852:DXG590088 EHC589852:EHC590088 EQY589852:EQY590088 FAU589852:FAU590088 FKQ589852:FKQ590088 FUM589852:FUM590088 GEI589852:GEI590088 GOE589852:GOE590088 GYA589852:GYA590088 HHW589852:HHW590088 HRS589852:HRS590088 IBO589852:IBO590088 ILK589852:ILK590088 IVG589852:IVG590088 JFC589852:JFC590088 JOY589852:JOY590088 JYU589852:JYU590088 KIQ589852:KIQ590088 KSM589852:KSM590088 LCI589852:LCI590088 LME589852:LME590088 LWA589852:LWA590088 MFW589852:MFW590088 MPS589852:MPS590088 MZO589852:MZO590088 NJK589852:NJK590088 NTG589852:NTG590088 ODC589852:ODC590088 OMY589852:OMY590088 OWU589852:OWU590088 PGQ589852:PGQ590088 PQM589852:PQM590088 QAI589852:QAI590088 QKE589852:QKE590088 QUA589852:QUA590088 RDW589852:RDW590088 RNS589852:RNS590088 RXO589852:RXO590088 SHK589852:SHK590088 SRG589852:SRG590088 TBC589852:TBC590088 TKY589852:TKY590088 TUU589852:TUU590088 UEQ589852:UEQ590088 UOM589852:UOM590088 UYI589852:UYI590088 VIE589852:VIE590088 VSA589852:VSA590088 WBW589852:WBW590088 WLS589852:WLS590088 WVO589852:WVO590088 G655388:G655624 JC655388:JC655624 SY655388:SY655624 ACU655388:ACU655624 AMQ655388:AMQ655624 AWM655388:AWM655624 BGI655388:BGI655624 BQE655388:BQE655624 CAA655388:CAA655624 CJW655388:CJW655624 CTS655388:CTS655624 DDO655388:DDO655624 DNK655388:DNK655624 DXG655388:DXG655624 EHC655388:EHC655624 EQY655388:EQY655624 FAU655388:FAU655624 FKQ655388:FKQ655624 FUM655388:FUM655624 GEI655388:GEI655624 GOE655388:GOE655624 GYA655388:GYA655624 HHW655388:HHW655624 HRS655388:HRS655624 IBO655388:IBO655624 ILK655388:ILK655624 IVG655388:IVG655624 JFC655388:JFC655624 JOY655388:JOY655624 JYU655388:JYU655624 KIQ655388:KIQ655624 KSM655388:KSM655624 LCI655388:LCI655624 LME655388:LME655624 LWA655388:LWA655624 MFW655388:MFW655624 MPS655388:MPS655624 MZO655388:MZO655624 NJK655388:NJK655624 NTG655388:NTG655624 ODC655388:ODC655624 OMY655388:OMY655624 OWU655388:OWU655624 PGQ655388:PGQ655624 PQM655388:PQM655624 QAI655388:QAI655624 QKE655388:QKE655624 QUA655388:QUA655624 RDW655388:RDW655624 RNS655388:RNS655624 RXO655388:RXO655624 SHK655388:SHK655624 SRG655388:SRG655624 TBC655388:TBC655624 TKY655388:TKY655624 TUU655388:TUU655624 UEQ655388:UEQ655624 UOM655388:UOM655624 UYI655388:UYI655624 VIE655388:VIE655624 VSA655388:VSA655624 WBW655388:WBW655624 WLS655388:WLS655624 WVO655388:WVO655624 G720924:G721160 JC720924:JC721160 SY720924:SY721160 ACU720924:ACU721160 AMQ720924:AMQ721160 AWM720924:AWM721160 BGI720924:BGI721160 BQE720924:BQE721160 CAA720924:CAA721160 CJW720924:CJW721160 CTS720924:CTS721160 DDO720924:DDO721160 DNK720924:DNK721160 DXG720924:DXG721160 EHC720924:EHC721160 EQY720924:EQY721160 FAU720924:FAU721160 FKQ720924:FKQ721160 FUM720924:FUM721160 GEI720924:GEI721160 GOE720924:GOE721160 GYA720924:GYA721160 HHW720924:HHW721160 HRS720924:HRS721160 IBO720924:IBO721160 ILK720924:ILK721160 IVG720924:IVG721160 JFC720924:JFC721160 JOY720924:JOY721160 JYU720924:JYU721160 KIQ720924:KIQ721160 KSM720924:KSM721160 LCI720924:LCI721160 LME720924:LME721160 LWA720924:LWA721160 MFW720924:MFW721160 MPS720924:MPS721160 MZO720924:MZO721160 NJK720924:NJK721160 NTG720924:NTG721160 ODC720924:ODC721160 OMY720924:OMY721160 OWU720924:OWU721160 PGQ720924:PGQ721160 PQM720924:PQM721160 QAI720924:QAI721160 QKE720924:QKE721160 QUA720924:QUA721160 RDW720924:RDW721160 RNS720924:RNS721160 RXO720924:RXO721160 SHK720924:SHK721160 SRG720924:SRG721160 TBC720924:TBC721160 TKY720924:TKY721160 TUU720924:TUU721160 UEQ720924:UEQ721160 UOM720924:UOM721160 UYI720924:UYI721160 VIE720924:VIE721160 VSA720924:VSA721160 WBW720924:WBW721160 WLS720924:WLS721160 WVO720924:WVO721160 G786460:G786696 JC786460:JC786696 SY786460:SY786696 ACU786460:ACU786696 AMQ786460:AMQ786696 AWM786460:AWM786696 BGI786460:BGI786696 BQE786460:BQE786696 CAA786460:CAA786696 CJW786460:CJW786696 CTS786460:CTS786696 DDO786460:DDO786696 DNK786460:DNK786696 DXG786460:DXG786696 EHC786460:EHC786696 EQY786460:EQY786696 FAU786460:FAU786696 FKQ786460:FKQ786696 FUM786460:FUM786696 GEI786460:GEI786696 GOE786460:GOE786696 GYA786460:GYA786696 HHW786460:HHW786696 HRS786460:HRS786696 IBO786460:IBO786696 ILK786460:ILK786696 IVG786460:IVG786696 JFC786460:JFC786696 JOY786460:JOY786696 JYU786460:JYU786696 KIQ786460:KIQ786696 KSM786460:KSM786696 LCI786460:LCI786696 LME786460:LME786696 LWA786460:LWA786696 MFW786460:MFW786696 MPS786460:MPS786696 MZO786460:MZO786696 NJK786460:NJK786696 NTG786460:NTG786696 ODC786460:ODC786696 OMY786460:OMY786696 OWU786460:OWU786696 PGQ786460:PGQ786696 PQM786460:PQM786696 QAI786460:QAI786696 QKE786460:QKE786696 QUA786460:QUA786696 RDW786460:RDW786696 RNS786460:RNS786696 RXO786460:RXO786696 SHK786460:SHK786696 SRG786460:SRG786696 TBC786460:TBC786696 TKY786460:TKY786696 TUU786460:TUU786696 UEQ786460:UEQ786696 UOM786460:UOM786696 UYI786460:UYI786696 VIE786460:VIE786696 VSA786460:VSA786696 WBW786460:WBW786696 WLS786460:WLS786696 WVO786460:WVO786696 G851996:G852232 JC851996:JC852232 SY851996:SY852232 ACU851996:ACU852232 AMQ851996:AMQ852232 AWM851996:AWM852232 BGI851996:BGI852232 BQE851996:BQE852232 CAA851996:CAA852232 CJW851996:CJW852232 CTS851996:CTS852232 DDO851996:DDO852232 DNK851996:DNK852232 DXG851996:DXG852232 EHC851996:EHC852232 EQY851996:EQY852232 FAU851996:FAU852232 FKQ851996:FKQ852232 FUM851996:FUM852232 GEI851996:GEI852232 GOE851996:GOE852232 GYA851996:GYA852232 HHW851996:HHW852232 HRS851996:HRS852232 IBO851996:IBO852232 ILK851996:ILK852232 IVG851996:IVG852232 JFC851996:JFC852232 JOY851996:JOY852232 JYU851996:JYU852232 KIQ851996:KIQ852232 KSM851996:KSM852232 LCI851996:LCI852232 LME851996:LME852232 LWA851996:LWA852232 MFW851996:MFW852232 MPS851996:MPS852232 MZO851996:MZO852232 NJK851996:NJK852232 NTG851996:NTG852232 ODC851996:ODC852232 OMY851996:OMY852232 OWU851996:OWU852232 PGQ851996:PGQ852232 PQM851996:PQM852232 QAI851996:QAI852232 QKE851996:QKE852232 QUA851996:QUA852232 RDW851996:RDW852232 RNS851996:RNS852232 RXO851996:RXO852232 SHK851996:SHK852232 SRG851996:SRG852232 TBC851996:TBC852232 TKY851996:TKY852232 TUU851996:TUU852232 UEQ851996:UEQ852232 UOM851996:UOM852232 UYI851996:UYI852232 VIE851996:VIE852232 VSA851996:VSA852232 WBW851996:WBW852232 WLS851996:WLS852232 WVO851996:WVO852232 G917532:G917768 JC917532:JC917768 SY917532:SY917768 ACU917532:ACU917768 AMQ917532:AMQ917768 AWM917532:AWM917768 BGI917532:BGI917768 BQE917532:BQE917768 CAA917532:CAA917768 CJW917532:CJW917768 CTS917532:CTS917768 DDO917532:DDO917768 DNK917532:DNK917768 DXG917532:DXG917768 EHC917532:EHC917768 EQY917532:EQY917768 FAU917532:FAU917768 FKQ917532:FKQ917768 FUM917532:FUM917768 GEI917532:GEI917768 GOE917532:GOE917768 GYA917532:GYA917768 HHW917532:HHW917768 HRS917532:HRS917768 IBO917532:IBO917768 ILK917532:ILK917768 IVG917532:IVG917768 JFC917532:JFC917768 JOY917532:JOY917768 JYU917532:JYU917768 KIQ917532:KIQ917768 KSM917532:KSM917768 LCI917532:LCI917768 LME917532:LME917768 LWA917532:LWA917768 MFW917532:MFW917768 MPS917532:MPS917768 MZO917532:MZO917768 NJK917532:NJK917768 NTG917532:NTG917768 ODC917532:ODC917768 OMY917532:OMY917768 OWU917532:OWU917768 PGQ917532:PGQ917768 PQM917532:PQM917768 QAI917532:QAI917768 QKE917532:QKE917768 QUA917532:QUA917768 RDW917532:RDW917768 RNS917532:RNS917768 RXO917532:RXO917768 SHK917532:SHK917768 SRG917532:SRG917768 TBC917532:TBC917768 TKY917532:TKY917768 TUU917532:TUU917768 UEQ917532:UEQ917768 UOM917532:UOM917768 UYI917532:UYI917768 VIE917532:VIE917768 VSA917532:VSA917768 WBW917532:WBW917768 WLS917532:WLS917768 WVO917532:WVO917768 G983068:G983304 JC983068:JC983304 SY983068:SY983304 ACU983068:ACU983304 AMQ983068:AMQ983304 AWM983068:AWM983304 BGI983068:BGI983304 BQE983068:BQE983304 CAA983068:CAA983304 CJW983068:CJW983304 CTS983068:CTS983304 DDO983068:DDO983304 DNK983068:DNK983304 DXG983068:DXG983304 EHC983068:EHC983304 EQY983068:EQY983304 FAU983068:FAU983304 FKQ983068:FKQ983304 FUM983068:FUM983304 GEI983068:GEI983304 GOE983068:GOE983304 GYA983068:GYA983304 HHW983068:HHW983304 HRS983068:HRS983304 IBO983068:IBO983304 ILK983068:ILK983304 IVG983068:IVG983304 JFC983068:JFC983304 JOY983068:JOY983304 JYU983068:JYU983304 KIQ983068:KIQ983304 KSM983068:KSM983304 LCI983068:LCI983304 LME983068:LME983304 LWA983068:LWA983304 MFW983068:MFW983304 MPS983068:MPS983304 MZO983068:MZO983304 NJK983068:NJK983304 NTG983068:NTG983304 ODC983068:ODC983304 OMY983068:OMY983304 OWU983068:OWU983304 PGQ983068:PGQ983304 PQM983068:PQM983304 QAI983068:QAI983304 QKE983068:QKE983304 QUA983068:QUA983304 RDW983068:RDW983304 RNS983068:RNS983304 RXO983068:RXO983304 SHK983068:SHK983304 SRG983068:SRG983304 TBC983068:TBC983304 TKY983068:TKY983304 TUU983068:TUU983304 UEQ983068:UEQ983304 UOM983068:UOM983304 UYI983068:UYI983304 VIE983068:VIE983304 VSA983068:VSA983304 WBW983068:WBW983304 WLS983068:WLS983304 WVO983068:WVO983304 JD230:JD263 SZ230:SZ263 ACV230:ACV263 AMR230:AMR263 AWN230:AWN263 BGJ230:BGJ263 BQF230:BQF263 CAB230:CAB263 CJX230:CJX263 CTT230:CTT263 DDP230:DDP263 DNL230:DNL263 DXH230:DXH263 EHD230:EHD263 EQZ230:EQZ263 FAV230:FAV263 FKR230:FKR263 FUN230:FUN263 GEJ230:GEJ263 GOF230:GOF263 GYB230:GYB263 HHX230:HHX263 HRT230:HRT263 IBP230:IBP263 ILL230:ILL263 IVH230:IVH263 JFD230:JFD263 JOZ230:JOZ263 JYV230:JYV263 KIR230:KIR263 KSN230:KSN263 LCJ230:LCJ263 LMF230:LMF263 LWB230:LWB263 MFX230:MFX263 MPT230:MPT263 MZP230:MZP263 NJL230:NJL263 NTH230:NTH263 ODD230:ODD263 OMZ230:OMZ263 OWV230:OWV263 PGR230:PGR263 PQN230:PQN263 QAJ230:QAJ263 QKF230:QKF263 QUB230:QUB263 RDX230:RDX263 RNT230:RNT263 RXP230:RXP263 SHL230:SHL263 SRH230:SRH263 TBD230:TBD263 TKZ230:TKZ263 TUV230:TUV263 UER230:UER263 UON230:UON263 UYJ230:UYJ263 VIF230:VIF263 VSB230:VSB263 WBX230:WBX263 WLT230:WLT263 WVP230:WVP263 H65767:H65800 JD65767:JD65800 SZ65767:SZ65800 ACV65767:ACV65800 AMR65767:AMR65800 AWN65767:AWN65800 BGJ65767:BGJ65800 BQF65767:BQF65800 CAB65767:CAB65800 CJX65767:CJX65800 CTT65767:CTT65800 DDP65767:DDP65800 DNL65767:DNL65800 DXH65767:DXH65800 EHD65767:EHD65800 EQZ65767:EQZ65800 FAV65767:FAV65800 FKR65767:FKR65800 FUN65767:FUN65800 GEJ65767:GEJ65800 GOF65767:GOF65800 GYB65767:GYB65800 HHX65767:HHX65800 HRT65767:HRT65800 IBP65767:IBP65800 ILL65767:ILL65800 IVH65767:IVH65800 JFD65767:JFD65800 JOZ65767:JOZ65800 JYV65767:JYV65800 KIR65767:KIR65800 KSN65767:KSN65800 LCJ65767:LCJ65800 LMF65767:LMF65800 LWB65767:LWB65800 MFX65767:MFX65800 MPT65767:MPT65800 MZP65767:MZP65800 NJL65767:NJL65800 NTH65767:NTH65800 ODD65767:ODD65800 OMZ65767:OMZ65800 OWV65767:OWV65800 PGR65767:PGR65800 PQN65767:PQN65800 QAJ65767:QAJ65800 QKF65767:QKF65800 QUB65767:QUB65800 RDX65767:RDX65800 RNT65767:RNT65800 RXP65767:RXP65800 SHL65767:SHL65800 SRH65767:SRH65800 TBD65767:TBD65800 TKZ65767:TKZ65800 TUV65767:TUV65800 UER65767:UER65800 UON65767:UON65800 UYJ65767:UYJ65800 VIF65767:VIF65800 VSB65767:VSB65800 WBX65767:WBX65800 WLT65767:WLT65800 WVP65767:WVP65800 H131303:H131336 JD131303:JD131336 SZ131303:SZ131336 ACV131303:ACV131336 AMR131303:AMR131336 AWN131303:AWN131336 BGJ131303:BGJ131336 BQF131303:BQF131336 CAB131303:CAB131336 CJX131303:CJX131336 CTT131303:CTT131336 DDP131303:DDP131336 DNL131303:DNL131336 DXH131303:DXH131336 EHD131303:EHD131336 EQZ131303:EQZ131336 FAV131303:FAV131336 FKR131303:FKR131336 FUN131303:FUN131336 GEJ131303:GEJ131336 GOF131303:GOF131336 GYB131303:GYB131336 HHX131303:HHX131336 HRT131303:HRT131336 IBP131303:IBP131336 ILL131303:ILL131336 IVH131303:IVH131336 JFD131303:JFD131336 JOZ131303:JOZ131336 JYV131303:JYV131336 KIR131303:KIR131336 KSN131303:KSN131336 LCJ131303:LCJ131336 LMF131303:LMF131336 LWB131303:LWB131336 MFX131303:MFX131336 MPT131303:MPT131336 MZP131303:MZP131336 NJL131303:NJL131336 NTH131303:NTH131336 ODD131303:ODD131336 OMZ131303:OMZ131336 OWV131303:OWV131336 PGR131303:PGR131336 PQN131303:PQN131336 QAJ131303:QAJ131336 QKF131303:QKF131336 QUB131303:QUB131336 RDX131303:RDX131336 RNT131303:RNT131336 RXP131303:RXP131336 SHL131303:SHL131336 SRH131303:SRH131336 TBD131303:TBD131336 TKZ131303:TKZ131336 TUV131303:TUV131336 UER131303:UER131336 UON131303:UON131336 UYJ131303:UYJ131336 VIF131303:VIF131336 VSB131303:VSB131336 WBX131303:WBX131336 WLT131303:WLT131336 WVP131303:WVP131336 H196839:H196872 JD196839:JD196872 SZ196839:SZ196872 ACV196839:ACV196872 AMR196839:AMR196872 AWN196839:AWN196872 BGJ196839:BGJ196872 BQF196839:BQF196872 CAB196839:CAB196872 CJX196839:CJX196872 CTT196839:CTT196872 DDP196839:DDP196872 DNL196839:DNL196872 DXH196839:DXH196872 EHD196839:EHD196872 EQZ196839:EQZ196872 FAV196839:FAV196872 FKR196839:FKR196872 FUN196839:FUN196872 GEJ196839:GEJ196872 GOF196839:GOF196872 GYB196839:GYB196872 HHX196839:HHX196872 HRT196839:HRT196872 IBP196839:IBP196872 ILL196839:ILL196872 IVH196839:IVH196872 JFD196839:JFD196872 JOZ196839:JOZ196872 JYV196839:JYV196872 KIR196839:KIR196872 KSN196839:KSN196872 LCJ196839:LCJ196872 LMF196839:LMF196872 LWB196839:LWB196872 MFX196839:MFX196872 MPT196839:MPT196872 MZP196839:MZP196872 NJL196839:NJL196872 NTH196839:NTH196872 ODD196839:ODD196872 OMZ196839:OMZ196872 OWV196839:OWV196872 PGR196839:PGR196872 PQN196839:PQN196872 QAJ196839:QAJ196872 QKF196839:QKF196872 QUB196839:QUB196872 RDX196839:RDX196872 RNT196839:RNT196872 RXP196839:RXP196872 SHL196839:SHL196872 SRH196839:SRH196872 TBD196839:TBD196872 TKZ196839:TKZ196872 TUV196839:TUV196872 UER196839:UER196872 UON196839:UON196872 UYJ196839:UYJ196872 VIF196839:VIF196872 VSB196839:VSB196872 WBX196839:WBX196872 WLT196839:WLT196872 WVP196839:WVP196872 H262375:H262408 JD262375:JD262408 SZ262375:SZ262408 ACV262375:ACV262408 AMR262375:AMR262408 AWN262375:AWN262408 BGJ262375:BGJ262408 BQF262375:BQF262408 CAB262375:CAB262408 CJX262375:CJX262408 CTT262375:CTT262408 DDP262375:DDP262408 DNL262375:DNL262408 DXH262375:DXH262408 EHD262375:EHD262408 EQZ262375:EQZ262408 FAV262375:FAV262408 FKR262375:FKR262408 FUN262375:FUN262408 GEJ262375:GEJ262408 GOF262375:GOF262408 GYB262375:GYB262408 HHX262375:HHX262408 HRT262375:HRT262408 IBP262375:IBP262408 ILL262375:ILL262408 IVH262375:IVH262408 JFD262375:JFD262408 JOZ262375:JOZ262408 JYV262375:JYV262408 KIR262375:KIR262408 KSN262375:KSN262408 LCJ262375:LCJ262408 LMF262375:LMF262408 LWB262375:LWB262408 MFX262375:MFX262408 MPT262375:MPT262408 MZP262375:MZP262408 NJL262375:NJL262408 NTH262375:NTH262408 ODD262375:ODD262408 OMZ262375:OMZ262408 OWV262375:OWV262408 PGR262375:PGR262408 PQN262375:PQN262408 QAJ262375:QAJ262408 QKF262375:QKF262408 QUB262375:QUB262408 RDX262375:RDX262408 RNT262375:RNT262408 RXP262375:RXP262408 SHL262375:SHL262408 SRH262375:SRH262408 TBD262375:TBD262408 TKZ262375:TKZ262408 TUV262375:TUV262408 UER262375:UER262408 UON262375:UON262408 UYJ262375:UYJ262408 VIF262375:VIF262408 VSB262375:VSB262408 WBX262375:WBX262408 WLT262375:WLT262408 WVP262375:WVP262408 H327911:H327944 JD327911:JD327944 SZ327911:SZ327944 ACV327911:ACV327944 AMR327911:AMR327944 AWN327911:AWN327944 BGJ327911:BGJ327944 BQF327911:BQF327944 CAB327911:CAB327944 CJX327911:CJX327944 CTT327911:CTT327944 DDP327911:DDP327944 DNL327911:DNL327944 DXH327911:DXH327944 EHD327911:EHD327944 EQZ327911:EQZ327944 FAV327911:FAV327944 FKR327911:FKR327944 FUN327911:FUN327944 GEJ327911:GEJ327944 GOF327911:GOF327944 GYB327911:GYB327944 HHX327911:HHX327944 HRT327911:HRT327944 IBP327911:IBP327944 ILL327911:ILL327944 IVH327911:IVH327944 JFD327911:JFD327944 JOZ327911:JOZ327944 JYV327911:JYV327944 KIR327911:KIR327944 KSN327911:KSN327944 LCJ327911:LCJ327944 LMF327911:LMF327944 LWB327911:LWB327944 MFX327911:MFX327944 MPT327911:MPT327944 MZP327911:MZP327944 NJL327911:NJL327944 NTH327911:NTH327944 ODD327911:ODD327944 OMZ327911:OMZ327944 OWV327911:OWV327944 PGR327911:PGR327944 PQN327911:PQN327944 QAJ327911:QAJ327944 QKF327911:QKF327944 QUB327911:QUB327944 RDX327911:RDX327944 RNT327911:RNT327944 RXP327911:RXP327944 SHL327911:SHL327944 SRH327911:SRH327944 TBD327911:TBD327944 TKZ327911:TKZ327944 TUV327911:TUV327944 UER327911:UER327944 UON327911:UON327944 UYJ327911:UYJ327944 VIF327911:VIF327944 VSB327911:VSB327944 WBX327911:WBX327944 WLT327911:WLT327944 WVP327911:WVP327944 H393447:H393480 JD393447:JD393480 SZ393447:SZ393480 ACV393447:ACV393480 AMR393447:AMR393480 AWN393447:AWN393480 BGJ393447:BGJ393480 BQF393447:BQF393480 CAB393447:CAB393480 CJX393447:CJX393480 CTT393447:CTT393480 DDP393447:DDP393480 DNL393447:DNL393480 DXH393447:DXH393480 EHD393447:EHD393480 EQZ393447:EQZ393480 FAV393447:FAV393480 FKR393447:FKR393480 FUN393447:FUN393480 GEJ393447:GEJ393480 GOF393447:GOF393480 GYB393447:GYB393480 HHX393447:HHX393480 HRT393447:HRT393480 IBP393447:IBP393480 ILL393447:ILL393480 IVH393447:IVH393480 JFD393447:JFD393480 JOZ393447:JOZ393480 JYV393447:JYV393480 KIR393447:KIR393480 KSN393447:KSN393480 LCJ393447:LCJ393480 LMF393447:LMF393480 LWB393447:LWB393480 MFX393447:MFX393480 MPT393447:MPT393480 MZP393447:MZP393480 NJL393447:NJL393480 NTH393447:NTH393480 ODD393447:ODD393480 OMZ393447:OMZ393480 OWV393447:OWV393480 PGR393447:PGR393480 PQN393447:PQN393480 QAJ393447:QAJ393480 QKF393447:QKF393480 QUB393447:QUB393480 RDX393447:RDX393480 RNT393447:RNT393480 RXP393447:RXP393480 SHL393447:SHL393480 SRH393447:SRH393480 TBD393447:TBD393480 TKZ393447:TKZ393480 TUV393447:TUV393480 UER393447:UER393480 UON393447:UON393480 UYJ393447:UYJ393480 VIF393447:VIF393480 VSB393447:VSB393480 WBX393447:WBX393480 WLT393447:WLT393480 WVP393447:WVP393480 H458983:H459016 JD458983:JD459016 SZ458983:SZ459016 ACV458983:ACV459016 AMR458983:AMR459016 AWN458983:AWN459016 BGJ458983:BGJ459016 BQF458983:BQF459016 CAB458983:CAB459016 CJX458983:CJX459016 CTT458983:CTT459016 DDP458983:DDP459016 DNL458983:DNL459016 DXH458983:DXH459016 EHD458983:EHD459016 EQZ458983:EQZ459016 FAV458983:FAV459016 FKR458983:FKR459016 FUN458983:FUN459016 GEJ458983:GEJ459016 GOF458983:GOF459016 GYB458983:GYB459016 HHX458983:HHX459016 HRT458983:HRT459016 IBP458983:IBP459016 ILL458983:ILL459016 IVH458983:IVH459016 JFD458983:JFD459016 JOZ458983:JOZ459016 JYV458983:JYV459016 KIR458983:KIR459016 KSN458983:KSN459016 LCJ458983:LCJ459016 LMF458983:LMF459016 LWB458983:LWB459016 MFX458983:MFX459016 MPT458983:MPT459016 MZP458983:MZP459016 NJL458983:NJL459016 NTH458983:NTH459016 ODD458983:ODD459016 OMZ458983:OMZ459016 OWV458983:OWV459016 PGR458983:PGR459016 PQN458983:PQN459016 QAJ458983:QAJ459016 QKF458983:QKF459016 QUB458983:QUB459016 RDX458983:RDX459016 RNT458983:RNT459016 RXP458983:RXP459016 SHL458983:SHL459016 SRH458983:SRH459016 TBD458983:TBD459016 TKZ458983:TKZ459016 TUV458983:TUV459016 UER458983:UER459016 UON458983:UON459016 UYJ458983:UYJ459016 VIF458983:VIF459016 VSB458983:VSB459016 WBX458983:WBX459016 WLT458983:WLT459016 WVP458983:WVP459016 H524519:H524552 JD524519:JD524552 SZ524519:SZ524552 ACV524519:ACV524552 AMR524519:AMR524552 AWN524519:AWN524552 BGJ524519:BGJ524552 BQF524519:BQF524552 CAB524519:CAB524552 CJX524519:CJX524552 CTT524519:CTT524552 DDP524519:DDP524552 DNL524519:DNL524552 DXH524519:DXH524552 EHD524519:EHD524552 EQZ524519:EQZ524552 FAV524519:FAV524552 FKR524519:FKR524552 FUN524519:FUN524552 GEJ524519:GEJ524552 GOF524519:GOF524552 GYB524519:GYB524552 HHX524519:HHX524552 HRT524519:HRT524552 IBP524519:IBP524552 ILL524519:ILL524552 IVH524519:IVH524552 JFD524519:JFD524552 JOZ524519:JOZ524552 JYV524519:JYV524552 KIR524519:KIR524552 KSN524519:KSN524552 LCJ524519:LCJ524552 LMF524519:LMF524552 LWB524519:LWB524552 MFX524519:MFX524552 MPT524519:MPT524552 MZP524519:MZP524552 NJL524519:NJL524552 NTH524519:NTH524552 ODD524519:ODD524552 OMZ524519:OMZ524552 OWV524519:OWV524552 PGR524519:PGR524552 PQN524519:PQN524552 QAJ524519:QAJ524552 QKF524519:QKF524552 QUB524519:QUB524552 RDX524519:RDX524552 RNT524519:RNT524552 RXP524519:RXP524552 SHL524519:SHL524552 SRH524519:SRH524552 TBD524519:TBD524552 TKZ524519:TKZ524552 TUV524519:TUV524552 UER524519:UER524552 UON524519:UON524552 UYJ524519:UYJ524552 VIF524519:VIF524552 VSB524519:VSB524552 WBX524519:WBX524552 WLT524519:WLT524552 WVP524519:WVP524552 H590055:H590088 JD590055:JD590088 SZ590055:SZ590088 ACV590055:ACV590088 AMR590055:AMR590088 AWN590055:AWN590088 BGJ590055:BGJ590088 BQF590055:BQF590088 CAB590055:CAB590088 CJX590055:CJX590088 CTT590055:CTT590088 DDP590055:DDP590088 DNL590055:DNL590088 DXH590055:DXH590088 EHD590055:EHD590088 EQZ590055:EQZ590088 FAV590055:FAV590088 FKR590055:FKR590088 FUN590055:FUN590088 GEJ590055:GEJ590088 GOF590055:GOF590088 GYB590055:GYB590088 HHX590055:HHX590088 HRT590055:HRT590088 IBP590055:IBP590088 ILL590055:ILL590088 IVH590055:IVH590088 JFD590055:JFD590088 JOZ590055:JOZ590088 JYV590055:JYV590088 KIR590055:KIR590088 KSN590055:KSN590088 LCJ590055:LCJ590088 LMF590055:LMF590088 LWB590055:LWB590088 MFX590055:MFX590088 MPT590055:MPT590088 MZP590055:MZP590088 NJL590055:NJL590088 NTH590055:NTH590088 ODD590055:ODD590088 OMZ590055:OMZ590088 OWV590055:OWV590088 PGR590055:PGR590088 PQN590055:PQN590088 QAJ590055:QAJ590088 QKF590055:QKF590088 QUB590055:QUB590088 RDX590055:RDX590088 RNT590055:RNT590088 RXP590055:RXP590088 SHL590055:SHL590088 SRH590055:SRH590088 TBD590055:TBD590088 TKZ590055:TKZ590088 TUV590055:TUV590088 UER590055:UER590088 UON590055:UON590088 UYJ590055:UYJ590088 VIF590055:VIF590088 VSB590055:VSB590088 WBX590055:WBX590088 WLT590055:WLT590088 WVP590055:WVP590088 H655591:H655624 JD655591:JD655624 SZ655591:SZ655624 ACV655591:ACV655624 AMR655591:AMR655624 AWN655591:AWN655624 BGJ655591:BGJ655624 BQF655591:BQF655624 CAB655591:CAB655624 CJX655591:CJX655624 CTT655591:CTT655624 DDP655591:DDP655624 DNL655591:DNL655624 DXH655591:DXH655624 EHD655591:EHD655624 EQZ655591:EQZ655624 FAV655591:FAV655624 FKR655591:FKR655624 FUN655591:FUN655624 GEJ655591:GEJ655624 GOF655591:GOF655624 GYB655591:GYB655624 HHX655591:HHX655624 HRT655591:HRT655624 IBP655591:IBP655624 ILL655591:ILL655624 IVH655591:IVH655624 JFD655591:JFD655624 JOZ655591:JOZ655624 JYV655591:JYV655624 KIR655591:KIR655624 KSN655591:KSN655624 LCJ655591:LCJ655624 LMF655591:LMF655624 LWB655591:LWB655624 MFX655591:MFX655624 MPT655591:MPT655624 MZP655591:MZP655624 NJL655591:NJL655624 NTH655591:NTH655624 ODD655591:ODD655624 OMZ655591:OMZ655624 OWV655591:OWV655624 PGR655591:PGR655624 PQN655591:PQN655624 QAJ655591:QAJ655624 QKF655591:QKF655624 QUB655591:QUB655624 RDX655591:RDX655624 RNT655591:RNT655624 RXP655591:RXP655624 SHL655591:SHL655624 SRH655591:SRH655624 TBD655591:TBD655624 TKZ655591:TKZ655624 TUV655591:TUV655624 UER655591:UER655624 UON655591:UON655624 UYJ655591:UYJ655624 VIF655591:VIF655624 VSB655591:VSB655624 WBX655591:WBX655624 WLT655591:WLT655624 WVP655591:WVP655624 H721127:H721160 JD721127:JD721160 SZ721127:SZ721160 ACV721127:ACV721160 AMR721127:AMR721160 AWN721127:AWN721160 BGJ721127:BGJ721160 BQF721127:BQF721160 CAB721127:CAB721160 CJX721127:CJX721160 CTT721127:CTT721160 DDP721127:DDP721160 DNL721127:DNL721160 DXH721127:DXH721160 EHD721127:EHD721160 EQZ721127:EQZ721160 FAV721127:FAV721160 FKR721127:FKR721160 FUN721127:FUN721160 GEJ721127:GEJ721160 GOF721127:GOF721160 GYB721127:GYB721160 HHX721127:HHX721160 HRT721127:HRT721160 IBP721127:IBP721160 ILL721127:ILL721160 IVH721127:IVH721160 JFD721127:JFD721160 JOZ721127:JOZ721160 JYV721127:JYV721160 KIR721127:KIR721160 KSN721127:KSN721160 LCJ721127:LCJ721160 LMF721127:LMF721160 LWB721127:LWB721160 MFX721127:MFX721160 MPT721127:MPT721160 MZP721127:MZP721160 NJL721127:NJL721160 NTH721127:NTH721160 ODD721127:ODD721160 OMZ721127:OMZ721160 OWV721127:OWV721160 PGR721127:PGR721160 PQN721127:PQN721160 QAJ721127:QAJ721160 QKF721127:QKF721160 QUB721127:QUB721160 RDX721127:RDX721160 RNT721127:RNT721160 RXP721127:RXP721160 SHL721127:SHL721160 SRH721127:SRH721160 TBD721127:TBD721160 TKZ721127:TKZ721160 TUV721127:TUV721160 UER721127:UER721160 UON721127:UON721160 UYJ721127:UYJ721160 VIF721127:VIF721160 VSB721127:VSB721160 WBX721127:WBX721160 WLT721127:WLT721160 WVP721127:WVP721160 H786663:H786696 JD786663:JD786696 SZ786663:SZ786696 ACV786663:ACV786696 AMR786663:AMR786696 AWN786663:AWN786696 BGJ786663:BGJ786696 BQF786663:BQF786696 CAB786663:CAB786696 CJX786663:CJX786696 CTT786663:CTT786696 DDP786663:DDP786696 DNL786663:DNL786696 DXH786663:DXH786696 EHD786663:EHD786696 EQZ786663:EQZ786696 FAV786663:FAV786696 FKR786663:FKR786696 FUN786663:FUN786696 GEJ786663:GEJ786696 GOF786663:GOF786696 GYB786663:GYB786696 HHX786663:HHX786696 HRT786663:HRT786696 IBP786663:IBP786696 ILL786663:ILL786696 IVH786663:IVH786696 JFD786663:JFD786696 JOZ786663:JOZ786696 JYV786663:JYV786696 KIR786663:KIR786696 KSN786663:KSN786696 LCJ786663:LCJ786696 LMF786663:LMF786696 LWB786663:LWB786696 MFX786663:MFX786696 MPT786663:MPT786696 MZP786663:MZP786696 NJL786663:NJL786696 NTH786663:NTH786696 ODD786663:ODD786696 OMZ786663:OMZ786696 OWV786663:OWV786696 PGR786663:PGR786696 PQN786663:PQN786696 QAJ786663:QAJ786696 QKF786663:QKF786696 QUB786663:QUB786696 RDX786663:RDX786696 RNT786663:RNT786696 RXP786663:RXP786696 SHL786663:SHL786696 SRH786663:SRH786696 TBD786663:TBD786696 TKZ786663:TKZ786696 TUV786663:TUV786696 UER786663:UER786696 UON786663:UON786696 UYJ786663:UYJ786696 VIF786663:VIF786696 VSB786663:VSB786696 WBX786663:WBX786696 WLT786663:WLT786696 WVP786663:WVP786696 H852199:H852232 JD852199:JD852232 SZ852199:SZ852232 ACV852199:ACV852232 AMR852199:AMR852232 AWN852199:AWN852232 BGJ852199:BGJ852232 BQF852199:BQF852232 CAB852199:CAB852232 CJX852199:CJX852232 CTT852199:CTT852232 DDP852199:DDP852232 DNL852199:DNL852232 DXH852199:DXH852232 EHD852199:EHD852232 EQZ852199:EQZ852232 FAV852199:FAV852232 FKR852199:FKR852232 FUN852199:FUN852232 GEJ852199:GEJ852232 GOF852199:GOF852232 GYB852199:GYB852232 HHX852199:HHX852232 HRT852199:HRT852232 IBP852199:IBP852232 ILL852199:ILL852232 IVH852199:IVH852232 JFD852199:JFD852232 JOZ852199:JOZ852232 JYV852199:JYV852232 KIR852199:KIR852232 KSN852199:KSN852232 LCJ852199:LCJ852232 LMF852199:LMF852232 LWB852199:LWB852232 MFX852199:MFX852232 MPT852199:MPT852232 MZP852199:MZP852232 NJL852199:NJL852232 NTH852199:NTH852232 ODD852199:ODD852232 OMZ852199:OMZ852232 OWV852199:OWV852232 PGR852199:PGR852232 PQN852199:PQN852232 QAJ852199:QAJ852232 QKF852199:QKF852232 QUB852199:QUB852232 RDX852199:RDX852232 RNT852199:RNT852232 RXP852199:RXP852232 SHL852199:SHL852232 SRH852199:SRH852232 TBD852199:TBD852232 TKZ852199:TKZ852232 TUV852199:TUV852232 UER852199:UER852232 UON852199:UON852232 UYJ852199:UYJ852232 VIF852199:VIF852232 VSB852199:VSB852232 WBX852199:WBX852232 WLT852199:WLT852232 WVP852199:WVP852232 H917735:H917768 JD917735:JD917768 SZ917735:SZ917768 ACV917735:ACV917768 AMR917735:AMR917768 AWN917735:AWN917768 BGJ917735:BGJ917768 BQF917735:BQF917768 CAB917735:CAB917768 CJX917735:CJX917768 CTT917735:CTT917768 DDP917735:DDP917768 DNL917735:DNL917768 DXH917735:DXH917768 EHD917735:EHD917768 EQZ917735:EQZ917768 FAV917735:FAV917768 FKR917735:FKR917768 FUN917735:FUN917768 GEJ917735:GEJ917768 GOF917735:GOF917768 GYB917735:GYB917768 HHX917735:HHX917768 HRT917735:HRT917768 IBP917735:IBP917768 ILL917735:ILL917768 IVH917735:IVH917768 JFD917735:JFD917768 JOZ917735:JOZ917768 JYV917735:JYV917768 KIR917735:KIR917768 KSN917735:KSN917768 LCJ917735:LCJ917768 LMF917735:LMF917768 LWB917735:LWB917768 MFX917735:MFX917768 MPT917735:MPT917768 MZP917735:MZP917768 NJL917735:NJL917768 NTH917735:NTH917768 ODD917735:ODD917768 OMZ917735:OMZ917768 OWV917735:OWV917768 PGR917735:PGR917768 PQN917735:PQN917768 QAJ917735:QAJ917768 QKF917735:QKF917768 QUB917735:QUB917768 RDX917735:RDX917768 RNT917735:RNT917768 RXP917735:RXP917768 SHL917735:SHL917768 SRH917735:SRH917768 TBD917735:TBD917768 TKZ917735:TKZ917768 TUV917735:TUV917768 UER917735:UER917768 UON917735:UON917768 UYJ917735:UYJ917768 VIF917735:VIF917768 VSB917735:VSB917768 WBX917735:WBX917768 WLT917735:WLT917768 WVP917735:WVP917768 H983271:H983304 JD983271:JD983304 SZ983271:SZ983304 ACV983271:ACV983304 AMR983271:AMR983304 AWN983271:AWN983304 BGJ983271:BGJ983304 BQF983271:BQF983304 CAB983271:CAB983304 CJX983271:CJX983304 CTT983271:CTT983304 DDP983271:DDP983304 DNL983271:DNL983304 DXH983271:DXH983304 EHD983271:EHD983304 EQZ983271:EQZ983304 FAV983271:FAV983304 FKR983271:FKR983304 FUN983271:FUN983304 GEJ983271:GEJ983304 GOF983271:GOF983304 GYB983271:GYB983304 HHX983271:HHX983304 HRT983271:HRT983304 IBP983271:IBP983304 ILL983271:ILL983304 IVH983271:IVH983304 JFD983271:JFD983304 JOZ983271:JOZ983304 JYV983271:JYV983304 KIR983271:KIR983304 KSN983271:KSN983304 LCJ983271:LCJ983304 LMF983271:LMF983304 LWB983271:LWB983304 MFX983271:MFX983304 MPT983271:MPT983304 MZP983271:MZP983304 NJL983271:NJL983304 NTH983271:NTH983304 ODD983271:ODD983304 OMZ983271:OMZ983304 OWV983271:OWV983304 PGR983271:PGR983304 PQN983271:PQN983304 QAJ983271:QAJ983304 QKF983271:QKF983304 QUB983271:QUB983304 RDX983271:RDX983304 RNT983271:RNT983304 RXP983271:RXP983304 SHL983271:SHL983304 SRH983271:SRH983304 TBD983271:TBD983304 TKZ983271:TKZ983304 TUV983271:TUV983304 UER983271:UER983304 UON983271:UON983304 UYJ983271:UYJ983304 VIF983271:VIF983304 VSB983271:VSB983304 WBX983271:WBX983304 WLT983271:WLT983304 WVP983271:WVP983304 J65613:J65906 JF65613:JF65906 TB65613:TB65906 ACX65613:ACX65906 AMT65613:AMT65906 AWP65613:AWP65906 BGL65613:BGL65906 BQH65613:BQH65906 CAD65613:CAD65906 CJZ65613:CJZ65906 CTV65613:CTV65906 DDR65613:DDR65906 DNN65613:DNN65906 DXJ65613:DXJ65906 EHF65613:EHF65906 ERB65613:ERB65906 FAX65613:FAX65906 FKT65613:FKT65906 FUP65613:FUP65906 GEL65613:GEL65906 GOH65613:GOH65906 GYD65613:GYD65906 HHZ65613:HHZ65906 HRV65613:HRV65906 IBR65613:IBR65906 ILN65613:ILN65906 IVJ65613:IVJ65906 JFF65613:JFF65906 JPB65613:JPB65906 JYX65613:JYX65906 KIT65613:KIT65906 KSP65613:KSP65906 LCL65613:LCL65906 LMH65613:LMH65906 LWD65613:LWD65906 MFZ65613:MFZ65906 MPV65613:MPV65906 MZR65613:MZR65906 NJN65613:NJN65906 NTJ65613:NTJ65906 ODF65613:ODF65906 ONB65613:ONB65906 OWX65613:OWX65906 PGT65613:PGT65906 PQP65613:PQP65906 QAL65613:QAL65906 QKH65613:QKH65906 QUD65613:QUD65906 RDZ65613:RDZ65906 RNV65613:RNV65906 RXR65613:RXR65906 SHN65613:SHN65906 SRJ65613:SRJ65906 TBF65613:TBF65906 TLB65613:TLB65906 TUX65613:TUX65906 UET65613:UET65906 UOP65613:UOP65906 UYL65613:UYL65906 VIH65613:VIH65906 VSD65613:VSD65906 WBZ65613:WBZ65906 WLV65613:WLV65906 WVR65613:WVR65906 J131149:J131442 JF131149:JF131442 TB131149:TB131442 ACX131149:ACX131442 AMT131149:AMT131442 AWP131149:AWP131442 BGL131149:BGL131442 BQH131149:BQH131442 CAD131149:CAD131442 CJZ131149:CJZ131442 CTV131149:CTV131442 DDR131149:DDR131442 DNN131149:DNN131442 DXJ131149:DXJ131442 EHF131149:EHF131442 ERB131149:ERB131442 FAX131149:FAX131442 FKT131149:FKT131442 FUP131149:FUP131442 GEL131149:GEL131442 GOH131149:GOH131442 GYD131149:GYD131442 HHZ131149:HHZ131442 HRV131149:HRV131442 IBR131149:IBR131442 ILN131149:ILN131442 IVJ131149:IVJ131442 JFF131149:JFF131442 JPB131149:JPB131442 JYX131149:JYX131442 KIT131149:KIT131442 KSP131149:KSP131442 LCL131149:LCL131442 LMH131149:LMH131442 LWD131149:LWD131442 MFZ131149:MFZ131442 MPV131149:MPV131442 MZR131149:MZR131442 NJN131149:NJN131442 NTJ131149:NTJ131442 ODF131149:ODF131442 ONB131149:ONB131442 OWX131149:OWX131442 PGT131149:PGT131442 PQP131149:PQP131442 QAL131149:QAL131442 QKH131149:QKH131442 QUD131149:QUD131442 RDZ131149:RDZ131442 RNV131149:RNV131442 RXR131149:RXR131442 SHN131149:SHN131442 SRJ131149:SRJ131442 TBF131149:TBF131442 TLB131149:TLB131442 TUX131149:TUX131442 UET131149:UET131442 UOP131149:UOP131442 UYL131149:UYL131442 VIH131149:VIH131442 VSD131149:VSD131442 WBZ131149:WBZ131442 WLV131149:WLV131442 WVR131149:WVR131442 J196685:J196978 JF196685:JF196978 TB196685:TB196978 ACX196685:ACX196978 AMT196685:AMT196978 AWP196685:AWP196978 BGL196685:BGL196978 BQH196685:BQH196978 CAD196685:CAD196978 CJZ196685:CJZ196978 CTV196685:CTV196978 DDR196685:DDR196978 DNN196685:DNN196978 DXJ196685:DXJ196978 EHF196685:EHF196978 ERB196685:ERB196978 FAX196685:FAX196978 FKT196685:FKT196978 FUP196685:FUP196978 GEL196685:GEL196978 GOH196685:GOH196978 GYD196685:GYD196978 HHZ196685:HHZ196978 HRV196685:HRV196978 IBR196685:IBR196978 ILN196685:ILN196978 IVJ196685:IVJ196978 JFF196685:JFF196978 JPB196685:JPB196978 JYX196685:JYX196978 KIT196685:KIT196978 KSP196685:KSP196978 LCL196685:LCL196978 LMH196685:LMH196978 LWD196685:LWD196978 MFZ196685:MFZ196978 MPV196685:MPV196978 MZR196685:MZR196978 NJN196685:NJN196978 NTJ196685:NTJ196978 ODF196685:ODF196978 ONB196685:ONB196978 OWX196685:OWX196978 PGT196685:PGT196978 PQP196685:PQP196978 QAL196685:QAL196978 QKH196685:QKH196978 QUD196685:QUD196978 RDZ196685:RDZ196978 RNV196685:RNV196978 RXR196685:RXR196978 SHN196685:SHN196978 SRJ196685:SRJ196978 TBF196685:TBF196978 TLB196685:TLB196978 TUX196685:TUX196978 UET196685:UET196978 UOP196685:UOP196978 UYL196685:UYL196978 VIH196685:VIH196978 VSD196685:VSD196978 WBZ196685:WBZ196978 WLV196685:WLV196978 WVR196685:WVR196978 J262221:J262514 JF262221:JF262514 TB262221:TB262514 ACX262221:ACX262514 AMT262221:AMT262514 AWP262221:AWP262514 BGL262221:BGL262514 BQH262221:BQH262514 CAD262221:CAD262514 CJZ262221:CJZ262514 CTV262221:CTV262514 DDR262221:DDR262514 DNN262221:DNN262514 DXJ262221:DXJ262514 EHF262221:EHF262514 ERB262221:ERB262514 FAX262221:FAX262514 FKT262221:FKT262514 FUP262221:FUP262514 GEL262221:GEL262514 GOH262221:GOH262514 GYD262221:GYD262514 HHZ262221:HHZ262514 HRV262221:HRV262514 IBR262221:IBR262514 ILN262221:ILN262514 IVJ262221:IVJ262514 JFF262221:JFF262514 JPB262221:JPB262514 JYX262221:JYX262514 KIT262221:KIT262514 KSP262221:KSP262514 LCL262221:LCL262514 LMH262221:LMH262514 LWD262221:LWD262514 MFZ262221:MFZ262514 MPV262221:MPV262514 MZR262221:MZR262514 NJN262221:NJN262514 NTJ262221:NTJ262514 ODF262221:ODF262514 ONB262221:ONB262514 OWX262221:OWX262514 PGT262221:PGT262514 PQP262221:PQP262514 QAL262221:QAL262514 QKH262221:QKH262514 QUD262221:QUD262514 RDZ262221:RDZ262514 RNV262221:RNV262514 RXR262221:RXR262514 SHN262221:SHN262514 SRJ262221:SRJ262514 TBF262221:TBF262514 TLB262221:TLB262514 TUX262221:TUX262514 UET262221:UET262514 UOP262221:UOP262514 UYL262221:UYL262514 VIH262221:VIH262514 VSD262221:VSD262514 WBZ262221:WBZ262514 WLV262221:WLV262514 WVR262221:WVR262514 J327757:J328050 JF327757:JF328050 TB327757:TB328050 ACX327757:ACX328050 AMT327757:AMT328050 AWP327757:AWP328050 BGL327757:BGL328050 BQH327757:BQH328050 CAD327757:CAD328050 CJZ327757:CJZ328050 CTV327757:CTV328050 DDR327757:DDR328050 DNN327757:DNN328050 DXJ327757:DXJ328050 EHF327757:EHF328050 ERB327757:ERB328050 FAX327757:FAX328050 FKT327757:FKT328050 FUP327757:FUP328050 GEL327757:GEL328050 GOH327757:GOH328050 GYD327757:GYD328050 HHZ327757:HHZ328050 HRV327757:HRV328050 IBR327757:IBR328050 ILN327757:ILN328050 IVJ327757:IVJ328050 JFF327757:JFF328050 JPB327757:JPB328050 JYX327757:JYX328050 KIT327757:KIT328050 KSP327757:KSP328050 LCL327757:LCL328050 LMH327757:LMH328050 LWD327757:LWD328050 MFZ327757:MFZ328050 MPV327757:MPV328050 MZR327757:MZR328050 NJN327757:NJN328050 NTJ327757:NTJ328050 ODF327757:ODF328050 ONB327757:ONB328050 OWX327757:OWX328050 PGT327757:PGT328050 PQP327757:PQP328050 QAL327757:QAL328050 QKH327757:QKH328050 QUD327757:QUD328050 RDZ327757:RDZ328050 RNV327757:RNV328050 RXR327757:RXR328050 SHN327757:SHN328050 SRJ327757:SRJ328050 TBF327757:TBF328050 TLB327757:TLB328050 TUX327757:TUX328050 UET327757:UET328050 UOP327757:UOP328050 UYL327757:UYL328050 VIH327757:VIH328050 VSD327757:VSD328050 WBZ327757:WBZ328050 WLV327757:WLV328050 WVR327757:WVR328050 J393293:J393586 JF393293:JF393586 TB393293:TB393586 ACX393293:ACX393586 AMT393293:AMT393586 AWP393293:AWP393586 BGL393293:BGL393586 BQH393293:BQH393586 CAD393293:CAD393586 CJZ393293:CJZ393586 CTV393293:CTV393586 DDR393293:DDR393586 DNN393293:DNN393586 DXJ393293:DXJ393586 EHF393293:EHF393586 ERB393293:ERB393586 FAX393293:FAX393586 FKT393293:FKT393586 FUP393293:FUP393586 GEL393293:GEL393586 GOH393293:GOH393586 GYD393293:GYD393586 HHZ393293:HHZ393586 HRV393293:HRV393586 IBR393293:IBR393586 ILN393293:ILN393586 IVJ393293:IVJ393586 JFF393293:JFF393586 JPB393293:JPB393586 JYX393293:JYX393586 KIT393293:KIT393586 KSP393293:KSP393586 LCL393293:LCL393586 LMH393293:LMH393586 LWD393293:LWD393586 MFZ393293:MFZ393586 MPV393293:MPV393586 MZR393293:MZR393586 NJN393293:NJN393586 NTJ393293:NTJ393586 ODF393293:ODF393586 ONB393293:ONB393586 OWX393293:OWX393586 PGT393293:PGT393586 PQP393293:PQP393586 QAL393293:QAL393586 QKH393293:QKH393586 QUD393293:QUD393586 RDZ393293:RDZ393586 RNV393293:RNV393586 RXR393293:RXR393586 SHN393293:SHN393586 SRJ393293:SRJ393586 TBF393293:TBF393586 TLB393293:TLB393586 TUX393293:TUX393586 UET393293:UET393586 UOP393293:UOP393586 UYL393293:UYL393586 VIH393293:VIH393586 VSD393293:VSD393586 WBZ393293:WBZ393586 WLV393293:WLV393586 WVR393293:WVR393586 J458829:J459122 JF458829:JF459122 TB458829:TB459122 ACX458829:ACX459122 AMT458829:AMT459122 AWP458829:AWP459122 BGL458829:BGL459122 BQH458829:BQH459122 CAD458829:CAD459122 CJZ458829:CJZ459122 CTV458829:CTV459122 DDR458829:DDR459122 DNN458829:DNN459122 DXJ458829:DXJ459122 EHF458829:EHF459122 ERB458829:ERB459122 FAX458829:FAX459122 FKT458829:FKT459122 FUP458829:FUP459122 GEL458829:GEL459122 GOH458829:GOH459122 GYD458829:GYD459122 HHZ458829:HHZ459122 HRV458829:HRV459122 IBR458829:IBR459122 ILN458829:ILN459122 IVJ458829:IVJ459122 JFF458829:JFF459122 JPB458829:JPB459122 JYX458829:JYX459122 KIT458829:KIT459122 KSP458829:KSP459122 LCL458829:LCL459122 LMH458829:LMH459122 LWD458829:LWD459122 MFZ458829:MFZ459122 MPV458829:MPV459122 MZR458829:MZR459122 NJN458829:NJN459122 NTJ458829:NTJ459122 ODF458829:ODF459122 ONB458829:ONB459122 OWX458829:OWX459122 PGT458829:PGT459122 PQP458829:PQP459122 QAL458829:QAL459122 QKH458829:QKH459122 QUD458829:QUD459122 RDZ458829:RDZ459122 RNV458829:RNV459122 RXR458829:RXR459122 SHN458829:SHN459122 SRJ458829:SRJ459122 TBF458829:TBF459122 TLB458829:TLB459122 TUX458829:TUX459122 UET458829:UET459122 UOP458829:UOP459122 UYL458829:UYL459122 VIH458829:VIH459122 VSD458829:VSD459122 WBZ458829:WBZ459122 WLV458829:WLV459122 WVR458829:WVR459122 J524365:J524658 JF524365:JF524658 TB524365:TB524658 ACX524365:ACX524658 AMT524365:AMT524658 AWP524365:AWP524658 BGL524365:BGL524658 BQH524365:BQH524658 CAD524365:CAD524658 CJZ524365:CJZ524658 CTV524365:CTV524658 DDR524365:DDR524658 DNN524365:DNN524658 DXJ524365:DXJ524658 EHF524365:EHF524658 ERB524365:ERB524658 FAX524365:FAX524658 FKT524365:FKT524658 FUP524365:FUP524658 GEL524365:GEL524658 GOH524365:GOH524658 GYD524365:GYD524658 HHZ524365:HHZ524658 HRV524365:HRV524658 IBR524365:IBR524658 ILN524365:ILN524658 IVJ524365:IVJ524658 JFF524365:JFF524658 JPB524365:JPB524658 JYX524365:JYX524658 KIT524365:KIT524658 KSP524365:KSP524658 LCL524365:LCL524658 LMH524365:LMH524658 LWD524365:LWD524658 MFZ524365:MFZ524658 MPV524365:MPV524658 MZR524365:MZR524658 NJN524365:NJN524658 NTJ524365:NTJ524658 ODF524365:ODF524658 ONB524365:ONB524658 OWX524365:OWX524658 PGT524365:PGT524658 PQP524365:PQP524658 QAL524365:QAL524658 QKH524365:QKH524658 QUD524365:QUD524658 RDZ524365:RDZ524658 RNV524365:RNV524658 RXR524365:RXR524658 SHN524365:SHN524658 SRJ524365:SRJ524658 TBF524365:TBF524658 TLB524365:TLB524658 TUX524365:TUX524658 UET524365:UET524658 UOP524365:UOP524658 UYL524365:UYL524658 VIH524365:VIH524658 VSD524365:VSD524658 WBZ524365:WBZ524658 WLV524365:WLV524658 WVR524365:WVR524658 J589901:J590194 JF589901:JF590194 TB589901:TB590194 ACX589901:ACX590194 AMT589901:AMT590194 AWP589901:AWP590194 BGL589901:BGL590194 BQH589901:BQH590194 CAD589901:CAD590194 CJZ589901:CJZ590194 CTV589901:CTV590194 DDR589901:DDR590194 DNN589901:DNN590194 DXJ589901:DXJ590194 EHF589901:EHF590194 ERB589901:ERB590194 FAX589901:FAX590194 FKT589901:FKT590194 FUP589901:FUP590194 GEL589901:GEL590194 GOH589901:GOH590194 GYD589901:GYD590194 HHZ589901:HHZ590194 HRV589901:HRV590194 IBR589901:IBR590194 ILN589901:ILN590194 IVJ589901:IVJ590194 JFF589901:JFF590194 JPB589901:JPB590194 JYX589901:JYX590194 KIT589901:KIT590194 KSP589901:KSP590194 LCL589901:LCL590194 LMH589901:LMH590194 LWD589901:LWD590194 MFZ589901:MFZ590194 MPV589901:MPV590194 MZR589901:MZR590194 NJN589901:NJN590194 NTJ589901:NTJ590194 ODF589901:ODF590194 ONB589901:ONB590194 OWX589901:OWX590194 PGT589901:PGT590194 PQP589901:PQP590194 QAL589901:QAL590194 QKH589901:QKH590194 QUD589901:QUD590194 RDZ589901:RDZ590194 RNV589901:RNV590194 RXR589901:RXR590194 SHN589901:SHN590194 SRJ589901:SRJ590194 TBF589901:TBF590194 TLB589901:TLB590194 TUX589901:TUX590194 UET589901:UET590194 UOP589901:UOP590194 UYL589901:UYL590194 VIH589901:VIH590194 VSD589901:VSD590194 WBZ589901:WBZ590194 WLV589901:WLV590194 WVR589901:WVR590194 J655437:J655730 JF655437:JF655730 TB655437:TB655730 ACX655437:ACX655730 AMT655437:AMT655730 AWP655437:AWP655730 BGL655437:BGL655730 BQH655437:BQH655730 CAD655437:CAD655730 CJZ655437:CJZ655730 CTV655437:CTV655730 DDR655437:DDR655730 DNN655437:DNN655730 DXJ655437:DXJ655730 EHF655437:EHF655730 ERB655437:ERB655730 FAX655437:FAX655730 FKT655437:FKT655730 FUP655437:FUP655730 GEL655437:GEL655730 GOH655437:GOH655730 GYD655437:GYD655730 HHZ655437:HHZ655730 HRV655437:HRV655730 IBR655437:IBR655730 ILN655437:ILN655730 IVJ655437:IVJ655730 JFF655437:JFF655730 JPB655437:JPB655730 JYX655437:JYX655730 KIT655437:KIT655730 KSP655437:KSP655730 LCL655437:LCL655730 LMH655437:LMH655730 LWD655437:LWD655730 MFZ655437:MFZ655730 MPV655437:MPV655730 MZR655437:MZR655730 NJN655437:NJN655730 NTJ655437:NTJ655730 ODF655437:ODF655730 ONB655437:ONB655730 OWX655437:OWX655730 PGT655437:PGT655730 PQP655437:PQP655730 QAL655437:QAL655730 QKH655437:QKH655730 QUD655437:QUD655730 RDZ655437:RDZ655730 RNV655437:RNV655730 RXR655437:RXR655730 SHN655437:SHN655730 SRJ655437:SRJ655730 TBF655437:TBF655730 TLB655437:TLB655730 TUX655437:TUX655730 UET655437:UET655730 UOP655437:UOP655730 UYL655437:UYL655730 VIH655437:VIH655730 VSD655437:VSD655730 WBZ655437:WBZ655730 WLV655437:WLV655730 WVR655437:WVR655730 J720973:J721266 JF720973:JF721266 TB720973:TB721266 ACX720973:ACX721266 AMT720973:AMT721266 AWP720973:AWP721266 BGL720973:BGL721266 BQH720973:BQH721266 CAD720973:CAD721266 CJZ720973:CJZ721266 CTV720973:CTV721266 DDR720973:DDR721266 DNN720973:DNN721266 DXJ720973:DXJ721266 EHF720973:EHF721266 ERB720973:ERB721266 FAX720973:FAX721266 FKT720973:FKT721266 FUP720973:FUP721266 GEL720973:GEL721266 GOH720973:GOH721266 GYD720973:GYD721266 HHZ720973:HHZ721266 HRV720973:HRV721266 IBR720973:IBR721266 ILN720973:ILN721266 IVJ720973:IVJ721266 JFF720973:JFF721266 JPB720973:JPB721266 JYX720973:JYX721266 KIT720973:KIT721266 KSP720973:KSP721266 LCL720973:LCL721266 LMH720973:LMH721266 LWD720973:LWD721266 MFZ720973:MFZ721266 MPV720973:MPV721266 MZR720973:MZR721266 NJN720973:NJN721266 NTJ720973:NTJ721266 ODF720973:ODF721266 ONB720973:ONB721266 OWX720973:OWX721266 PGT720973:PGT721266 PQP720973:PQP721266 QAL720973:QAL721266 QKH720973:QKH721266 QUD720973:QUD721266 RDZ720973:RDZ721266 RNV720973:RNV721266 RXR720973:RXR721266 SHN720973:SHN721266 SRJ720973:SRJ721266 TBF720973:TBF721266 TLB720973:TLB721266 TUX720973:TUX721266 UET720973:UET721266 UOP720973:UOP721266 UYL720973:UYL721266 VIH720973:VIH721266 VSD720973:VSD721266 WBZ720973:WBZ721266 WLV720973:WLV721266 WVR720973:WVR721266 J786509:J786802 JF786509:JF786802 TB786509:TB786802 ACX786509:ACX786802 AMT786509:AMT786802 AWP786509:AWP786802 BGL786509:BGL786802 BQH786509:BQH786802 CAD786509:CAD786802 CJZ786509:CJZ786802 CTV786509:CTV786802 DDR786509:DDR786802 DNN786509:DNN786802 DXJ786509:DXJ786802 EHF786509:EHF786802 ERB786509:ERB786802 FAX786509:FAX786802 FKT786509:FKT786802 FUP786509:FUP786802 GEL786509:GEL786802 GOH786509:GOH786802 GYD786509:GYD786802 HHZ786509:HHZ786802 HRV786509:HRV786802 IBR786509:IBR786802 ILN786509:ILN786802 IVJ786509:IVJ786802 JFF786509:JFF786802 JPB786509:JPB786802 JYX786509:JYX786802 KIT786509:KIT786802 KSP786509:KSP786802 LCL786509:LCL786802 LMH786509:LMH786802 LWD786509:LWD786802 MFZ786509:MFZ786802 MPV786509:MPV786802 MZR786509:MZR786802 NJN786509:NJN786802 NTJ786509:NTJ786802 ODF786509:ODF786802 ONB786509:ONB786802 OWX786509:OWX786802 PGT786509:PGT786802 PQP786509:PQP786802 QAL786509:QAL786802 QKH786509:QKH786802 QUD786509:QUD786802 RDZ786509:RDZ786802 RNV786509:RNV786802 RXR786509:RXR786802 SHN786509:SHN786802 SRJ786509:SRJ786802 TBF786509:TBF786802 TLB786509:TLB786802 TUX786509:TUX786802 UET786509:UET786802 UOP786509:UOP786802 UYL786509:UYL786802 VIH786509:VIH786802 VSD786509:VSD786802 WBZ786509:WBZ786802 WLV786509:WLV786802 WVR786509:WVR786802 J852045:J852338 JF852045:JF852338 TB852045:TB852338 ACX852045:ACX852338 AMT852045:AMT852338 AWP852045:AWP852338 BGL852045:BGL852338 BQH852045:BQH852338 CAD852045:CAD852338 CJZ852045:CJZ852338 CTV852045:CTV852338 DDR852045:DDR852338 DNN852045:DNN852338 DXJ852045:DXJ852338 EHF852045:EHF852338 ERB852045:ERB852338 FAX852045:FAX852338 FKT852045:FKT852338 FUP852045:FUP852338 GEL852045:GEL852338 GOH852045:GOH852338 GYD852045:GYD852338 HHZ852045:HHZ852338 HRV852045:HRV852338 IBR852045:IBR852338 ILN852045:ILN852338 IVJ852045:IVJ852338 JFF852045:JFF852338 JPB852045:JPB852338 JYX852045:JYX852338 KIT852045:KIT852338 KSP852045:KSP852338 LCL852045:LCL852338 LMH852045:LMH852338 LWD852045:LWD852338 MFZ852045:MFZ852338 MPV852045:MPV852338 MZR852045:MZR852338 NJN852045:NJN852338 NTJ852045:NTJ852338 ODF852045:ODF852338 ONB852045:ONB852338 OWX852045:OWX852338 PGT852045:PGT852338 PQP852045:PQP852338 QAL852045:QAL852338 QKH852045:QKH852338 QUD852045:QUD852338 RDZ852045:RDZ852338 RNV852045:RNV852338 RXR852045:RXR852338 SHN852045:SHN852338 SRJ852045:SRJ852338 TBF852045:TBF852338 TLB852045:TLB852338 TUX852045:TUX852338 UET852045:UET852338 UOP852045:UOP852338 UYL852045:UYL852338 VIH852045:VIH852338 VSD852045:VSD852338 WBZ852045:WBZ852338 WLV852045:WLV852338 WVR852045:WVR852338 J917581:J917874 JF917581:JF917874 TB917581:TB917874 ACX917581:ACX917874 AMT917581:AMT917874 AWP917581:AWP917874 BGL917581:BGL917874 BQH917581:BQH917874 CAD917581:CAD917874 CJZ917581:CJZ917874 CTV917581:CTV917874 DDR917581:DDR917874 DNN917581:DNN917874 DXJ917581:DXJ917874 EHF917581:EHF917874 ERB917581:ERB917874 FAX917581:FAX917874 FKT917581:FKT917874 FUP917581:FUP917874 GEL917581:GEL917874 GOH917581:GOH917874 GYD917581:GYD917874 HHZ917581:HHZ917874 HRV917581:HRV917874 IBR917581:IBR917874 ILN917581:ILN917874 IVJ917581:IVJ917874 JFF917581:JFF917874 JPB917581:JPB917874 JYX917581:JYX917874 KIT917581:KIT917874 KSP917581:KSP917874 LCL917581:LCL917874 LMH917581:LMH917874 LWD917581:LWD917874 MFZ917581:MFZ917874 MPV917581:MPV917874 MZR917581:MZR917874 NJN917581:NJN917874 NTJ917581:NTJ917874 ODF917581:ODF917874 ONB917581:ONB917874 OWX917581:OWX917874 PGT917581:PGT917874 PQP917581:PQP917874 QAL917581:QAL917874 QKH917581:QKH917874 QUD917581:QUD917874 RDZ917581:RDZ917874 RNV917581:RNV917874 RXR917581:RXR917874 SHN917581:SHN917874 SRJ917581:SRJ917874 TBF917581:TBF917874 TLB917581:TLB917874 TUX917581:TUX917874 UET917581:UET917874 UOP917581:UOP917874 UYL917581:UYL917874 VIH917581:VIH917874 VSD917581:VSD917874 WBZ917581:WBZ917874 WLV917581:WLV917874 WVR917581:WVR917874 J983117:J983410 JF983117:JF983410 TB983117:TB983410 ACX983117:ACX983410 AMT983117:AMT983410 AWP983117:AWP983410 BGL983117:BGL983410 BQH983117:BQH983410 CAD983117:CAD983410 CJZ983117:CJZ983410 CTV983117:CTV983410 DDR983117:DDR983410 DNN983117:DNN983410 DXJ983117:DXJ983410 EHF983117:EHF983410 ERB983117:ERB983410 FAX983117:FAX983410 FKT983117:FKT983410 FUP983117:FUP983410 GEL983117:GEL983410 GOH983117:GOH983410 GYD983117:GYD983410 HHZ983117:HHZ983410 HRV983117:HRV983410 IBR983117:IBR983410 ILN983117:ILN983410 IVJ983117:IVJ983410 JFF983117:JFF983410 JPB983117:JPB983410 JYX983117:JYX983410 KIT983117:KIT983410 KSP983117:KSP983410 LCL983117:LCL983410 LMH983117:LMH983410 LWD983117:LWD983410 MFZ983117:MFZ983410 MPV983117:MPV983410 MZR983117:MZR983410 NJN983117:NJN983410 NTJ983117:NTJ983410 ODF983117:ODF983410 ONB983117:ONB983410 OWX983117:OWX983410 PGT983117:PGT983410 PQP983117:PQP983410 QAL983117:QAL983410 QKH983117:QKH983410 QUD983117:QUD983410 RDZ983117:RDZ983410 RNV983117:RNV983410 RXR983117:RXR983410 SHN983117:SHN983410 SRJ983117:SRJ983410 TBF983117:TBF983410 TLB983117:TLB983410 TUX983117:TUX983410 UET983117:UET983410 UOP983117:UOP983410 UYL983117:UYL983410 VIH983117:VIH983410 VSD983117:VSD983410 WBZ983117:WBZ983410 WLV983117:WLV983410 WVR983117:WVR983410 TA4:TB50 JC264:JD370 SY264:SZ370 ACU264:ACV370 AMQ264:AMR370 AWM264:AWN370 BGI264:BGJ370 BQE264:BQF370 CAA264:CAB370 CJW264:CJX370 CTS264:CTT370 DDO264:DDP370 DNK264:DNL370 DXG264:DXH370 EHC264:EHD370 EQY264:EQZ370 FAU264:FAV370 FKQ264:FKR370 FUM264:FUN370 GEI264:GEJ370 GOE264:GOF370 GYA264:GYB370 HHW264:HHX370 HRS264:HRT370 IBO264:IBP370 ILK264:ILL370 IVG264:IVH370 JFC264:JFD370 JOY264:JOZ370 JYU264:JYV370 KIQ264:KIR370 KSM264:KSN370 LCI264:LCJ370 LME264:LMF370 LWA264:LWB370 MFW264:MFX370 MPS264:MPT370 MZO264:MZP370 NJK264:NJL370 NTG264:NTH370 ODC264:ODD370 OMY264:OMZ370 OWU264:OWV370 PGQ264:PGR370 PQM264:PQN370 QAI264:QAJ370 QKE264:QKF370 QUA264:QUB370 RDW264:RDX370 RNS264:RNT370 RXO264:RXP370 SHK264:SHL370 SRG264:SRH370 TBC264:TBD370 TKY264:TKZ370 TUU264:TUV370 UEQ264:UER370 UOM264:UON370 UYI264:UYJ370 VIE264:VIF370 VSA264:VSB370 WBW264:WBX370 WLS264:WLT370 WVO264:WVP370 G65801:H65906 JC65801:JD65906 SY65801:SZ65906 ACU65801:ACV65906 AMQ65801:AMR65906 AWM65801:AWN65906 BGI65801:BGJ65906 BQE65801:BQF65906 CAA65801:CAB65906 CJW65801:CJX65906 CTS65801:CTT65906 DDO65801:DDP65906 DNK65801:DNL65906 DXG65801:DXH65906 EHC65801:EHD65906 EQY65801:EQZ65906 FAU65801:FAV65906 FKQ65801:FKR65906 FUM65801:FUN65906 GEI65801:GEJ65906 GOE65801:GOF65906 GYA65801:GYB65906 HHW65801:HHX65906 HRS65801:HRT65906 IBO65801:IBP65906 ILK65801:ILL65906 IVG65801:IVH65906 JFC65801:JFD65906 JOY65801:JOZ65906 JYU65801:JYV65906 KIQ65801:KIR65906 KSM65801:KSN65906 LCI65801:LCJ65906 LME65801:LMF65906 LWA65801:LWB65906 MFW65801:MFX65906 MPS65801:MPT65906 MZO65801:MZP65906 NJK65801:NJL65906 NTG65801:NTH65906 ODC65801:ODD65906 OMY65801:OMZ65906 OWU65801:OWV65906 PGQ65801:PGR65906 PQM65801:PQN65906 QAI65801:QAJ65906 QKE65801:QKF65906 QUA65801:QUB65906 RDW65801:RDX65906 RNS65801:RNT65906 RXO65801:RXP65906 SHK65801:SHL65906 SRG65801:SRH65906 TBC65801:TBD65906 TKY65801:TKZ65906 TUU65801:TUV65906 UEQ65801:UER65906 UOM65801:UON65906 UYI65801:UYJ65906 VIE65801:VIF65906 VSA65801:VSB65906 WBW65801:WBX65906 WLS65801:WLT65906 WVO65801:WVP65906 G131337:H131442 JC131337:JD131442 SY131337:SZ131442 ACU131337:ACV131442 AMQ131337:AMR131442 AWM131337:AWN131442 BGI131337:BGJ131442 BQE131337:BQF131442 CAA131337:CAB131442 CJW131337:CJX131442 CTS131337:CTT131442 DDO131337:DDP131442 DNK131337:DNL131442 DXG131337:DXH131442 EHC131337:EHD131442 EQY131337:EQZ131442 FAU131337:FAV131442 FKQ131337:FKR131442 FUM131337:FUN131442 GEI131337:GEJ131442 GOE131337:GOF131442 GYA131337:GYB131442 HHW131337:HHX131442 HRS131337:HRT131442 IBO131337:IBP131442 ILK131337:ILL131442 IVG131337:IVH131442 JFC131337:JFD131442 JOY131337:JOZ131442 JYU131337:JYV131442 KIQ131337:KIR131442 KSM131337:KSN131442 LCI131337:LCJ131442 LME131337:LMF131442 LWA131337:LWB131442 MFW131337:MFX131442 MPS131337:MPT131442 MZO131337:MZP131442 NJK131337:NJL131442 NTG131337:NTH131442 ODC131337:ODD131442 OMY131337:OMZ131442 OWU131337:OWV131442 PGQ131337:PGR131442 PQM131337:PQN131442 QAI131337:QAJ131442 QKE131337:QKF131442 QUA131337:QUB131442 RDW131337:RDX131442 RNS131337:RNT131442 RXO131337:RXP131442 SHK131337:SHL131442 SRG131337:SRH131442 TBC131337:TBD131442 TKY131337:TKZ131442 TUU131337:TUV131442 UEQ131337:UER131442 UOM131337:UON131442 UYI131337:UYJ131442 VIE131337:VIF131442 VSA131337:VSB131442 WBW131337:WBX131442 WLS131337:WLT131442 WVO131337:WVP131442 G196873:H196978 JC196873:JD196978 SY196873:SZ196978 ACU196873:ACV196978 AMQ196873:AMR196978 AWM196873:AWN196978 BGI196873:BGJ196978 BQE196873:BQF196978 CAA196873:CAB196978 CJW196873:CJX196978 CTS196873:CTT196978 DDO196873:DDP196978 DNK196873:DNL196978 DXG196873:DXH196978 EHC196873:EHD196978 EQY196873:EQZ196978 FAU196873:FAV196978 FKQ196873:FKR196978 FUM196873:FUN196978 GEI196873:GEJ196978 GOE196873:GOF196978 GYA196873:GYB196978 HHW196873:HHX196978 HRS196873:HRT196978 IBO196873:IBP196978 ILK196873:ILL196978 IVG196873:IVH196978 JFC196873:JFD196978 JOY196873:JOZ196978 JYU196873:JYV196978 KIQ196873:KIR196978 KSM196873:KSN196978 LCI196873:LCJ196978 LME196873:LMF196978 LWA196873:LWB196978 MFW196873:MFX196978 MPS196873:MPT196978 MZO196873:MZP196978 NJK196873:NJL196978 NTG196873:NTH196978 ODC196873:ODD196978 OMY196873:OMZ196978 OWU196873:OWV196978 PGQ196873:PGR196978 PQM196873:PQN196978 QAI196873:QAJ196978 QKE196873:QKF196978 QUA196873:QUB196978 RDW196873:RDX196978 RNS196873:RNT196978 RXO196873:RXP196978 SHK196873:SHL196978 SRG196873:SRH196978 TBC196873:TBD196978 TKY196873:TKZ196978 TUU196873:TUV196978 UEQ196873:UER196978 UOM196873:UON196978 UYI196873:UYJ196978 VIE196873:VIF196978 VSA196873:VSB196978 WBW196873:WBX196978 WLS196873:WLT196978 WVO196873:WVP196978 G262409:H262514 JC262409:JD262514 SY262409:SZ262514 ACU262409:ACV262514 AMQ262409:AMR262514 AWM262409:AWN262514 BGI262409:BGJ262514 BQE262409:BQF262514 CAA262409:CAB262514 CJW262409:CJX262514 CTS262409:CTT262514 DDO262409:DDP262514 DNK262409:DNL262514 DXG262409:DXH262514 EHC262409:EHD262514 EQY262409:EQZ262514 FAU262409:FAV262514 FKQ262409:FKR262514 FUM262409:FUN262514 GEI262409:GEJ262514 GOE262409:GOF262514 GYA262409:GYB262514 HHW262409:HHX262514 HRS262409:HRT262514 IBO262409:IBP262514 ILK262409:ILL262514 IVG262409:IVH262514 JFC262409:JFD262514 JOY262409:JOZ262514 JYU262409:JYV262514 KIQ262409:KIR262514 KSM262409:KSN262514 LCI262409:LCJ262514 LME262409:LMF262514 LWA262409:LWB262514 MFW262409:MFX262514 MPS262409:MPT262514 MZO262409:MZP262514 NJK262409:NJL262514 NTG262409:NTH262514 ODC262409:ODD262514 OMY262409:OMZ262514 OWU262409:OWV262514 PGQ262409:PGR262514 PQM262409:PQN262514 QAI262409:QAJ262514 QKE262409:QKF262514 QUA262409:QUB262514 RDW262409:RDX262514 RNS262409:RNT262514 RXO262409:RXP262514 SHK262409:SHL262514 SRG262409:SRH262514 TBC262409:TBD262514 TKY262409:TKZ262514 TUU262409:TUV262514 UEQ262409:UER262514 UOM262409:UON262514 UYI262409:UYJ262514 VIE262409:VIF262514 VSA262409:VSB262514 WBW262409:WBX262514 WLS262409:WLT262514 WVO262409:WVP262514 G327945:H328050 JC327945:JD328050 SY327945:SZ328050 ACU327945:ACV328050 AMQ327945:AMR328050 AWM327945:AWN328050 BGI327945:BGJ328050 BQE327945:BQF328050 CAA327945:CAB328050 CJW327945:CJX328050 CTS327945:CTT328050 DDO327945:DDP328050 DNK327945:DNL328050 DXG327945:DXH328050 EHC327945:EHD328050 EQY327945:EQZ328050 FAU327945:FAV328050 FKQ327945:FKR328050 FUM327945:FUN328050 GEI327945:GEJ328050 GOE327945:GOF328050 GYA327945:GYB328050 HHW327945:HHX328050 HRS327945:HRT328050 IBO327945:IBP328050 ILK327945:ILL328050 IVG327945:IVH328050 JFC327945:JFD328050 JOY327945:JOZ328050 JYU327945:JYV328050 KIQ327945:KIR328050 KSM327945:KSN328050 LCI327945:LCJ328050 LME327945:LMF328050 LWA327945:LWB328050 MFW327945:MFX328050 MPS327945:MPT328050 MZO327945:MZP328050 NJK327945:NJL328050 NTG327945:NTH328050 ODC327945:ODD328050 OMY327945:OMZ328050 OWU327945:OWV328050 PGQ327945:PGR328050 PQM327945:PQN328050 QAI327945:QAJ328050 QKE327945:QKF328050 QUA327945:QUB328050 RDW327945:RDX328050 RNS327945:RNT328050 RXO327945:RXP328050 SHK327945:SHL328050 SRG327945:SRH328050 TBC327945:TBD328050 TKY327945:TKZ328050 TUU327945:TUV328050 UEQ327945:UER328050 UOM327945:UON328050 UYI327945:UYJ328050 VIE327945:VIF328050 VSA327945:VSB328050 WBW327945:WBX328050 WLS327945:WLT328050 WVO327945:WVP328050 G393481:H393586 JC393481:JD393586 SY393481:SZ393586 ACU393481:ACV393586 AMQ393481:AMR393586 AWM393481:AWN393586 BGI393481:BGJ393586 BQE393481:BQF393586 CAA393481:CAB393586 CJW393481:CJX393586 CTS393481:CTT393586 DDO393481:DDP393586 DNK393481:DNL393586 DXG393481:DXH393586 EHC393481:EHD393586 EQY393481:EQZ393586 FAU393481:FAV393586 FKQ393481:FKR393586 FUM393481:FUN393586 GEI393481:GEJ393586 GOE393481:GOF393586 GYA393481:GYB393586 HHW393481:HHX393586 HRS393481:HRT393586 IBO393481:IBP393586 ILK393481:ILL393586 IVG393481:IVH393586 JFC393481:JFD393586 JOY393481:JOZ393586 JYU393481:JYV393586 KIQ393481:KIR393586 KSM393481:KSN393586 LCI393481:LCJ393586 LME393481:LMF393586 LWA393481:LWB393586 MFW393481:MFX393586 MPS393481:MPT393586 MZO393481:MZP393586 NJK393481:NJL393586 NTG393481:NTH393586 ODC393481:ODD393586 OMY393481:OMZ393586 OWU393481:OWV393586 PGQ393481:PGR393586 PQM393481:PQN393586 QAI393481:QAJ393586 QKE393481:QKF393586 QUA393481:QUB393586 RDW393481:RDX393586 RNS393481:RNT393586 RXO393481:RXP393586 SHK393481:SHL393586 SRG393481:SRH393586 TBC393481:TBD393586 TKY393481:TKZ393586 TUU393481:TUV393586 UEQ393481:UER393586 UOM393481:UON393586 UYI393481:UYJ393586 VIE393481:VIF393586 VSA393481:VSB393586 WBW393481:WBX393586 WLS393481:WLT393586 WVO393481:WVP393586 G459017:H459122 JC459017:JD459122 SY459017:SZ459122 ACU459017:ACV459122 AMQ459017:AMR459122 AWM459017:AWN459122 BGI459017:BGJ459122 BQE459017:BQF459122 CAA459017:CAB459122 CJW459017:CJX459122 CTS459017:CTT459122 DDO459017:DDP459122 DNK459017:DNL459122 DXG459017:DXH459122 EHC459017:EHD459122 EQY459017:EQZ459122 FAU459017:FAV459122 FKQ459017:FKR459122 FUM459017:FUN459122 GEI459017:GEJ459122 GOE459017:GOF459122 GYA459017:GYB459122 HHW459017:HHX459122 HRS459017:HRT459122 IBO459017:IBP459122 ILK459017:ILL459122 IVG459017:IVH459122 JFC459017:JFD459122 JOY459017:JOZ459122 JYU459017:JYV459122 KIQ459017:KIR459122 KSM459017:KSN459122 LCI459017:LCJ459122 LME459017:LMF459122 LWA459017:LWB459122 MFW459017:MFX459122 MPS459017:MPT459122 MZO459017:MZP459122 NJK459017:NJL459122 NTG459017:NTH459122 ODC459017:ODD459122 OMY459017:OMZ459122 OWU459017:OWV459122 PGQ459017:PGR459122 PQM459017:PQN459122 QAI459017:QAJ459122 QKE459017:QKF459122 QUA459017:QUB459122 RDW459017:RDX459122 RNS459017:RNT459122 RXO459017:RXP459122 SHK459017:SHL459122 SRG459017:SRH459122 TBC459017:TBD459122 TKY459017:TKZ459122 TUU459017:TUV459122 UEQ459017:UER459122 UOM459017:UON459122 UYI459017:UYJ459122 VIE459017:VIF459122 VSA459017:VSB459122 WBW459017:WBX459122 WLS459017:WLT459122 WVO459017:WVP459122 G524553:H524658 JC524553:JD524658 SY524553:SZ524658 ACU524553:ACV524658 AMQ524553:AMR524658 AWM524553:AWN524658 BGI524553:BGJ524658 BQE524553:BQF524658 CAA524553:CAB524658 CJW524553:CJX524658 CTS524553:CTT524658 DDO524553:DDP524658 DNK524553:DNL524658 DXG524553:DXH524658 EHC524553:EHD524658 EQY524553:EQZ524658 FAU524553:FAV524658 FKQ524553:FKR524658 FUM524553:FUN524658 GEI524553:GEJ524658 GOE524553:GOF524658 GYA524553:GYB524658 HHW524553:HHX524658 HRS524553:HRT524658 IBO524553:IBP524658 ILK524553:ILL524658 IVG524553:IVH524658 JFC524553:JFD524658 JOY524553:JOZ524658 JYU524553:JYV524658 KIQ524553:KIR524658 KSM524553:KSN524658 LCI524553:LCJ524658 LME524553:LMF524658 LWA524553:LWB524658 MFW524553:MFX524658 MPS524553:MPT524658 MZO524553:MZP524658 NJK524553:NJL524658 NTG524553:NTH524658 ODC524553:ODD524658 OMY524553:OMZ524658 OWU524553:OWV524658 PGQ524553:PGR524658 PQM524553:PQN524658 QAI524553:QAJ524658 QKE524553:QKF524658 QUA524553:QUB524658 RDW524553:RDX524658 RNS524553:RNT524658 RXO524553:RXP524658 SHK524553:SHL524658 SRG524553:SRH524658 TBC524553:TBD524658 TKY524553:TKZ524658 TUU524553:TUV524658 UEQ524553:UER524658 UOM524553:UON524658 UYI524553:UYJ524658 VIE524553:VIF524658 VSA524553:VSB524658 WBW524553:WBX524658 WLS524553:WLT524658 WVO524553:WVP524658 G590089:H590194 JC590089:JD590194 SY590089:SZ590194 ACU590089:ACV590194 AMQ590089:AMR590194 AWM590089:AWN590194 BGI590089:BGJ590194 BQE590089:BQF590194 CAA590089:CAB590194 CJW590089:CJX590194 CTS590089:CTT590194 DDO590089:DDP590194 DNK590089:DNL590194 DXG590089:DXH590194 EHC590089:EHD590194 EQY590089:EQZ590194 FAU590089:FAV590194 FKQ590089:FKR590194 FUM590089:FUN590194 GEI590089:GEJ590194 GOE590089:GOF590194 GYA590089:GYB590194 HHW590089:HHX590194 HRS590089:HRT590194 IBO590089:IBP590194 ILK590089:ILL590194 IVG590089:IVH590194 JFC590089:JFD590194 JOY590089:JOZ590194 JYU590089:JYV590194 KIQ590089:KIR590194 KSM590089:KSN590194 LCI590089:LCJ590194 LME590089:LMF590194 LWA590089:LWB590194 MFW590089:MFX590194 MPS590089:MPT590194 MZO590089:MZP590194 NJK590089:NJL590194 NTG590089:NTH590194 ODC590089:ODD590194 OMY590089:OMZ590194 OWU590089:OWV590194 PGQ590089:PGR590194 PQM590089:PQN590194 QAI590089:QAJ590194 QKE590089:QKF590194 QUA590089:QUB590194 RDW590089:RDX590194 RNS590089:RNT590194 RXO590089:RXP590194 SHK590089:SHL590194 SRG590089:SRH590194 TBC590089:TBD590194 TKY590089:TKZ590194 TUU590089:TUV590194 UEQ590089:UER590194 UOM590089:UON590194 UYI590089:UYJ590194 VIE590089:VIF590194 VSA590089:VSB590194 WBW590089:WBX590194 WLS590089:WLT590194 WVO590089:WVP590194 G655625:H655730 JC655625:JD655730 SY655625:SZ655730 ACU655625:ACV655730 AMQ655625:AMR655730 AWM655625:AWN655730 BGI655625:BGJ655730 BQE655625:BQF655730 CAA655625:CAB655730 CJW655625:CJX655730 CTS655625:CTT655730 DDO655625:DDP655730 DNK655625:DNL655730 DXG655625:DXH655730 EHC655625:EHD655730 EQY655625:EQZ655730 FAU655625:FAV655730 FKQ655625:FKR655730 FUM655625:FUN655730 GEI655625:GEJ655730 GOE655625:GOF655730 GYA655625:GYB655730 HHW655625:HHX655730 HRS655625:HRT655730 IBO655625:IBP655730 ILK655625:ILL655730 IVG655625:IVH655730 JFC655625:JFD655730 JOY655625:JOZ655730 JYU655625:JYV655730 KIQ655625:KIR655730 KSM655625:KSN655730 LCI655625:LCJ655730 LME655625:LMF655730 LWA655625:LWB655730 MFW655625:MFX655730 MPS655625:MPT655730 MZO655625:MZP655730 NJK655625:NJL655730 NTG655625:NTH655730 ODC655625:ODD655730 OMY655625:OMZ655730 OWU655625:OWV655730 PGQ655625:PGR655730 PQM655625:PQN655730 QAI655625:QAJ655730 QKE655625:QKF655730 QUA655625:QUB655730 RDW655625:RDX655730 RNS655625:RNT655730 RXO655625:RXP655730 SHK655625:SHL655730 SRG655625:SRH655730 TBC655625:TBD655730 TKY655625:TKZ655730 TUU655625:TUV655730 UEQ655625:UER655730 UOM655625:UON655730 UYI655625:UYJ655730 VIE655625:VIF655730 VSA655625:VSB655730 WBW655625:WBX655730 WLS655625:WLT655730 WVO655625:WVP655730 G721161:H721266 JC721161:JD721266 SY721161:SZ721266 ACU721161:ACV721266 AMQ721161:AMR721266 AWM721161:AWN721266 BGI721161:BGJ721266 BQE721161:BQF721266 CAA721161:CAB721266 CJW721161:CJX721266 CTS721161:CTT721266 DDO721161:DDP721266 DNK721161:DNL721266 DXG721161:DXH721266 EHC721161:EHD721266 EQY721161:EQZ721266 FAU721161:FAV721266 FKQ721161:FKR721266 FUM721161:FUN721266 GEI721161:GEJ721266 GOE721161:GOF721266 GYA721161:GYB721266 HHW721161:HHX721266 HRS721161:HRT721266 IBO721161:IBP721266 ILK721161:ILL721266 IVG721161:IVH721266 JFC721161:JFD721266 JOY721161:JOZ721266 JYU721161:JYV721266 KIQ721161:KIR721266 KSM721161:KSN721266 LCI721161:LCJ721266 LME721161:LMF721266 LWA721161:LWB721266 MFW721161:MFX721266 MPS721161:MPT721266 MZO721161:MZP721266 NJK721161:NJL721266 NTG721161:NTH721266 ODC721161:ODD721266 OMY721161:OMZ721266 OWU721161:OWV721266 PGQ721161:PGR721266 PQM721161:PQN721266 QAI721161:QAJ721266 QKE721161:QKF721266 QUA721161:QUB721266 RDW721161:RDX721266 RNS721161:RNT721266 RXO721161:RXP721266 SHK721161:SHL721266 SRG721161:SRH721266 TBC721161:TBD721266 TKY721161:TKZ721266 TUU721161:TUV721266 UEQ721161:UER721266 UOM721161:UON721266 UYI721161:UYJ721266 VIE721161:VIF721266 VSA721161:VSB721266 WBW721161:WBX721266 WLS721161:WLT721266 WVO721161:WVP721266 G786697:H786802 JC786697:JD786802 SY786697:SZ786802 ACU786697:ACV786802 AMQ786697:AMR786802 AWM786697:AWN786802 BGI786697:BGJ786802 BQE786697:BQF786802 CAA786697:CAB786802 CJW786697:CJX786802 CTS786697:CTT786802 DDO786697:DDP786802 DNK786697:DNL786802 DXG786697:DXH786802 EHC786697:EHD786802 EQY786697:EQZ786802 FAU786697:FAV786802 FKQ786697:FKR786802 FUM786697:FUN786802 GEI786697:GEJ786802 GOE786697:GOF786802 GYA786697:GYB786802 HHW786697:HHX786802 HRS786697:HRT786802 IBO786697:IBP786802 ILK786697:ILL786802 IVG786697:IVH786802 JFC786697:JFD786802 JOY786697:JOZ786802 JYU786697:JYV786802 KIQ786697:KIR786802 KSM786697:KSN786802 LCI786697:LCJ786802 LME786697:LMF786802 LWA786697:LWB786802 MFW786697:MFX786802 MPS786697:MPT786802 MZO786697:MZP786802 NJK786697:NJL786802 NTG786697:NTH786802 ODC786697:ODD786802 OMY786697:OMZ786802 OWU786697:OWV786802 PGQ786697:PGR786802 PQM786697:PQN786802 QAI786697:QAJ786802 QKE786697:QKF786802 QUA786697:QUB786802 RDW786697:RDX786802 RNS786697:RNT786802 RXO786697:RXP786802 SHK786697:SHL786802 SRG786697:SRH786802 TBC786697:TBD786802 TKY786697:TKZ786802 TUU786697:TUV786802 UEQ786697:UER786802 UOM786697:UON786802 UYI786697:UYJ786802 VIE786697:VIF786802 VSA786697:VSB786802 WBW786697:WBX786802 WLS786697:WLT786802 WVO786697:WVP786802 G852233:H852338 JC852233:JD852338 SY852233:SZ852338 ACU852233:ACV852338 AMQ852233:AMR852338 AWM852233:AWN852338 BGI852233:BGJ852338 BQE852233:BQF852338 CAA852233:CAB852338 CJW852233:CJX852338 CTS852233:CTT852338 DDO852233:DDP852338 DNK852233:DNL852338 DXG852233:DXH852338 EHC852233:EHD852338 EQY852233:EQZ852338 FAU852233:FAV852338 FKQ852233:FKR852338 FUM852233:FUN852338 GEI852233:GEJ852338 GOE852233:GOF852338 GYA852233:GYB852338 HHW852233:HHX852338 HRS852233:HRT852338 IBO852233:IBP852338 ILK852233:ILL852338 IVG852233:IVH852338 JFC852233:JFD852338 JOY852233:JOZ852338 JYU852233:JYV852338 KIQ852233:KIR852338 KSM852233:KSN852338 LCI852233:LCJ852338 LME852233:LMF852338 LWA852233:LWB852338 MFW852233:MFX852338 MPS852233:MPT852338 MZO852233:MZP852338 NJK852233:NJL852338 NTG852233:NTH852338 ODC852233:ODD852338 OMY852233:OMZ852338 OWU852233:OWV852338 PGQ852233:PGR852338 PQM852233:PQN852338 QAI852233:QAJ852338 QKE852233:QKF852338 QUA852233:QUB852338 RDW852233:RDX852338 RNS852233:RNT852338 RXO852233:RXP852338 SHK852233:SHL852338 SRG852233:SRH852338 TBC852233:TBD852338 TKY852233:TKZ852338 TUU852233:TUV852338 UEQ852233:UER852338 UOM852233:UON852338 UYI852233:UYJ852338 VIE852233:VIF852338 VSA852233:VSB852338 WBW852233:WBX852338 WLS852233:WLT852338 WVO852233:WVP852338 G917769:H917874 JC917769:JD917874 SY917769:SZ917874 ACU917769:ACV917874 AMQ917769:AMR917874 AWM917769:AWN917874 BGI917769:BGJ917874 BQE917769:BQF917874 CAA917769:CAB917874 CJW917769:CJX917874 CTS917769:CTT917874 DDO917769:DDP917874 DNK917769:DNL917874 DXG917769:DXH917874 EHC917769:EHD917874 EQY917769:EQZ917874 FAU917769:FAV917874 FKQ917769:FKR917874 FUM917769:FUN917874 GEI917769:GEJ917874 GOE917769:GOF917874 GYA917769:GYB917874 HHW917769:HHX917874 HRS917769:HRT917874 IBO917769:IBP917874 ILK917769:ILL917874 IVG917769:IVH917874 JFC917769:JFD917874 JOY917769:JOZ917874 JYU917769:JYV917874 KIQ917769:KIR917874 KSM917769:KSN917874 LCI917769:LCJ917874 LME917769:LMF917874 LWA917769:LWB917874 MFW917769:MFX917874 MPS917769:MPT917874 MZO917769:MZP917874 NJK917769:NJL917874 NTG917769:NTH917874 ODC917769:ODD917874 OMY917769:OMZ917874 OWU917769:OWV917874 PGQ917769:PGR917874 PQM917769:PQN917874 QAI917769:QAJ917874 QKE917769:QKF917874 QUA917769:QUB917874 RDW917769:RDX917874 RNS917769:RNT917874 RXO917769:RXP917874 SHK917769:SHL917874 SRG917769:SRH917874 TBC917769:TBD917874 TKY917769:TKZ917874 TUU917769:TUV917874 UEQ917769:UER917874 UOM917769:UON917874 UYI917769:UYJ917874 VIE917769:VIF917874 VSA917769:VSB917874 WBW917769:WBX917874 WLS917769:WLT917874 WVO917769:WVP917874 G983305:H983410 JC983305:JD983410 SY983305:SZ983410 ACU983305:ACV983410 AMQ983305:AMR983410 AWM983305:AWN983410 BGI983305:BGJ983410 BQE983305:BQF983410 CAA983305:CAB983410 CJW983305:CJX983410 CTS983305:CTT983410 DDO983305:DDP983410 DNK983305:DNL983410 DXG983305:DXH983410 EHC983305:EHD983410 EQY983305:EQZ983410 FAU983305:FAV983410 FKQ983305:FKR983410 FUM983305:FUN983410 GEI983305:GEJ983410 GOE983305:GOF983410 GYA983305:GYB983410 HHW983305:HHX983410 HRS983305:HRT983410 IBO983305:IBP983410 ILK983305:ILL983410 IVG983305:IVH983410 JFC983305:JFD983410 JOY983305:JOZ983410 JYU983305:JYV983410 KIQ983305:KIR983410 KSM983305:KSN983410 LCI983305:LCJ983410 LME983305:LMF983410 LWA983305:LWB983410 MFW983305:MFX983410 MPS983305:MPT983410 MZO983305:MZP983410 NJK983305:NJL983410 NTG983305:NTH983410 ODC983305:ODD983410 OMY983305:OMZ983410 OWU983305:OWV983410 PGQ983305:PGR983410 PQM983305:PQN983410 QAI983305:QAJ983410 QKE983305:QKF983410 QUA983305:QUB983410 RDW983305:RDX983410 RNS983305:RNT983410 RXO983305:RXP983410 SHK983305:SHL983410 SRG983305:SRH983410 TBC983305:TBD983410 TKY983305:TKZ983410 TUU983305:TUV983410 UEQ983305:UER983410 UOM983305:UON983410 UYI983305:UYJ983410 VIE983305:VIF983410 VSA983305:VSB983410 WBW983305:WBX983410 WLS983305:WLT983410 WVO983305:WVP983410 WVQ983068:WVR983116 I65613:I65712 JE65613:JE65712 TA65613:TA65712 ACW65613:ACW65712 AMS65613:AMS65712 AWO65613:AWO65712 BGK65613:BGK65712 BQG65613:BQG65712 CAC65613:CAC65712 CJY65613:CJY65712 CTU65613:CTU65712 DDQ65613:DDQ65712 DNM65613:DNM65712 DXI65613:DXI65712 EHE65613:EHE65712 ERA65613:ERA65712 FAW65613:FAW65712 FKS65613:FKS65712 FUO65613:FUO65712 GEK65613:GEK65712 GOG65613:GOG65712 GYC65613:GYC65712 HHY65613:HHY65712 HRU65613:HRU65712 IBQ65613:IBQ65712 ILM65613:ILM65712 IVI65613:IVI65712 JFE65613:JFE65712 JPA65613:JPA65712 JYW65613:JYW65712 KIS65613:KIS65712 KSO65613:KSO65712 LCK65613:LCK65712 LMG65613:LMG65712 LWC65613:LWC65712 MFY65613:MFY65712 MPU65613:MPU65712 MZQ65613:MZQ65712 NJM65613:NJM65712 NTI65613:NTI65712 ODE65613:ODE65712 ONA65613:ONA65712 OWW65613:OWW65712 PGS65613:PGS65712 PQO65613:PQO65712 QAK65613:QAK65712 QKG65613:QKG65712 QUC65613:QUC65712 RDY65613:RDY65712 RNU65613:RNU65712 RXQ65613:RXQ65712 SHM65613:SHM65712 SRI65613:SRI65712 TBE65613:TBE65712 TLA65613:TLA65712 TUW65613:TUW65712 UES65613:UES65712 UOO65613:UOO65712 UYK65613:UYK65712 VIG65613:VIG65712 VSC65613:VSC65712 WBY65613:WBY65712 WLU65613:WLU65712 WVQ65613:WVQ65712 I131149:I131248 JE131149:JE131248 TA131149:TA131248 ACW131149:ACW131248 AMS131149:AMS131248 AWO131149:AWO131248 BGK131149:BGK131248 BQG131149:BQG131248 CAC131149:CAC131248 CJY131149:CJY131248 CTU131149:CTU131248 DDQ131149:DDQ131248 DNM131149:DNM131248 DXI131149:DXI131248 EHE131149:EHE131248 ERA131149:ERA131248 FAW131149:FAW131248 FKS131149:FKS131248 FUO131149:FUO131248 GEK131149:GEK131248 GOG131149:GOG131248 GYC131149:GYC131248 HHY131149:HHY131248 HRU131149:HRU131248 IBQ131149:IBQ131248 ILM131149:ILM131248 IVI131149:IVI131248 JFE131149:JFE131248 JPA131149:JPA131248 JYW131149:JYW131248 KIS131149:KIS131248 KSO131149:KSO131248 LCK131149:LCK131248 LMG131149:LMG131248 LWC131149:LWC131248 MFY131149:MFY131248 MPU131149:MPU131248 MZQ131149:MZQ131248 NJM131149:NJM131248 NTI131149:NTI131248 ODE131149:ODE131248 ONA131149:ONA131248 OWW131149:OWW131248 PGS131149:PGS131248 PQO131149:PQO131248 QAK131149:QAK131248 QKG131149:QKG131248 QUC131149:QUC131248 RDY131149:RDY131248 RNU131149:RNU131248 RXQ131149:RXQ131248 SHM131149:SHM131248 SRI131149:SRI131248 TBE131149:TBE131248 TLA131149:TLA131248 TUW131149:TUW131248 UES131149:UES131248 UOO131149:UOO131248 UYK131149:UYK131248 VIG131149:VIG131248 VSC131149:VSC131248 WBY131149:WBY131248 WLU131149:WLU131248 WVQ131149:WVQ131248 I196685:I196784 JE196685:JE196784 TA196685:TA196784 ACW196685:ACW196784 AMS196685:AMS196784 AWO196685:AWO196784 BGK196685:BGK196784 BQG196685:BQG196784 CAC196685:CAC196784 CJY196685:CJY196784 CTU196685:CTU196784 DDQ196685:DDQ196784 DNM196685:DNM196784 DXI196685:DXI196784 EHE196685:EHE196784 ERA196685:ERA196784 FAW196685:FAW196784 FKS196685:FKS196784 FUO196685:FUO196784 GEK196685:GEK196784 GOG196685:GOG196784 GYC196685:GYC196784 HHY196685:HHY196784 HRU196685:HRU196784 IBQ196685:IBQ196784 ILM196685:ILM196784 IVI196685:IVI196784 JFE196685:JFE196784 JPA196685:JPA196784 JYW196685:JYW196784 KIS196685:KIS196784 KSO196685:KSO196784 LCK196685:LCK196784 LMG196685:LMG196784 LWC196685:LWC196784 MFY196685:MFY196784 MPU196685:MPU196784 MZQ196685:MZQ196784 NJM196685:NJM196784 NTI196685:NTI196784 ODE196685:ODE196784 ONA196685:ONA196784 OWW196685:OWW196784 PGS196685:PGS196784 PQO196685:PQO196784 QAK196685:QAK196784 QKG196685:QKG196784 QUC196685:QUC196784 RDY196685:RDY196784 RNU196685:RNU196784 RXQ196685:RXQ196784 SHM196685:SHM196784 SRI196685:SRI196784 TBE196685:TBE196784 TLA196685:TLA196784 TUW196685:TUW196784 UES196685:UES196784 UOO196685:UOO196784 UYK196685:UYK196784 VIG196685:VIG196784 VSC196685:VSC196784 WBY196685:WBY196784 WLU196685:WLU196784 WVQ196685:WVQ196784 I262221:I262320 JE262221:JE262320 TA262221:TA262320 ACW262221:ACW262320 AMS262221:AMS262320 AWO262221:AWO262320 BGK262221:BGK262320 BQG262221:BQG262320 CAC262221:CAC262320 CJY262221:CJY262320 CTU262221:CTU262320 DDQ262221:DDQ262320 DNM262221:DNM262320 DXI262221:DXI262320 EHE262221:EHE262320 ERA262221:ERA262320 FAW262221:FAW262320 FKS262221:FKS262320 FUO262221:FUO262320 GEK262221:GEK262320 GOG262221:GOG262320 GYC262221:GYC262320 HHY262221:HHY262320 HRU262221:HRU262320 IBQ262221:IBQ262320 ILM262221:ILM262320 IVI262221:IVI262320 JFE262221:JFE262320 JPA262221:JPA262320 JYW262221:JYW262320 KIS262221:KIS262320 KSO262221:KSO262320 LCK262221:LCK262320 LMG262221:LMG262320 LWC262221:LWC262320 MFY262221:MFY262320 MPU262221:MPU262320 MZQ262221:MZQ262320 NJM262221:NJM262320 NTI262221:NTI262320 ODE262221:ODE262320 ONA262221:ONA262320 OWW262221:OWW262320 PGS262221:PGS262320 PQO262221:PQO262320 QAK262221:QAK262320 QKG262221:QKG262320 QUC262221:QUC262320 RDY262221:RDY262320 RNU262221:RNU262320 RXQ262221:RXQ262320 SHM262221:SHM262320 SRI262221:SRI262320 TBE262221:TBE262320 TLA262221:TLA262320 TUW262221:TUW262320 UES262221:UES262320 UOO262221:UOO262320 UYK262221:UYK262320 VIG262221:VIG262320 VSC262221:VSC262320 WBY262221:WBY262320 WLU262221:WLU262320 WVQ262221:WVQ262320 I327757:I327856 JE327757:JE327856 TA327757:TA327856 ACW327757:ACW327856 AMS327757:AMS327856 AWO327757:AWO327856 BGK327757:BGK327856 BQG327757:BQG327856 CAC327757:CAC327856 CJY327757:CJY327856 CTU327757:CTU327856 DDQ327757:DDQ327856 DNM327757:DNM327856 DXI327757:DXI327856 EHE327757:EHE327856 ERA327757:ERA327856 FAW327757:FAW327856 FKS327757:FKS327856 FUO327757:FUO327856 GEK327757:GEK327856 GOG327757:GOG327856 GYC327757:GYC327856 HHY327757:HHY327856 HRU327757:HRU327856 IBQ327757:IBQ327856 ILM327757:ILM327856 IVI327757:IVI327856 JFE327757:JFE327856 JPA327757:JPA327856 JYW327757:JYW327856 KIS327757:KIS327856 KSO327757:KSO327856 LCK327757:LCK327856 LMG327757:LMG327856 LWC327757:LWC327856 MFY327757:MFY327856 MPU327757:MPU327856 MZQ327757:MZQ327856 NJM327757:NJM327856 NTI327757:NTI327856 ODE327757:ODE327856 ONA327757:ONA327856 OWW327757:OWW327856 PGS327757:PGS327856 PQO327757:PQO327856 QAK327757:QAK327856 QKG327757:QKG327856 QUC327757:QUC327856 RDY327757:RDY327856 RNU327757:RNU327856 RXQ327757:RXQ327856 SHM327757:SHM327856 SRI327757:SRI327856 TBE327757:TBE327856 TLA327757:TLA327856 TUW327757:TUW327856 UES327757:UES327856 UOO327757:UOO327856 UYK327757:UYK327856 VIG327757:VIG327856 VSC327757:VSC327856 WBY327757:WBY327856 WLU327757:WLU327856 WVQ327757:WVQ327856 I393293:I393392 JE393293:JE393392 TA393293:TA393392 ACW393293:ACW393392 AMS393293:AMS393392 AWO393293:AWO393392 BGK393293:BGK393392 BQG393293:BQG393392 CAC393293:CAC393392 CJY393293:CJY393392 CTU393293:CTU393392 DDQ393293:DDQ393392 DNM393293:DNM393392 DXI393293:DXI393392 EHE393293:EHE393392 ERA393293:ERA393392 FAW393293:FAW393392 FKS393293:FKS393392 FUO393293:FUO393392 GEK393293:GEK393392 GOG393293:GOG393392 GYC393293:GYC393392 HHY393293:HHY393392 HRU393293:HRU393392 IBQ393293:IBQ393392 ILM393293:ILM393392 IVI393293:IVI393392 JFE393293:JFE393392 JPA393293:JPA393392 JYW393293:JYW393392 KIS393293:KIS393392 KSO393293:KSO393392 LCK393293:LCK393392 LMG393293:LMG393392 LWC393293:LWC393392 MFY393293:MFY393392 MPU393293:MPU393392 MZQ393293:MZQ393392 NJM393293:NJM393392 NTI393293:NTI393392 ODE393293:ODE393392 ONA393293:ONA393392 OWW393293:OWW393392 PGS393293:PGS393392 PQO393293:PQO393392 QAK393293:QAK393392 QKG393293:QKG393392 QUC393293:QUC393392 RDY393293:RDY393392 RNU393293:RNU393392 RXQ393293:RXQ393392 SHM393293:SHM393392 SRI393293:SRI393392 TBE393293:TBE393392 TLA393293:TLA393392 TUW393293:TUW393392 UES393293:UES393392 UOO393293:UOO393392 UYK393293:UYK393392 VIG393293:VIG393392 VSC393293:VSC393392 WBY393293:WBY393392 WLU393293:WLU393392 WVQ393293:WVQ393392 I458829:I458928 JE458829:JE458928 TA458829:TA458928 ACW458829:ACW458928 AMS458829:AMS458928 AWO458829:AWO458928 BGK458829:BGK458928 BQG458829:BQG458928 CAC458829:CAC458928 CJY458829:CJY458928 CTU458829:CTU458928 DDQ458829:DDQ458928 DNM458829:DNM458928 DXI458829:DXI458928 EHE458829:EHE458928 ERA458829:ERA458928 FAW458829:FAW458928 FKS458829:FKS458928 FUO458829:FUO458928 GEK458829:GEK458928 GOG458829:GOG458928 GYC458829:GYC458928 HHY458829:HHY458928 HRU458829:HRU458928 IBQ458829:IBQ458928 ILM458829:ILM458928 IVI458829:IVI458928 JFE458829:JFE458928 JPA458829:JPA458928 JYW458829:JYW458928 KIS458829:KIS458928 KSO458829:KSO458928 LCK458829:LCK458928 LMG458829:LMG458928 LWC458829:LWC458928 MFY458829:MFY458928 MPU458829:MPU458928 MZQ458829:MZQ458928 NJM458829:NJM458928 NTI458829:NTI458928 ODE458829:ODE458928 ONA458829:ONA458928 OWW458829:OWW458928 PGS458829:PGS458928 PQO458829:PQO458928 QAK458829:QAK458928 QKG458829:QKG458928 QUC458829:QUC458928 RDY458829:RDY458928 RNU458829:RNU458928 RXQ458829:RXQ458928 SHM458829:SHM458928 SRI458829:SRI458928 TBE458829:TBE458928 TLA458829:TLA458928 TUW458829:TUW458928 UES458829:UES458928 UOO458829:UOO458928 UYK458829:UYK458928 VIG458829:VIG458928 VSC458829:VSC458928 WBY458829:WBY458928 WLU458829:WLU458928 WVQ458829:WVQ458928 I524365:I524464 JE524365:JE524464 TA524365:TA524464 ACW524365:ACW524464 AMS524365:AMS524464 AWO524365:AWO524464 BGK524365:BGK524464 BQG524365:BQG524464 CAC524365:CAC524464 CJY524365:CJY524464 CTU524365:CTU524464 DDQ524365:DDQ524464 DNM524365:DNM524464 DXI524365:DXI524464 EHE524365:EHE524464 ERA524365:ERA524464 FAW524365:FAW524464 FKS524365:FKS524464 FUO524365:FUO524464 GEK524365:GEK524464 GOG524365:GOG524464 GYC524365:GYC524464 HHY524365:HHY524464 HRU524365:HRU524464 IBQ524365:IBQ524464 ILM524365:ILM524464 IVI524365:IVI524464 JFE524365:JFE524464 JPA524365:JPA524464 JYW524365:JYW524464 KIS524365:KIS524464 KSO524365:KSO524464 LCK524365:LCK524464 LMG524365:LMG524464 LWC524365:LWC524464 MFY524365:MFY524464 MPU524365:MPU524464 MZQ524365:MZQ524464 NJM524365:NJM524464 NTI524365:NTI524464 ODE524365:ODE524464 ONA524365:ONA524464 OWW524365:OWW524464 PGS524365:PGS524464 PQO524365:PQO524464 QAK524365:QAK524464 QKG524365:QKG524464 QUC524365:QUC524464 RDY524365:RDY524464 RNU524365:RNU524464 RXQ524365:RXQ524464 SHM524365:SHM524464 SRI524365:SRI524464 TBE524365:TBE524464 TLA524365:TLA524464 TUW524365:TUW524464 UES524365:UES524464 UOO524365:UOO524464 UYK524365:UYK524464 VIG524365:VIG524464 VSC524365:VSC524464 WBY524365:WBY524464 WLU524365:WLU524464 WVQ524365:WVQ524464 I589901:I590000 JE589901:JE590000 TA589901:TA590000 ACW589901:ACW590000 AMS589901:AMS590000 AWO589901:AWO590000 BGK589901:BGK590000 BQG589901:BQG590000 CAC589901:CAC590000 CJY589901:CJY590000 CTU589901:CTU590000 DDQ589901:DDQ590000 DNM589901:DNM590000 DXI589901:DXI590000 EHE589901:EHE590000 ERA589901:ERA590000 FAW589901:FAW590000 FKS589901:FKS590000 FUO589901:FUO590000 GEK589901:GEK590000 GOG589901:GOG590000 GYC589901:GYC590000 HHY589901:HHY590000 HRU589901:HRU590000 IBQ589901:IBQ590000 ILM589901:ILM590000 IVI589901:IVI590000 JFE589901:JFE590000 JPA589901:JPA590000 JYW589901:JYW590000 KIS589901:KIS590000 KSO589901:KSO590000 LCK589901:LCK590000 LMG589901:LMG590000 LWC589901:LWC590000 MFY589901:MFY590000 MPU589901:MPU590000 MZQ589901:MZQ590000 NJM589901:NJM590000 NTI589901:NTI590000 ODE589901:ODE590000 ONA589901:ONA590000 OWW589901:OWW590000 PGS589901:PGS590000 PQO589901:PQO590000 QAK589901:QAK590000 QKG589901:QKG590000 QUC589901:QUC590000 RDY589901:RDY590000 RNU589901:RNU590000 RXQ589901:RXQ590000 SHM589901:SHM590000 SRI589901:SRI590000 TBE589901:TBE590000 TLA589901:TLA590000 TUW589901:TUW590000 UES589901:UES590000 UOO589901:UOO590000 UYK589901:UYK590000 VIG589901:VIG590000 VSC589901:VSC590000 WBY589901:WBY590000 WLU589901:WLU590000 WVQ589901:WVQ590000 I655437:I655536 JE655437:JE655536 TA655437:TA655536 ACW655437:ACW655536 AMS655437:AMS655536 AWO655437:AWO655536 BGK655437:BGK655536 BQG655437:BQG655536 CAC655437:CAC655536 CJY655437:CJY655536 CTU655437:CTU655536 DDQ655437:DDQ655536 DNM655437:DNM655536 DXI655437:DXI655536 EHE655437:EHE655536 ERA655437:ERA655536 FAW655437:FAW655536 FKS655437:FKS655536 FUO655437:FUO655536 GEK655437:GEK655536 GOG655437:GOG655536 GYC655437:GYC655536 HHY655437:HHY655536 HRU655437:HRU655536 IBQ655437:IBQ655536 ILM655437:ILM655536 IVI655437:IVI655536 JFE655437:JFE655536 JPA655437:JPA655536 JYW655437:JYW655536 KIS655437:KIS655536 KSO655437:KSO655536 LCK655437:LCK655536 LMG655437:LMG655536 LWC655437:LWC655536 MFY655437:MFY655536 MPU655437:MPU655536 MZQ655437:MZQ655536 NJM655437:NJM655536 NTI655437:NTI655536 ODE655437:ODE655536 ONA655437:ONA655536 OWW655437:OWW655536 PGS655437:PGS655536 PQO655437:PQO655536 QAK655437:QAK655536 QKG655437:QKG655536 QUC655437:QUC655536 RDY655437:RDY655536 RNU655437:RNU655536 RXQ655437:RXQ655536 SHM655437:SHM655536 SRI655437:SRI655536 TBE655437:TBE655536 TLA655437:TLA655536 TUW655437:TUW655536 UES655437:UES655536 UOO655437:UOO655536 UYK655437:UYK655536 VIG655437:VIG655536 VSC655437:VSC655536 WBY655437:WBY655536 WLU655437:WLU655536 WVQ655437:WVQ655536 I720973:I721072 JE720973:JE721072 TA720973:TA721072 ACW720973:ACW721072 AMS720973:AMS721072 AWO720973:AWO721072 BGK720973:BGK721072 BQG720973:BQG721072 CAC720973:CAC721072 CJY720973:CJY721072 CTU720973:CTU721072 DDQ720973:DDQ721072 DNM720973:DNM721072 DXI720973:DXI721072 EHE720973:EHE721072 ERA720973:ERA721072 FAW720973:FAW721072 FKS720973:FKS721072 FUO720973:FUO721072 GEK720973:GEK721072 GOG720973:GOG721072 GYC720973:GYC721072 HHY720973:HHY721072 HRU720973:HRU721072 IBQ720973:IBQ721072 ILM720973:ILM721072 IVI720973:IVI721072 JFE720973:JFE721072 JPA720973:JPA721072 JYW720973:JYW721072 KIS720973:KIS721072 KSO720973:KSO721072 LCK720973:LCK721072 LMG720973:LMG721072 LWC720973:LWC721072 MFY720973:MFY721072 MPU720973:MPU721072 MZQ720973:MZQ721072 NJM720973:NJM721072 NTI720973:NTI721072 ODE720973:ODE721072 ONA720973:ONA721072 OWW720973:OWW721072 PGS720973:PGS721072 PQO720973:PQO721072 QAK720973:QAK721072 QKG720973:QKG721072 QUC720973:QUC721072 RDY720973:RDY721072 RNU720973:RNU721072 RXQ720973:RXQ721072 SHM720973:SHM721072 SRI720973:SRI721072 TBE720973:TBE721072 TLA720973:TLA721072 TUW720973:TUW721072 UES720973:UES721072 UOO720973:UOO721072 UYK720973:UYK721072 VIG720973:VIG721072 VSC720973:VSC721072 WBY720973:WBY721072 WLU720973:WLU721072 WVQ720973:WVQ721072 I786509:I786608 JE786509:JE786608 TA786509:TA786608 ACW786509:ACW786608 AMS786509:AMS786608 AWO786509:AWO786608 BGK786509:BGK786608 BQG786509:BQG786608 CAC786509:CAC786608 CJY786509:CJY786608 CTU786509:CTU786608 DDQ786509:DDQ786608 DNM786509:DNM786608 DXI786509:DXI786608 EHE786509:EHE786608 ERA786509:ERA786608 FAW786509:FAW786608 FKS786509:FKS786608 FUO786509:FUO786608 GEK786509:GEK786608 GOG786509:GOG786608 GYC786509:GYC786608 HHY786509:HHY786608 HRU786509:HRU786608 IBQ786509:IBQ786608 ILM786509:ILM786608 IVI786509:IVI786608 JFE786509:JFE786608 JPA786509:JPA786608 JYW786509:JYW786608 KIS786509:KIS786608 KSO786509:KSO786608 LCK786509:LCK786608 LMG786509:LMG786608 LWC786509:LWC786608 MFY786509:MFY786608 MPU786509:MPU786608 MZQ786509:MZQ786608 NJM786509:NJM786608 NTI786509:NTI786608 ODE786509:ODE786608 ONA786509:ONA786608 OWW786509:OWW786608 PGS786509:PGS786608 PQO786509:PQO786608 QAK786509:QAK786608 QKG786509:QKG786608 QUC786509:QUC786608 RDY786509:RDY786608 RNU786509:RNU786608 RXQ786509:RXQ786608 SHM786509:SHM786608 SRI786509:SRI786608 TBE786509:TBE786608 TLA786509:TLA786608 TUW786509:TUW786608 UES786509:UES786608 UOO786509:UOO786608 UYK786509:UYK786608 VIG786509:VIG786608 VSC786509:VSC786608 WBY786509:WBY786608 WLU786509:WLU786608 WVQ786509:WVQ786608 I852045:I852144 JE852045:JE852144 TA852045:TA852144 ACW852045:ACW852144 AMS852045:AMS852144 AWO852045:AWO852144 BGK852045:BGK852144 BQG852045:BQG852144 CAC852045:CAC852144 CJY852045:CJY852144 CTU852045:CTU852144 DDQ852045:DDQ852144 DNM852045:DNM852144 DXI852045:DXI852144 EHE852045:EHE852144 ERA852045:ERA852144 FAW852045:FAW852144 FKS852045:FKS852144 FUO852045:FUO852144 GEK852045:GEK852144 GOG852045:GOG852144 GYC852045:GYC852144 HHY852045:HHY852144 HRU852045:HRU852144 IBQ852045:IBQ852144 ILM852045:ILM852144 IVI852045:IVI852144 JFE852045:JFE852144 JPA852045:JPA852144 JYW852045:JYW852144 KIS852045:KIS852144 KSO852045:KSO852144 LCK852045:LCK852144 LMG852045:LMG852144 LWC852045:LWC852144 MFY852045:MFY852144 MPU852045:MPU852144 MZQ852045:MZQ852144 NJM852045:NJM852144 NTI852045:NTI852144 ODE852045:ODE852144 ONA852045:ONA852144 OWW852045:OWW852144 PGS852045:PGS852144 PQO852045:PQO852144 QAK852045:QAK852144 QKG852045:QKG852144 QUC852045:QUC852144 RDY852045:RDY852144 RNU852045:RNU852144 RXQ852045:RXQ852144 SHM852045:SHM852144 SRI852045:SRI852144 TBE852045:TBE852144 TLA852045:TLA852144 TUW852045:TUW852144 UES852045:UES852144 UOO852045:UOO852144 UYK852045:UYK852144 VIG852045:VIG852144 VSC852045:VSC852144 WBY852045:WBY852144 WLU852045:WLU852144 WVQ852045:WVQ852144 I917581:I917680 JE917581:JE917680 TA917581:TA917680 ACW917581:ACW917680 AMS917581:AMS917680 AWO917581:AWO917680 BGK917581:BGK917680 BQG917581:BQG917680 CAC917581:CAC917680 CJY917581:CJY917680 CTU917581:CTU917680 DDQ917581:DDQ917680 DNM917581:DNM917680 DXI917581:DXI917680 EHE917581:EHE917680 ERA917581:ERA917680 FAW917581:FAW917680 FKS917581:FKS917680 FUO917581:FUO917680 GEK917581:GEK917680 GOG917581:GOG917680 GYC917581:GYC917680 HHY917581:HHY917680 HRU917581:HRU917680 IBQ917581:IBQ917680 ILM917581:ILM917680 IVI917581:IVI917680 JFE917581:JFE917680 JPA917581:JPA917680 JYW917581:JYW917680 KIS917581:KIS917680 KSO917581:KSO917680 LCK917581:LCK917680 LMG917581:LMG917680 LWC917581:LWC917680 MFY917581:MFY917680 MPU917581:MPU917680 MZQ917581:MZQ917680 NJM917581:NJM917680 NTI917581:NTI917680 ODE917581:ODE917680 ONA917581:ONA917680 OWW917581:OWW917680 PGS917581:PGS917680 PQO917581:PQO917680 QAK917581:QAK917680 QKG917581:QKG917680 QUC917581:QUC917680 RDY917581:RDY917680 RNU917581:RNU917680 RXQ917581:RXQ917680 SHM917581:SHM917680 SRI917581:SRI917680 TBE917581:TBE917680 TLA917581:TLA917680 TUW917581:TUW917680 UES917581:UES917680 UOO917581:UOO917680 UYK917581:UYK917680 VIG917581:VIG917680 VSC917581:VSC917680 WBY917581:WBY917680 WLU917581:WLU917680 WVQ917581:WVQ917680 I983117:I983216 JE983117:JE983216 TA983117:TA983216 ACW983117:ACW983216 AMS983117:AMS983216 AWO983117:AWO983216 BGK983117:BGK983216 BQG983117:BQG983216 CAC983117:CAC983216 CJY983117:CJY983216 CTU983117:CTU983216 DDQ983117:DDQ983216 DNM983117:DNM983216 DXI983117:DXI983216 EHE983117:EHE983216 ERA983117:ERA983216 FAW983117:FAW983216 FKS983117:FKS983216 FUO983117:FUO983216 GEK983117:GEK983216 GOG983117:GOG983216 GYC983117:GYC983216 HHY983117:HHY983216 HRU983117:HRU983216 IBQ983117:IBQ983216 ILM983117:ILM983216 IVI983117:IVI983216 JFE983117:JFE983216 JPA983117:JPA983216 JYW983117:JYW983216 KIS983117:KIS983216 KSO983117:KSO983216 LCK983117:LCK983216 LMG983117:LMG983216 LWC983117:LWC983216 MFY983117:MFY983216 MPU983117:MPU983216 MZQ983117:MZQ983216 NJM983117:NJM983216 NTI983117:NTI983216 ODE983117:ODE983216 ONA983117:ONA983216 OWW983117:OWW983216 PGS983117:PGS983216 PQO983117:PQO983216 QAK983117:QAK983216 QKG983117:QKG983216 QUC983117:QUC983216 RDY983117:RDY983216 RNU983117:RNU983216 RXQ983117:RXQ983216 SHM983117:SHM983216 SRI983117:SRI983216 TBE983117:TBE983216 TLA983117:TLA983216 TUW983117:TUW983216 UES983117:UES983216 UOO983117:UOO983216 UYK983117:UYK983216 VIG983117:VIG983216 VSC983117:VSC983216 WBY983117:WBY983216 WLU983117:WLU983216 WVQ983117:WVQ983216 I65714:I65890 JE65714:JE65890 TA65714:TA65890 ACW65714:ACW65890 AMS65714:AMS65890 AWO65714:AWO65890 BGK65714:BGK65890 BQG65714:BQG65890 CAC65714:CAC65890 CJY65714:CJY65890 CTU65714:CTU65890 DDQ65714:DDQ65890 DNM65714:DNM65890 DXI65714:DXI65890 EHE65714:EHE65890 ERA65714:ERA65890 FAW65714:FAW65890 FKS65714:FKS65890 FUO65714:FUO65890 GEK65714:GEK65890 GOG65714:GOG65890 GYC65714:GYC65890 HHY65714:HHY65890 HRU65714:HRU65890 IBQ65714:IBQ65890 ILM65714:ILM65890 IVI65714:IVI65890 JFE65714:JFE65890 JPA65714:JPA65890 JYW65714:JYW65890 KIS65714:KIS65890 KSO65714:KSO65890 LCK65714:LCK65890 LMG65714:LMG65890 LWC65714:LWC65890 MFY65714:MFY65890 MPU65714:MPU65890 MZQ65714:MZQ65890 NJM65714:NJM65890 NTI65714:NTI65890 ODE65714:ODE65890 ONA65714:ONA65890 OWW65714:OWW65890 PGS65714:PGS65890 PQO65714:PQO65890 QAK65714:QAK65890 QKG65714:QKG65890 QUC65714:QUC65890 RDY65714:RDY65890 RNU65714:RNU65890 RXQ65714:RXQ65890 SHM65714:SHM65890 SRI65714:SRI65890 TBE65714:TBE65890 TLA65714:TLA65890 TUW65714:TUW65890 UES65714:UES65890 UOO65714:UOO65890 UYK65714:UYK65890 VIG65714:VIG65890 VSC65714:VSC65890 WBY65714:WBY65890 WLU65714:WLU65890 WVQ65714:WVQ65890 I131250:I131426 JE131250:JE131426 TA131250:TA131426 ACW131250:ACW131426 AMS131250:AMS131426 AWO131250:AWO131426 BGK131250:BGK131426 BQG131250:BQG131426 CAC131250:CAC131426 CJY131250:CJY131426 CTU131250:CTU131426 DDQ131250:DDQ131426 DNM131250:DNM131426 DXI131250:DXI131426 EHE131250:EHE131426 ERA131250:ERA131426 FAW131250:FAW131426 FKS131250:FKS131426 FUO131250:FUO131426 GEK131250:GEK131426 GOG131250:GOG131426 GYC131250:GYC131426 HHY131250:HHY131426 HRU131250:HRU131426 IBQ131250:IBQ131426 ILM131250:ILM131426 IVI131250:IVI131426 JFE131250:JFE131426 JPA131250:JPA131426 JYW131250:JYW131426 KIS131250:KIS131426 KSO131250:KSO131426 LCK131250:LCK131426 LMG131250:LMG131426 LWC131250:LWC131426 MFY131250:MFY131426 MPU131250:MPU131426 MZQ131250:MZQ131426 NJM131250:NJM131426 NTI131250:NTI131426 ODE131250:ODE131426 ONA131250:ONA131426 OWW131250:OWW131426 PGS131250:PGS131426 PQO131250:PQO131426 QAK131250:QAK131426 QKG131250:QKG131426 QUC131250:QUC131426 RDY131250:RDY131426 RNU131250:RNU131426 RXQ131250:RXQ131426 SHM131250:SHM131426 SRI131250:SRI131426 TBE131250:TBE131426 TLA131250:TLA131426 TUW131250:TUW131426 UES131250:UES131426 UOO131250:UOO131426 UYK131250:UYK131426 VIG131250:VIG131426 VSC131250:VSC131426 WBY131250:WBY131426 WLU131250:WLU131426 WVQ131250:WVQ131426 I196786:I196962 JE196786:JE196962 TA196786:TA196962 ACW196786:ACW196962 AMS196786:AMS196962 AWO196786:AWO196962 BGK196786:BGK196962 BQG196786:BQG196962 CAC196786:CAC196962 CJY196786:CJY196962 CTU196786:CTU196962 DDQ196786:DDQ196962 DNM196786:DNM196962 DXI196786:DXI196962 EHE196786:EHE196962 ERA196786:ERA196962 FAW196786:FAW196962 FKS196786:FKS196962 FUO196786:FUO196962 GEK196786:GEK196962 GOG196786:GOG196962 GYC196786:GYC196962 HHY196786:HHY196962 HRU196786:HRU196962 IBQ196786:IBQ196962 ILM196786:ILM196962 IVI196786:IVI196962 JFE196786:JFE196962 JPA196786:JPA196962 JYW196786:JYW196962 KIS196786:KIS196962 KSO196786:KSO196962 LCK196786:LCK196962 LMG196786:LMG196962 LWC196786:LWC196962 MFY196786:MFY196962 MPU196786:MPU196962 MZQ196786:MZQ196962 NJM196786:NJM196962 NTI196786:NTI196962 ODE196786:ODE196962 ONA196786:ONA196962 OWW196786:OWW196962 PGS196786:PGS196962 PQO196786:PQO196962 QAK196786:QAK196962 QKG196786:QKG196962 QUC196786:QUC196962 RDY196786:RDY196962 RNU196786:RNU196962 RXQ196786:RXQ196962 SHM196786:SHM196962 SRI196786:SRI196962 TBE196786:TBE196962 TLA196786:TLA196962 TUW196786:TUW196962 UES196786:UES196962 UOO196786:UOO196962 UYK196786:UYK196962 VIG196786:VIG196962 VSC196786:VSC196962 WBY196786:WBY196962 WLU196786:WLU196962 WVQ196786:WVQ196962 I262322:I262498 JE262322:JE262498 TA262322:TA262498 ACW262322:ACW262498 AMS262322:AMS262498 AWO262322:AWO262498 BGK262322:BGK262498 BQG262322:BQG262498 CAC262322:CAC262498 CJY262322:CJY262498 CTU262322:CTU262498 DDQ262322:DDQ262498 DNM262322:DNM262498 DXI262322:DXI262498 EHE262322:EHE262498 ERA262322:ERA262498 FAW262322:FAW262498 FKS262322:FKS262498 FUO262322:FUO262498 GEK262322:GEK262498 GOG262322:GOG262498 GYC262322:GYC262498 HHY262322:HHY262498 HRU262322:HRU262498 IBQ262322:IBQ262498 ILM262322:ILM262498 IVI262322:IVI262498 JFE262322:JFE262498 JPA262322:JPA262498 JYW262322:JYW262498 KIS262322:KIS262498 KSO262322:KSO262498 LCK262322:LCK262498 LMG262322:LMG262498 LWC262322:LWC262498 MFY262322:MFY262498 MPU262322:MPU262498 MZQ262322:MZQ262498 NJM262322:NJM262498 NTI262322:NTI262498 ODE262322:ODE262498 ONA262322:ONA262498 OWW262322:OWW262498 PGS262322:PGS262498 PQO262322:PQO262498 QAK262322:QAK262498 QKG262322:QKG262498 QUC262322:QUC262498 RDY262322:RDY262498 RNU262322:RNU262498 RXQ262322:RXQ262498 SHM262322:SHM262498 SRI262322:SRI262498 TBE262322:TBE262498 TLA262322:TLA262498 TUW262322:TUW262498 UES262322:UES262498 UOO262322:UOO262498 UYK262322:UYK262498 VIG262322:VIG262498 VSC262322:VSC262498 WBY262322:WBY262498 WLU262322:WLU262498 WVQ262322:WVQ262498 I327858:I328034 JE327858:JE328034 TA327858:TA328034 ACW327858:ACW328034 AMS327858:AMS328034 AWO327858:AWO328034 BGK327858:BGK328034 BQG327858:BQG328034 CAC327858:CAC328034 CJY327858:CJY328034 CTU327858:CTU328034 DDQ327858:DDQ328034 DNM327858:DNM328034 DXI327858:DXI328034 EHE327858:EHE328034 ERA327858:ERA328034 FAW327858:FAW328034 FKS327858:FKS328034 FUO327858:FUO328034 GEK327858:GEK328034 GOG327858:GOG328034 GYC327858:GYC328034 HHY327858:HHY328034 HRU327858:HRU328034 IBQ327858:IBQ328034 ILM327858:ILM328034 IVI327858:IVI328034 JFE327858:JFE328034 JPA327858:JPA328034 JYW327858:JYW328034 KIS327858:KIS328034 KSO327858:KSO328034 LCK327858:LCK328034 LMG327858:LMG328034 LWC327858:LWC328034 MFY327858:MFY328034 MPU327858:MPU328034 MZQ327858:MZQ328034 NJM327858:NJM328034 NTI327858:NTI328034 ODE327858:ODE328034 ONA327858:ONA328034 OWW327858:OWW328034 PGS327858:PGS328034 PQO327858:PQO328034 QAK327858:QAK328034 QKG327858:QKG328034 QUC327858:QUC328034 RDY327858:RDY328034 RNU327858:RNU328034 RXQ327858:RXQ328034 SHM327858:SHM328034 SRI327858:SRI328034 TBE327858:TBE328034 TLA327858:TLA328034 TUW327858:TUW328034 UES327858:UES328034 UOO327858:UOO328034 UYK327858:UYK328034 VIG327858:VIG328034 VSC327858:VSC328034 WBY327858:WBY328034 WLU327858:WLU328034 WVQ327858:WVQ328034 I393394:I393570 JE393394:JE393570 TA393394:TA393570 ACW393394:ACW393570 AMS393394:AMS393570 AWO393394:AWO393570 BGK393394:BGK393570 BQG393394:BQG393570 CAC393394:CAC393570 CJY393394:CJY393570 CTU393394:CTU393570 DDQ393394:DDQ393570 DNM393394:DNM393570 DXI393394:DXI393570 EHE393394:EHE393570 ERA393394:ERA393570 FAW393394:FAW393570 FKS393394:FKS393570 FUO393394:FUO393570 GEK393394:GEK393570 GOG393394:GOG393570 GYC393394:GYC393570 HHY393394:HHY393570 HRU393394:HRU393570 IBQ393394:IBQ393570 ILM393394:ILM393570 IVI393394:IVI393570 JFE393394:JFE393570 JPA393394:JPA393570 JYW393394:JYW393570 KIS393394:KIS393570 KSO393394:KSO393570 LCK393394:LCK393570 LMG393394:LMG393570 LWC393394:LWC393570 MFY393394:MFY393570 MPU393394:MPU393570 MZQ393394:MZQ393570 NJM393394:NJM393570 NTI393394:NTI393570 ODE393394:ODE393570 ONA393394:ONA393570 OWW393394:OWW393570 PGS393394:PGS393570 PQO393394:PQO393570 QAK393394:QAK393570 QKG393394:QKG393570 QUC393394:QUC393570 RDY393394:RDY393570 RNU393394:RNU393570 RXQ393394:RXQ393570 SHM393394:SHM393570 SRI393394:SRI393570 TBE393394:TBE393570 TLA393394:TLA393570 TUW393394:TUW393570 UES393394:UES393570 UOO393394:UOO393570 UYK393394:UYK393570 VIG393394:VIG393570 VSC393394:VSC393570 WBY393394:WBY393570 WLU393394:WLU393570 WVQ393394:WVQ393570 I458930:I459106 JE458930:JE459106 TA458930:TA459106 ACW458930:ACW459106 AMS458930:AMS459106 AWO458930:AWO459106 BGK458930:BGK459106 BQG458930:BQG459106 CAC458930:CAC459106 CJY458930:CJY459106 CTU458930:CTU459106 DDQ458930:DDQ459106 DNM458930:DNM459106 DXI458930:DXI459106 EHE458930:EHE459106 ERA458930:ERA459106 FAW458930:FAW459106 FKS458930:FKS459106 FUO458930:FUO459106 GEK458930:GEK459106 GOG458930:GOG459106 GYC458930:GYC459106 HHY458930:HHY459106 HRU458930:HRU459106 IBQ458930:IBQ459106 ILM458930:ILM459106 IVI458930:IVI459106 JFE458930:JFE459106 JPA458930:JPA459106 JYW458930:JYW459106 KIS458930:KIS459106 KSO458930:KSO459106 LCK458930:LCK459106 LMG458930:LMG459106 LWC458930:LWC459106 MFY458930:MFY459106 MPU458930:MPU459106 MZQ458930:MZQ459106 NJM458930:NJM459106 NTI458930:NTI459106 ODE458930:ODE459106 ONA458930:ONA459106 OWW458930:OWW459106 PGS458930:PGS459106 PQO458930:PQO459106 QAK458930:QAK459106 QKG458930:QKG459106 QUC458930:QUC459106 RDY458930:RDY459106 RNU458930:RNU459106 RXQ458930:RXQ459106 SHM458930:SHM459106 SRI458930:SRI459106 TBE458930:TBE459106 TLA458930:TLA459106 TUW458930:TUW459106 UES458930:UES459106 UOO458930:UOO459106 UYK458930:UYK459106 VIG458930:VIG459106 VSC458930:VSC459106 WBY458930:WBY459106 WLU458930:WLU459106 WVQ458930:WVQ459106 I524466:I524642 JE524466:JE524642 TA524466:TA524642 ACW524466:ACW524642 AMS524466:AMS524642 AWO524466:AWO524642 BGK524466:BGK524642 BQG524466:BQG524642 CAC524466:CAC524642 CJY524466:CJY524642 CTU524466:CTU524642 DDQ524466:DDQ524642 DNM524466:DNM524642 DXI524466:DXI524642 EHE524466:EHE524642 ERA524466:ERA524642 FAW524466:FAW524642 FKS524466:FKS524642 FUO524466:FUO524642 GEK524466:GEK524642 GOG524466:GOG524642 GYC524466:GYC524642 HHY524466:HHY524642 HRU524466:HRU524642 IBQ524466:IBQ524642 ILM524466:ILM524642 IVI524466:IVI524642 JFE524466:JFE524642 JPA524466:JPA524642 JYW524466:JYW524642 KIS524466:KIS524642 KSO524466:KSO524642 LCK524466:LCK524642 LMG524466:LMG524642 LWC524466:LWC524642 MFY524466:MFY524642 MPU524466:MPU524642 MZQ524466:MZQ524642 NJM524466:NJM524642 NTI524466:NTI524642 ODE524466:ODE524642 ONA524466:ONA524642 OWW524466:OWW524642 PGS524466:PGS524642 PQO524466:PQO524642 QAK524466:QAK524642 QKG524466:QKG524642 QUC524466:QUC524642 RDY524466:RDY524642 RNU524466:RNU524642 RXQ524466:RXQ524642 SHM524466:SHM524642 SRI524466:SRI524642 TBE524466:TBE524642 TLA524466:TLA524642 TUW524466:TUW524642 UES524466:UES524642 UOO524466:UOO524642 UYK524466:UYK524642 VIG524466:VIG524642 VSC524466:VSC524642 WBY524466:WBY524642 WLU524466:WLU524642 WVQ524466:WVQ524642 I590002:I590178 JE590002:JE590178 TA590002:TA590178 ACW590002:ACW590178 AMS590002:AMS590178 AWO590002:AWO590178 BGK590002:BGK590178 BQG590002:BQG590178 CAC590002:CAC590178 CJY590002:CJY590178 CTU590002:CTU590178 DDQ590002:DDQ590178 DNM590002:DNM590178 DXI590002:DXI590178 EHE590002:EHE590178 ERA590002:ERA590178 FAW590002:FAW590178 FKS590002:FKS590178 FUO590002:FUO590178 GEK590002:GEK590178 GOG590002:GOG590178 GYC590002:GYC590178 HHY590002:HHY590178 HRU590002:HRU590178 IBQ590002:IBQ590178 ILM590002:ILM590178 IVI590002:IVI590178 JFE590002:JFE590178 JPA590002:JPA590178 JYW590002:JYW590178 KIS590002:KIS590178 KSO590002:KSO590178 LCK590002:LCK590178 LMG590002:LMG590178 LWC590002:LWC590178 MFY590002:MFY590178 MPU590002:MPU590178 MZQ590002:MZQ590178 NJM590002:NJM590178 NTI590002:NTI590178 ODE590002:ODE590178 ONA590002:ONA590178 OWW590002:OWW590178 PGS590002:PGS590178 PQO590002:PQO590178 QAK590002:QAK590178 QKG590002:QKG590178 QUC590002:QUC590178 RDY590002:RDY590178 RNU590002:RNU590178 RXQ590002:RXQ590178 SHM590002:SHM590178 SRI590002:SRI590178 TBE590002:TBE590178 TLA590002:TLA590178 TUW590002:TUW590178 UES590002:UES590178 UOO590002:UOO590178 UYK590002:UYK590178 VIG590002:VIG590178 VSC590002:VSC590178 WBY590002:WBY590178 WLU590002:WLU590178 WVQ590002:WVQ590178 I655538:I655714 JE655538:JE655714 TA655538:TA655714 ACW655538:ACW655714 AMS655538:AMS655714 AWO655538:AWO655714 BGK655538:BGK655714 BQG655538:BQG655714 CAC655538:CAC655714 CJY655538:CJY655714 CTU655538:CTU655714 DDQ655538:DDQ655714 DNM655538:DNM655714 DXI655538:DXI655714 EHE655538:EHE655714 ERA655538:ERA655714 FAW655538:FAW655714 FKS655538:FKS655714 FUO655538:FUO655714 GEK655538:GEK655714 GOG655538:GOG655714 GYC655538:GYC655714 HHY655538:HHY655714 HRU655538:HRU655714 IBQ655538:IBQ655714 ILM655538:ILM655714 IVI655538:IVI655714 JFE655538:JFE655714 JPA655538:JPA655714 JYW655538:JYW655714 KIS655538:KIS655714 KSO655538:KSO655714 LCK655538:LCK655714 LMG655538:LMG655714 LWC655538:LWC655714 MFY655538:MFY655714 MPU655538:MPU655714 MZQ655538:MZQ655714 NJM655538:NJM655714 NTI655538:NTI655714 ODE655538:ODE655714 ONA655538:ONA655714 OWW655538:OWW655714 PGS655538:PGS655714 PQO655538:PQO655714 QAK655538:QAK655714 QKG655538:QKG655714 QUC655538:QUC655714 RDY655538:RDY655714 RNU655538:RNU655714 RXQ655538:RXQ655714 SHM655538:SHM655714 SRI655538:SRI655714 TBE655538:TBE655714 TLA655538:TLA655714 TUW655538:TUW655714 UES655538:UES655714 UOO655538:UOO655714 UYK655538:UYK655714 VIG655538:VIG655714 VSC655538:VSC655714 WBY655538:WBY655714 WLU655538:WLU655714 WVQ655538:WVQ655714 I721074:I721250 JE721074:JE721250 TA721074:TA721250 ACW721074:ACW721250 AMS721074:AMS721250 AWO721074:AWO721250 BGK721074:BGK721250 BQG721074:BQG721250 CAC721074:CAC721250 CJY721074:CJY721250 CTU721074:CTU721250 DDQ721074:DDQ721250 DNM721074:DNM721250 DXI721074:DXI721250 EHE721074:EHE721250 ERA721074:ERA721250 FAW721074:FAW721250 FKS721074:FKS721250 FUO721074:FUO721250 GEK721074:GEK721250 GOG721074:GOG721250 GYC721074:GYC721250 HHY721074:HHY721250 HRU721074:HRU721250 IBQ721074:IBQ721250 ILM721074:ILM721250 IVI721074:IVI721250 JFE721074:JFE721250 JPA721074:JPA721250 JYW721074:JYW721250 KIS721074:KIS721250 KSO721074:KSO721250 LCK721074:LCK721250 LMG721074:LMG721250 LWC721074:LWC721250 MFY721074:MFY721250 MPU721074:MPU721250 MZQ721074:MZQ721250 NJM721074:NJM721250 NTI721074:NTI721250 ODE721074:ODE721250 ONA721074:ONA721250 OWW721074:OWW721250 PGS721074:PGS721250 PQO721074:PQO721250 QAK721074:QAK721250 QKG721074:QKG721250 QUC721074:QUC721250 RDY721074:RDY721250 RNU721074:RNU721250 RXQ721074:RXQ721250 SHM721074:SHM721250 SRI721074:SRI721250 TBE721074:TBE721250 TLA721074:TLA721250 TUW721074:TUW721250 UES721074:UES721250 UOO721074:UOO721250 UYK721074:UYK721250 VIG721074:VIG721250 VSC721074:VSC721250 WBY721074:WBY721250 WLU721074:WLU721250 WVQ721074:WVQ721250 I786610:I786786 JE786610:JE786786 TA786610:TA786786 ACW786610:ACW786786 AMS786610:AMS786786 AWO786610:AWO786786 BGK786610:BGK786786 BQG786610:BQG786786 CAC786610:CAC786786 CJY786610:CJY786786 CTU786610:CTU786786 DDQ786610:DDQ786786 DNM786610:DNM786786 DXI786610:DXI786786 EHE786610:EHE786786 ERA786610:ERA786786 FAW786610:FAW786786 FKS786610:FKS786786 FUO786610:FUO786786 GEK786610:GEK786786 GOG786610:GOG786786 GYC786610:GYC786786 HHY786610:HHY786786 HRU786610:HRU786786 IBQ786610:IBQ786786 ILM786610:ILM786786 IVI786610:IVI786786 JFE786610:JFE786786 JPA786610:JPA786786 JYW786610:JYW786786 KIS786610:KIS786786 KSO786610:KSO786786 LCK786610:LCK786786 LMG786610:LMG786786 LWC786610:LWC786786 MFY786610:MFY786786 MPU786610:MPU786786 MZQ786610:MZQ786786 NJM786610:NJM786786 NTI786610:NTI786786 ODE786610:ODE786786 ONA786610:ONA786786 OWW786610:OWW786786 PGS786610:PGS786786 PQO786610:PQO786786 QAK786610:QAK786786 QKG786610:QKG786786 QUC786610:QUC786786 RDY786610:RDY786786 RNU786610:RNU786786 RXQ786610:RXQ786786 SHM786610:SHM786786 SRI786610:SRI786786 TBE786610:TBE786786 TLA786610:TLA786786 TUW786610:TUW786786 UES786610:UES786786 UOO786610:UOO786786 UYK786610:UYK786786 VIG786610:VIG786786 VSC786610:VSC786786 WBY786610:WBY786786 WLU786610:WLU786786 WVQ786610:WVQ786786 I852146:I852322 JE852146:JE852322 TA852146:TA852322 ACW852146:ACW852322 AMS852146:AMS852322 AWO852146:AWO852322 BGK852146:BGK852322 BQG852146:BQG852322 CAC852146:CAC852322 CJY852146:CJY852322 CTU852146:CTU852322 DDQ852146:DDQ852322 DNM852146:DNM852322 DXI852146:DXI852322 EHE852146:EHE852322 ERA852146:ERA852322 FAW852146:FAW852322 FKS852146:FKS852322 FUO852146:FUO852322 GEK852146:GEK852322 GOG852146:GOG852322 GYC852146:GYC852322 HHY852146:HHY852322 HRU852146:HRU852322 IBQ852146:IBQ852322 ILM852146:ILM852322 IVI852146:IVI852322 JFE852146:JFE852322 JPA852146:JPA852322 JYW852146:JYW852322 KIS852146:KIS852322 KSO852146:KSO852322 LCK852146:LCK852322 LMG852146:LMG852322 LWC852146:LWC852322 MFY852146:MFY852322 MPU852146:MPU852322 MZQ852146:MZQ852322 NJM852146:NJM852322 NTI852146:NTI852322 ODE852146:ODE852322 ONA852146:ONA852322 OWW852146:OWW852322 PGS852146:PGS852322 PQO852146:PQO852322 QAK852146:QAK852322 QKG852146:QKG852322 QUC852146:QUC852322 RDY852146:RDY852322 RNU852146:RNU852322 RXQ852146:RXQ852322 SHM852146:SHM852322 SRI852146:SRI852322 TBE852146:TBE852322 TLA852146:TLA852322 TUW852146:TUW852322 UES852146:UES852322 UOO852146:UOO852322 UYK852146:UYK852322 VIG852146:VIG852322 VSC852146:VSC852322 WBY852146:WBY852322 WLU852146:WLU852322 WVQ852146:WVQ852322 I917682:I917858 JE917682:JE917858 TA917682:TA917858 ACW917682:ACW917858 AMS917682:AMS917858 AWO917682:AWO917858 BGK917682:BGK917858 BQG917682:BQG917858 CAC917682:CAC917858 CJY917682:CJY917858 CTU917682:CTU917858 DDQ917682:DDQ917858 DNM917682:DNM917858 DXI917682:DXI917858 EHE917682:EHE917858 ERA917682:ERA917858 FAW917682:FAW917858 FKS917682:FKS917858 FUO917682:FUO917858 GEK917682:GEK917858 GOG917682:GOG917858 GYC917682:GYC917858 HHY917682:HHY917858 HRU917682:HRU917858 IBQ917682:IBQ917858 ILM917682:ILM917858 IVI917682:IVI917858 JFE917682:JFE917858 JPA917682:JPA917858 JYW917682:JYW917858 KIS917682:KIS917858 KSO917682:KSO917858 LCK917682:LCK917858 LMG917682:LMG917858 LWC917682:LWC917858 MFY917682:MFY917858 MPU917682:MPU917858 MZQ917682:MZQ917858 NJM917682:NJM917858 NTI917682:NTI917858 ODE917682:ODE917858 ONA917682:ONA917858 OWW917682:OWW917858 PGS917682:PGS917858 PQO917682:PQO917858 QAK917682:QAK917858 QKG917682:QKG917858 QUC917682:QUC917858 RDY917682:RDY917858 RNU917682:RNU917858 RXQ917682:RXQ917858 SHM917682:SHM917858 SRI917682:SRI917858 TBE917682:TBE917858 TLA917682:TLA917858 TUW917682:TUW917858 UES917682:UES917858 UOO917682:UOO917858 UYK917682:UYK917858 VIG917682:VIG917858 VSC917682:VSC917858 WBY917682:WBY917858 WLU917682:WLU917858 WVQ917682:WVQ917858 I983218:I983394 JE983218:JE983394 TA983218:TA983394 ACW983218:ACW983394 AMS983218:AMS983394 AWO983218:AWO983394 BGK983218:BGK983394 BQG983218:BQG983394 CAC983218:CAC983394 CJY983218:CJY983394 CTU983218:CTU983394 DDQ983218:DDQ983394 DNM983218:DNM983394 DXI983218:DXI983394 EHE983218:EHE983394 ERA983218:ERA983394 FAW983218:FAW983394 FKS983218:FKS983394 FUO983218:FUO983394 GEK983218:GEK983394 GOG983218:GOG983394 GYC983218:GYC983394 HHY983218:HHY983394 HRU983218:HRU983394 IBQ983218:IBQ983394 ILM983218:ILM983394 IVI983218:IVI983394 JFE983218:JFE983394 JPA983218:JPA983394 JYW983218:JYW983394 KIS983218:KIS983394 KSO983218:KSO983394 LCK983218:LCK983394 LMG983218:LMG983394 LWC983218:LWC983394 MFY983218:MFY983394 MPU983218:MPU983394 MZQ983218:MZQ983394 NJM983218:NJM983394 NTI983218:NTI983394 ODE983218:ODE983394 ONA983218:ONA983394 OWW983218:OWW983394 PGS983218:PGS983394 PQO983218:PQO983394 QAK983218:QAK983394 QKG983218:QKG983394 QUC983218:QUC983394 RDY983218:RDY983394 RNU983218:RNU983394 RXQ983218:RXQ983394 SHM983218:SHM983394 SRI983218:SRI983394 TBE983218:TBE983394 TLA983218:TLA983394 TUW983218:TUW983394 UES983218:UES983394 UOO983218:UOO983394 UYK983218:UYK983394 VIG983218:VIG983394 VSC983218:VSC983394 WBY983218:WBY983394 WLU983218:WLU983394 WVQ983218:WVQ983394 I65564:J65612 JE65564:JF65612 TA65564:TB65612 ACW65564:ACX65612 AMS65564:AMT65612 AWO65564:AWP65612 BGK65564:BGL65612 BQG65564:BQH65612 CAC65564:CAD65612 CJY65564:CJZ65612 CTU65564:CTV65612 DDQ65564:DDR65612 DNM65564:DNN65612 DXI65564:DXJ65612 EHE65564:EHF65612 ERA65564:ERB65612 FAW65564:FAX65612 FKS65564:FKT65612 FUO65564:FUP65612 GEK65564:GEL65612 GOG65564:GOH65612 GYC65564:GYD65612 HHY65564:HHZ65612 HRU65564:HRV65612 IBQ65564:IBR65612 ILM65564:ILN65612 IVI65564:IVJ65612 JFE65564:JFF65612 JPA65564:JPB65612 JYW65564:JYX65612 KIS65564:KIT65612 KSO65564:KSP65612 LCK65564:LCL65612 LMG65564:LMH65612 LWC65564:LWD65612 MFY65564:MFZ65612 MPU65564:MPV65612 MZQ65564:MZR65612 NJM65564:NJN65612 NTI65564:NTJ65612 ODE65564:ODF65612 ONA65564:ONB65612 OWW65564:OWX65612 PGS65564:PGT65612 PQO65564:PQP65612 QAK65564:QAL65612 QKG65564:QKH65612 QUC65564:QUD65612 RDY65564:RDZ65612 RNU65564:RNV65612 RXQ65564:RXR65612 SHM65564:SHN65612 SRI65564:SRJ65612 TBE65564:TBF65612 TLA65564:TLB65612 TUW65564:TUX65612 UES65564:UET65612 UOO65564:UOP65612 UYK65564:UYL65612 VIG65564:VIH65612 VSC65564:VSD65612 WBY65564:WBZ65612 WLU65564:WLV65612 WVQ65564:WVR65612 I131100:J131148 JE131100:JF131148 TA131100:TB131148 ACW131100:ACX131148 AMS131100:AMT131148 AWO131100:AWP131148 BGK131100:BGL131148 BQG131100:BQH131148 CAC131100:CAD131148 CJY131100:CJZ131148 CTU131100:CTV131148 DDQ131100:DDR131148 DNM131100:DNN131148 DXI131100:DXJ131148 EHE131100:EHF131148 ERA131100:ERB131148 FAW131100:FAX131148 FKS131100:FKT131148 FUO131100:FUP131148 GEK131100:GEL131148 GOG131100:GOH131148 GYC131100:GYD131148 HHY131100:HHZ131148 HRU131100:HRV131148 IBQ131100:IBR131148 ILM131100:ILN131148 IVI131100:IVJ131148 JFE131100:JFF131148 JPA131100:JPB131148 JYW131100:JYX131148 KIS131100:KIT131148 KSO131100:KSP131148 LCK131100:LCL131148 LMG131100:LMH131148 LWC131100:LWD131148 MFY131100:MFZ131148 MPU131100:MPV131148 MZQ131100:MZR131148 NJM131100:NJN131148 NTI131100:NTJ131148 ODE131100:ODF131148 ONA131100:ONB131148 OWW131100:OWX131148 PGS131100:PGT131148 PQO131100:PQP131148 QAK131100:QAL131148 QKG131100:QKH131148 QUC131100:QUD131148 RDY131100:RDZ131148 RNU131100:RNV131148 RXQ131100:RXR131148 SHM131100:SHN131148 SRI131100:SRJ131148 TBE131100:TBF131148 TLA131100:TLB131148 TUW131100:TUX131148 UES131100:UET131148 UOO131100:UOP131148 UYK131100:UYL131148 VIG131100:VIH131148 VSC131100:VSD131148 WBY131100:WBZ131148 WLU131100:WLV131148 WVQ131100:WVR131148 I196636:J196684 JE196636:JF196684 TA196636:TB196684 ACW196636:ACX196684 AMS196636:AMT196684 AWO196636:AWP196684 BGK196636:BGL196684 BQG196636:BQH196684 CAC196636:CAD196684 CJY196636:CJZ196684 CTU196636:CTV196684 DDQ196636:DDR196684 DNM196636:DNN196684 DXI196636:DXJ196684 EHE196636:EHF196684 ERA196636:ERB196684 FAW196636:FAX196684 FKS196636:FKT196684 FUO196636:FUP196684 GEK196636:GEL196684 GOG196636:GOH196684 GYC196636:GYD196684 HHY196636:HHZ196684 HRU196636:HRV196684 IBQ196636:IBR196684 ILM196636:ILN196684 IVI196636:IVJ196684 JFE196636:JFF196684 JPA196636:JPB196684 JYW196636:JYX196684 KIS196636:KIT196684 KSO196636:KSP196684 LCK196636:LCL196684 LMG196636:LMH196684 LWC196636:LWD196684 MFY196636:MFZ196684 MPU196636:MPV196684 MZQ196636:MZR196684 NJM196636:NJN196684 NTI196636:NTJ196684 ODE196636:ODF196684 ONA196636:ONB196684 OWW196636:OWX196684 PGS196636:PGT196684 PQO196636:PQP196684 QAK196636:QAL196684 QKG196636:QKH196684 QUC196636:QUD196684 RDY196636:RDZ196684 RNU196636:RNV196684 RXQ196636:RXR196684 SHM196636:SHN196684 SRI196636:SRJ196684 TBE196636:TBF196684 TLA196636:TLB196684 TUW196636:TUX196684 UES196636:UET196684 UOO196636:UOP196684 UYK196636:UYL196684 VIG196636:VIH196684 VSC196636:VSD196684 WBY196636:WBZ196684 WLU196636:WLV196684 WVQ196636:WVR196684 I262172:J262220 JE262172:JF262220 TA262172:TB262220 ACW262172:ACX262220 AMS262172:AMT262220 AWO262172:AWP262220 BGK262172:BGL262220 BQG262172:BQH262220 CAC262172:CAD262220 CJY262172:CJZ262220 CTU262172:CTV262220 DDQ262172:DDR262220 DNM262172:DNN262220 DXI262172:DXJ262220 EHE262172:EHF262220 ERA262172:ERB262220 FAW262172:FAX262220 FKS262172:FKT262220 FUO262172:FUP262220 GEK262172:GEL262220 GOG262172:GOH262220 GYC262172:GYD262220 HHY262172:HHZ262220 HRU262172:HRV262220 IBQ262172:IBR262220 ILM262172:ILN262220 IVI262172:IVJ262220 JFE262172:JFF262220 JPA262172:JPB262220 JYW262172:JYX262220 KIS262172:KIT262220 KSO262172:KSP262220 LCK262172:LCL262220 LMG262172:LMH262220 LWC262172:LWD262220 MFY262172:MFZ262220 MPU262172:MPV262220 MZQ262172:MZR262220 NJM262172:NJN262220 NTI262172:NTJ262220 ODE262172:ODF262220 ONA262172:ONB262220 OWW262172:OWX262220 PGS262172:PGT262220 PQO262172:PQP262220 QAK262172:QAL262220 QKG262172:QKH262220 QUC262172:QUD262220 RDY262172:RDZ262220 RNU262172:RNV262220 RXQ262172:RXR262220 SHM262172:SHN262220 SRI262172:SRJ262220 TBE262172:TBF262220 TLA262172:TLB262220 TUW262172:TUX262220 UES262172:UET262220 UOO262172:UOP262220 UYK262172:UYL262220 VIG262172:VIH262220 VSC262172:VSD262220 WBY262172:WBZ262220 WLU262172:WLV262220 WVQ262172:WVR262220 I327708:J327756 JE327708:JF327756 TA327708:TB327756 ACW327708:ACX327756 AMS327708:AMT327756 AWO327708:AWP327756 BGK327708:BGL327756 BQG327708:BQH327756 CAC327708:CAD327756 CJY327708:CJZ327756 CTU327708:CTV327756 DDQ327708:DDR327756 DNM327708:DNN327756 DXI327708:DXJ327756 EHE327708:EHF327756 ERA327708:ERB327756 FAW327708:FAX327756 FKS327708:FKT327756 FUO327708:FUP327756 GEK327708:GEL327756 GOG327708:GOH327756 GYC327708:GYD327756 HHY327708:HHZ327756 HRU327708:HRV327756 IBQ327708:IBR327756 ILM327708:ILN327756 IVI327708:IVJ327756 JFE327708:JFF327756 JPA327708:JPB327756 JYW327708:JYX327756 KIS327708:KIT327756 KSO327708:KSP327756 LCK327708:LCL327756 LMG327708:LMH327756 LWC327708:LWD327756 MFY327708:MFZ327756 MPU327708:MPV327756 MZQ327708:MZR327756 NJM327708:NJN327756 NTI327708:NTJ327756 ODE327708:ODF327756 ONA327708:ONB327756 OWW327708:OWX327756 PGS327708:PGT327756 PQO327708:PQP327756 QAK327708:QAL327756 QKG327708:QKH327756 QUC327708:QUD327756 RDY327708:RDZ327756 RNU327708:RNV327756 RXQ327708:RXR327756 SHM327708:SHN327756 SRI327708:SRJ327756 TBE327708:TBF327756 TLA327708:TLB327756 TUW327708:TUX327756 UES327708:UET327756 UOO327708:UOP327756 UYK327708:UYL327756 VIG327708:VIH327756 VSC327708:VSD327756 WBY327708:WBZ327756 WLU327708:WLV327756 WVQ327708:WVR327756 I393244:J393292 JE393244:JF393292 TA393244:TB393292 ACW393244:ACX393292 AMS393244:AMT393292 AWO393244:AWP393292 BGK393244:BGL393292 BQG393244:BQH393292 CAC393244:CAD393292 CJY393244:CJZ393292 CTU393244:CTV393292 DDQ393244:DDR393292 DNM393244:DNN393292 DXI393244:DXJ393292 EHE393244:EHF393292 ERA393244:ERB393292 FAW393244:FAX393292 FKS393244:FKT393292 FUO393244:FUP393292 GEK393244:GEL393292 GOG393244:GOH393292 GYC393244:GYD393292 HHY393244:HHZ393292 HRU393244:HRV393292 IBQ393244:IBR393292 ILM393244:ILN393292 IVI393244:IVJ393292 JFE393244:JFF393292 JPA393244:JPB393292 JYW393244:JYX393292 KIS393244:KIT393292 KSO393244:KSP393292 LCK393244:LCL393292 LMG393244:LMH393292 LWC393244:LWD393292 MFY393244:MFZ393292 MPU393244:MPV393292 MZQ393244:MZR393292 NJM393244:NJN393292 NTI393244:NTJ393292 ODE393244:ODF393292 ONA393244:ONB393292 OWW393244:OWX393292 PGS393244:PGT393292 PQO393244:PQP393292 QAK393244:QAL393292 QKG393244:QKH393292 QUC393244:QUD393292 RDY393244:RDZ393292 RNU393244:RNV393292 RXQ393244:RXR393292 SHM393244:SHN393292 SRI393244:SRJ393292 TBE393244:TBF393292 TLA393244:TLB393292 TUW393244:TUX393292 UES393244:UET393292 UOO393244:UOP393292 UYK393244:UYL393292 VIG393244:VIH393292 VSC393244:VSD393292 WBY393244:WBZ393292 WLU393244:WLV393292 WVQ393244:WVR393292 I458780:J458828 JE458780:JF458828 TA458780:TB458828 ACW458780:ACX458828 AMS458780:AMT458828 AWO458780:AWP458828 BGK458780:BGL458828 BQG458780:BQH458828 CAC458780:CAD458828 CJY458780:CJZ458828 CTU458780:CTV458828 DDQ458780:DDR458828 DNM458780:DNN458828 DXI458780:DXJ458828 EHE458780:EHF458828 ERA458780:ERB458828 FAW458780:FAX458828 FKS458780:FKT458828 FUO458780:FUP458828 GEK458780:GEL458828 GOG458780:GOH458828 GYC458780:GYD458828 HHY458780:HHZ458828 HRU458780:HRV458828 IBQ458780:IBR458828 ILM458780:ILN458828 IVI458780:IVJ458828 JFE458780:JFF458828 JPA458780:JPB458828 JYW458780:JYX458828 KIS458780:KIT458828 KSO458780:KSP458828 LCK458780:LCL458828 LMG458780:LMH458828 LWC458780:LWD458828 MFY458780:MFZ458828 MPU458780:MPV458828 MZQ458780:MZR458828 NJM458780:NJN458828 NTI458780:NTJ458828 ODE458780:ODF458828 ONA458780:ONB458828 OWW458780:OWX458828 PGS458780:PGT458828 PQO458780:PQP458828 QAK458780:QAL458828 QKG458780:QKH458828 QUC458780:QUD458828 RDY458780:RDZ458828 RNU458780:RNV458828 RXQ458780:RXR458828 SHM458780:SHN458828 SRI458780:SRJ458828 TBE458780:TBF458828 TLA458780:TLB458828 TUW458780:TUX458828 UES458780:UET458828 UOO458780:UOP458828 UYK458780:UYL458828 VIG458780:VIH458828 VSC458780:VSD458828 WBY458780:WBZ458828 WLU458780:WLV458828 WVQ458780:WVR458828 I524316:J524364 JE524316:JF524364 TA524316:TB524364 ACW524316:ACX524364 AMS524316:AMT524364 AWO524316:AWP524364 BGK524316:BGL524364 BQG524316:BQH524364 CAC524316:CAD524364 CJY524316:CJZ524364 CTU524316:CTV524364 DDQ524316:DDR524364 DNM524316:DNN524364 DXI524316:DXJ524364 EHE524316:EHF524364 ERA524316:ERB524364 FAW524316:FAX524364 FKS524316:FKT524364 FUO524316:FUP524364 GEK524316:GEL524364 GOG524316:GOH524364 GYC524316:GYD524364 HHY524316:HHZ524364 HRU524316:HRV524364 IBQ524316:IBR524364 ILM524316:ILN524364 IVI524316:IVJ524364 JFE524316:JFF524364 JPA524316:JPB524364 JYW524316:JYX524364 KIS524316:KIT524364 KSO524316:KSP524364 LCK524316:LCL524364 LMG524316:LMH524364 LWC524316:LWD524364 MFY524316:MFZ524364 MPU524316:MPV524364 MZQ524316:MZR524364 NJM524316:NJN524364 NTI524316:NTJ524364 ODE524316:ODF524364 ONA524316:ONB524364 OWW524316:OWX524364 PGS524316:PGT524364 PQO524316:PQP524364 QAK524316:QAL524364 QKG524316:QKH524364 QUC524316:QUD524364 RDY524316:RDZ524364 RNU524316:RNV524364 RXQ524316:RXR524364 SHM524316:SHN524364 SRI524316:SRJ524364 TBE524316:TBF524364 TLA524316:TLB524364 TUW524316:TUX524364 UES524316:UET524364 UOO524316:UOP524364 UYK524316:UYL524364 VIG524316:VIH524364 VSC524316:VSD524364 WBY524316:WBZ524364 WLU524316:WLV524364 WVQ524316:WVR524364 I589852:J589900 JE589852:JF589900 TA589852:TB589900 ACW589852:ACX589900 AMS589852:AMT589900 AWO589852:AWP589900 BGK589852:BGL589900 BQG589852:BQH589900 CAC589852:CAD589900 CJY589852:CJZ589900 CTU589852:CTV589900 DDQ589852:DDR589900 DNM589852:DNN589900 DXI589852:DXJ589900 EHE589852:EHF589900 ERA589852:ERB589900 FAW589852:FAX589900 FKS589852:FKT589900 FUO589852:FUP589900 GEK589852:GEL589900 GOG589852:GOH589900 GYC589852:GYD589900 HHY589852:HHZ589900 HRU589852:HRV589900 IBQ589852:IBR589900 ILM589852:ILN589900 IVI589852:IVJ589900 JFE589852:JFF589900 JPA589852:JPB589900 JYW589852:JYX589900 KIS589852:KIT589900 KSO589852:KSP589900 LCK589852:LCL589900 LMG589852:LMH589900 LWC589852:LWD589900 MFY589852:MFZ589900 MPU589852:MPV589900 MZQ589852:MZR589900 NJM589852:NJN589900 NTI589852:NTJ589900 ODE589852:ODF589900 ONA589852:ONB589900 OWW589852:OWX589900 PGS589852:PGT589900 PQO589852:PQP589900 QAK589852:QAL589900 QKG589852:QKH589900 QUC589852:QUD589900 RDY589852:RDZ589900 RNU589852:RNV589900 RXQ589852:RXR589900 SHM589852:SHN589900 SRI589852:SRJ589900 TBE589852:TBF589900 TLA589852:TLB589900 TUW589852:TUX589900 UES589852:UET589900 UOO589852:UOP589900 UYK589852:UYL589900 VIG589852:VIH589900 VSC589852:VSD589900 WBY589852:WBZ589900 WLU589852:WLV589900 WVQ589852:WVR589900 I655388:J655436 JE655388:JF655436 TA655388:TB655436 ACW655388:ACX655436 AMS655388:AMT655436 AWO655388:AWP655436 BGK655388:BGL655436 BQG655388:BQH655436 CAC655388:CAD655436 CJY655388:CJZ655436 CTU655388:CTV655436 DDQ655388:DDR655436 DNM655388:DNN655436 DXI655388:DXJ655436 EHE655388:EHF655436 ERA655388:ERB655436 FAW655388:FAX655436 FKS655388:FKT655436 FUO655388:FUP655436 GEK655388:GEL655436 GOG655388:GOH655436 GYC655388:GYD655436 HHY655388:HHZ655436 HRU655388:HRV655436 IBQ655388:IBR655436 ILM655388:ILN655436 IVI655388:IVJ655436 JFE655388:JFF655436 JPA655388:JPB655436 JYW655388:JYX655436 KIS655388:KIT655436 KSO655388:KSP655436 LCK655388:LCL655436 LMG655388:LMH655436 LWC655388:LWD655436 MFY655388:MFZ655436 MPU655388:MPV655436 MZQ655388:MZR655436 NJM655388:NJN655436 NTI655388:NTJ655436 ODE655388:ODF655436 ONA655388:ONB655436 OWW655388:OWX655436 PGS655388:PGT655436 PQO655388:PQP655436 QAK655388:QAL655436 QKG655388:QKH655436 QUC655388:QUD655436 RDY655388:RDZ655436 RNU655388:RNV655436 RXQ655388:RXR655436 SHM655388:SHN655436 SRI655388:SRJ655436 TBE655388:TBF655436 TLA655388:TLB655436 TUW655388:TUX655436 UES655388:UET655436 UOO655388:UOP655436 UYK655388:UYL655436 VIG655388:VIH655436 VSC655388:VSD655436 WBY655388:WBZ655436 WLU655388:WLV655436 WVQ655388:WVR655436 I720924:J720972 JE720924:JF720972 TA720924:TB720972 ACW720924:ACX720972 AMS720924:AMT720972 AWO720924:AWP720972 BGK720924:BGL720972 BQG720924:BQH720972 CAC720924:CAD720972 CJY720924:CJZ720972 CTU720924:CTV720972 DDQ720924:DDR720972 DNM720924:DNN720972 DXI720924:DXJ720972 EHE720924:EHF720972 ERA720924:ERB720972 FAW720924:FAX720972 FKS720924:FKT720972 FUO720924:FUP720972 GEK720924:GEL720972 GOG720924:GOH720972 GYC720924:GYD720972 HHY720924:HHZ720972 HRU720924:HRV720972 IBQ720924:IBR720972 ILM720924:ILN720972 IVI720924:IVJ720972 JFE720924:JFF720972 JPA720924:JPB720972 JYW720924:JYX720972 KIS720924:KIT720972 KSO720924:KSP720972 LCK720924:LCL720972 LMG720924:LMH720972 LWC720924:LWD720972 MFY720924:MFZ720972 MPU720924:MPV720972 MZQ720924:MZR720972 NJM720924:NJN720972 NTI720924:NTJ720972 ODE720924:ODF720972 ONA720924:ONB720972 OWW720924:OWX720972 PGS720924:PGT720972 PQO720924:PQP720972 QAK720924:QAL720972 QKG720924:QKH720972 QUC720924:QUD720972 RDY720924:RDZ720972 RNU720924:RNV720972 RXQ720924:RXR720972 SHM720924:SHN720972 SRI720924:SRJ720972 TBE720924:TBF720972 TLA720924:TLB720972 TUW720924:TUX720972 UES720924:UET720972 UOO720924:UOP720972 UYK720924:UYL720972 VIG720924:VIH720972 VSC720924:VSD720972 WBY720924:WBZ720972 WLU720924:WLV720972 WVQ720924:WVR720972 I786460:J786508 JE786460:JF786508 TA786460:TB786508 ACW786460:ACX786508 AMS786460:AMT786508 AWO786460:AWP786508 BGK786460:BGL786508 BQG786460:BQH786508 CAC786460:CAD786508 CJY786460:CJZ786508 CTU786460:CTV786508 DDQ786460:DDR786508 DNM786460:DNN786508 DXI786460:DXJ786508 EHE786460:EHF786508 ERA786460:ERB786508 FAW786460:FAX786508 FKS786460:FKT786508 FUO786460:FUP786508 GEK786460:GEL786508 GOG786460:GOH786508 GYC786460:GYD786508 HHY786460:HHZ786508 HRU786460:HRV786508 IBQ786460:IBR786508 ILM786460:ILN786508 IVI786460:IVJ786508 JFE786460:JFF786508 JPA786460:JPB786508 JYW786460:JYX786508 KIS786460:KIT786508 KSO786460:KSP786508 LCK786460:LCL786508 LMG786460:LMH786508 LWC786460:LWD786508 MFY786460:MFZ786508 MPU786460:MPV786508 MZQ786460:MZR786508 NJM786460:NJN786508 NTI786460:NTJ786508 ODE786460:ODF786508 ONA786460:ONB786508 OWW786460:OWX786508 PGS786460:PGT786508 PQO786460:PQP786508 QAK786460:QAL786508 QKG786460:QKH786508 QUC786460:QUD786508 RDY786460:RDZ786508 RNU786460:RNV786508 RXQ786460:RXR786508 SHM786460:SHN786508 SRI786460:SRJ786508 TBE786460:TBF786508 TLA786460:TLB786508 TUW786460:TUX786508 UES786460:UET786508 UOO786460:UOP786508 UYK786460:UYL786508 VIG786460:VIH786508 VSC786460:VSD786508 WBY786460:WBZ786508 WLU786460:WLV786508 WVQ786460:WVR786508 I851996:J852044 JE851996:JF852044 TA851996:TB852044 ACW851996:ACX852044 AMS851996:AMT852044 AWO851996:AWP852044 BGK851996:BGL852044 BQG851996:BQH852044 CAC851996:CAD852044 CJY851996:CJZ852044 CTU851996:CTV852044 DDQ851996:DDR852044 DNM851996:DNN852044 DXI851996:DXJ852044 EHE851996:EHF852044 ERA851996:ERB852044 FAW851996:FAX852044 FKS851996:FKT852044 FUO851996:FUP852044 GEK851996:GEL852044 GOG851996:GOH852044 GYC851996:GYD852044 HHY851996:HHZ852044 HRU851996:HRV852044 IBQ851996:IBR852044 ILM851996:ILN852044 IVI851996:IVJ852044 JFE851996:JFF852044 JPA851996:JPB852044 JYW851996:JYX852044 KIS851996:KIT852044 KSO851996:KSP852044 LCK851996:LCL852044 LMG851996:LMH852044 LWC851996:LWD852044 MFY851996:MFZ852044 MPU851996:MPV852044 MZQ851996:MZR852044 NJM851996:NJN852044 NTI851996:NTJ852044 ODE851996:ODF852044 ONA851996:ONB852044 OWW851996:OWX852044 PGS851996:PGT852044 PQO851996:PQP852044 QAK851996:QAL852044 QKG851996:QKH852044 QUC851996:QUD852044 RDY851996:RDZ852044 RNU851996:RNV852044 RXQ851996:RXR852044 SHM851996:SHN852044 SRI851996:SRJ852044 TBE851996:TBF852044 TLA851996:TLB852044 TUW851996:TUX852044 UES851996:UET852044 UOO851996:UOP852044 UYK851996:UYL852044 VIG851996:VIH852044 VSC851996:VSD852044 WBY851996:WBZ852044 WLU851996:WLV852044 WVQ851996:WVR852044 I917532:J917580 JE917532:JF917580 TA917532:TB917580 ACW917532:ACX917580 AMS917532:AMT917580 AWO917532:AWP917580 BGK917532:BGL917580 BQG917532:BQH917580 CAC917532:CAD917580 CJY917532:CJZ917580 CTU917532:CTV917580 DDQ917532:DDR917580 DNM917532:DNN917580 DXI917532:DXJ917580 EHE917532:EHF917580 ERA917532:ERB917580 FAW917532:FAX917580 FKS917532:FKT917580 FUO917532:FUP917580 GEK917532:GEL917580 GOG917532:GOH917580 GYC917532:GYD917580 HHY917532:HHZ917580 HRU917532:HRV917580 IBQ917532:IBR917580 ILM917532:ILN917580 IVI917532:IVJ917580 JFE917532:JFF917580 JPA917532:JPB917580 JYW917532:JYX917580 KIS917532:KIT917580 KSO917532:KSP917580 LCK917532:LCL917580 LMG917532:LMH917580 LWC917532:LWD917580 MFY917532:MFZ917580 MPU917532:MPV917580 MZQ917532:MZR917580 NJM917532:NJN917580 NTI917532:NTJ917580 ODE917532:ODF917580 ONA917532:ONB917580 OWW917532:OWX917580 PGS917532:PGT917580 PQO917532:PQP917580 QAK917532:QAL917580 QKG917532:QKH917580 QUC917532:QUD917580 RDY917532:RDZ917580 RNU917532:RNV917580 RXQ917532:RXR917580 SHM917532:SHN917580 SRI917532:SRJ917580 TBE917532:TBF917580 TLA917532:TLB917580 TUW917532:TUX917580 UES917532:UET917580 UOO917532:UOP917580 UYK917532:UYL917580 VIG917532:VIH917580 VSC917532:VSD917580 WBY917532:WBZ917580 WLU917532:WLV917580 WVQ917532:WVR917580 I983068:J983116 JE983068:JF983116 TA983068:TB983116 ACW983068:ACX983116 AMS983068:AMT983116 AWO983068:AWP983116 BGK983068:BGL983116 BQG983068:BQH983116 CAC983068:CAD983116 CJY983068:CJZ983116 CTU983068:CTV983116 DDQ983068:DDR983116 DNM983068:DNN983116 DXI983068:DXJ983116 EHE983068:EHF983116 ERA983068:ERB983116 FAW983068:FAX983116 FKS983068:FKT983116 FUO983068:FUP983116 GEK983068:GEL983116 GOG983068:GOH983116 GYC983068:GYD983116 HHY983068:HHZ983116 HRU983068:HRV983116 IBQ983068:IBR983116 ILM983068:ILN983116 IVI983068:IVJ983116 JFE983068:JFF983116 JPA983068:JPB983116 JYW983068:JYX983116 KIS983068:KIT983116 KSO983068:KSP983116 LCK983068:LCL983116 LMG983068:LMH983116 LWC983068:LWD983116 MFY983068:MFZ983116 MPU983068:MPV983116 MZQ983068:MZR983116 NJM983068:NJN983116 NTI983068:NTJ983116 ODE983068:ODF983116 ONA983068:ONB983116 OWW983068:OWX983116 PGS983068:PGT983116 PQO983068:PQP983116 QAK983068:QAL983116 QKG983068:QKH983116 QUC983068:QUD983116 RDY983068:RDZ983116 RNU983068:RNV983116 RXQ983068:RXR983116 SHM983068:SHN983116 SRI983068:SRJ983116 TBE983068:TBF983116 TLA983068:TLB983116 TUW983068:TUX983116 UES983068:UET983116 UOO983068:UOP983116 UYK983068:UYL983116 VIG983068:VIH983116 VSC983068:VSD983116 WBY983068:WBZ983116 WLU983068:WLV983116 H303:H370 I26:I54 I343:I354 I56:I94 I137:I182 I184:J184 G4:G94 WVQ4:WVR50 JE4:JF50 WLU4:WLV50 WBY4:WBZ50 VSC4:VSD50 VIG4:VIH50 UYK4:UYL50 UOO4:UOP50 UES4:UET50 TUW4:TUX50 TLA4:TLB50 TBE4:TBF50 SRI4:SRJ50 SHM4:SHN50 RXQ4:RXR50 RNU4:RNV50 RDY4:RDZ50 QUC4:QUD50 QKG4:QKH50 QAK4:QAL50 PQO4:PQP50 PGS4:PGT50 OWW4:OWX50 ONA4:ONB50 ODE4:ODF50 NTI4:NTJ50 NJM4:NJN50 MZQ4:MZR50 MPU4:MPV50 MFY4:MFZ50 LWC4:LWD50 LMG4:LMH50 LCK4:LCL50 KSO4:KSP50 KIS4:KIT50 JYW4:JYX50 JPA4:JPB50 JFE4:JFF50 IVI4:IVJ50 ILM4:ILN50 IBQ4:IBR50 HRU4:HRV50 HHY4:HHZ50 GYC4:GYD50 GOG4:GOH50 GEK4:GEL50 FUO4:FUP50 FKS4:FKT50 FAW4:FAX50 ERA4:ERB50 EHE4:EHF50 DXI4:DXJ50 DNM4:DNN50 DDQ4:DDR50 CTU4:CTV50 CJY4:CJZ50 CAC4:CAD50 BQG4:BQH50 BGK4:BGL50 AWO4:AWP50 AMS4:AMT50 ACW4:ACX50 J100:J183 WVT4:WVT135 WLX4:WLX135 WCB4:WCB135 VSF4:VSF135 VIJ4:VIJ135 UYN4:UYN135 UOR4:UOR135 UEV4:UEV135 TUZ4:TUZ135 TLD4:TLD135 TBH4:TBH135 SRL4:SRL135 SHP4:SHP135 RXT4:RXT135 RNX4:RNX135 REB4:REB135 QUF4:QUF135 QKJ4:QKJ135 QAN4:QAN135 PQR4:PQR135 PGV4:PGV135 OWZ4:OWZ135 OND4:OND135 ODH4:ODH135 NTL4:NTL135 NJP4:NJP135 MZT4:MZT135 MPX4:MPX135 MGB4:MGB135 LWF4:LWF135 LMJ4:LMJ135 LCN4:LCN135 KSR4:KSR135 KIV4:KIV135 JYZ4:JYZ135 JPD4:JPD135 JFH4:JFH135 IVL4:IVL135 ILP4:ILP135 IBT4:IBT135 HRX4:HRX135 HIB4:HIB135 GYF4:GYF135 GOJ4:GOJ135 GEN4:GEN135 FUR4:FUR135 FKV4:FKV135 FAZ4:FAZ135 ERD4:ERD135 EHH4:EHH135 DXL4:DXL135 DNP4:DNP135 DDT4:DDT135 CTX4:CTX135 CKB4:CKB135 CAF4:CAF135 BQJ4:BQJ135 BGN4:BGN135 AWR4:AWR135 AMV4:AMV135 ACZ4:ACZ135 TD4:TD135 JH4:JH135 L4:L135 WWB4:WWD135 WMF4:WMH135 WCJ4:WCL135 VSN4:VSP135 VIR4:VIT135 UYV4:UYX135 UOZ4:UPB135 UFD4:UFF135 TVH4:TVJ135 TLL4:TLN135 TBP4:TBR135 SRT4:SRV135 SHX4:SHZ135 RYB4:RYD135 ROF4:ROH135 REJ4:REL135 QUN4:QUP135 QKR4:QKT135 QAV4:QAX135 PQZ4:PRB135 PHD4:PHF135 OXH4:OXJ135 ONL4:ONN135 ODP4:ODR135 NTT4:NTV135 NJX4:NJZ135 NAB4:NAD135 MQF4:MQH135 MGJ4:MGL135 LWN4:LWP135 LMR4:LMT135 LCV4:LCX135 KSZ4:KTB135 KJD4:KJF135 JZH4:JZJ135 JPL4:JPN135 JFP4:JFR135 IVT4:IVV135 ILX4:ILZ135 ICB4:ICD135 HSF4:HSH135 HIJ4:HIL135 GYN4:GYP135 GOR4:GOT135 GEV4:GEX135 FUZ4:FVB135 FLD4:FLF135 FBH4:FBJ135 ERL4:ERN135 EHP4:EHR135 DXT4:DXV135 DNX4:DNZ135 DEB4:DED135 CUF4:CUH135 CKJ4:CKL135 CAN4:CAP135 BQR4:BQT135 BGV4:BGX135 AWZ4:AXB135 AND4:ANF135 ADH4:ADJ135 TL4:TN135 JP4:JR135 T4:V135 WVX4:WVZ135 WMB4:WMD135 WCF4:WCH135 VSJ4:VSL135 VIN4:VIP135 UYR4:UYT135 UOV4:UOX135 UEZ4:UFB135 TVD4:TVF135 TLH4:TLJ135 TBL4:TBN135 SRP4:SRR135 SHT4:SHV135 RXX4:RXZ135 ROB4:ROD135 REF4:REH135 QUJ4:QUL135 QKN4:QKP135 QAR4:QAT135 PQV4:PQX135 PGZ4:PHB135 OXD4:OXF135 ONH4:ONJ135 ODL4:ODN135 NTP4:NTR135 NJT4:NJV135 MZX4:MZZ135 MQB4:MQD135 MGF4:MGH135 LWJ4:LWL135 LMN4:LMP135 LCR4:LCT135 KSV4:KSX135 KIZ4:KJB135 JZD4:JZF135 JPH4:JPJ135 JFL4:JFN135 IVP4:IVR135 ILT4:ILV135 IBX4:IBZ135 HSB4:HSD135 HIF4:HIH135 GYJ4:GYL135 GON4:GOP135 GER4:GET135 FUV4:FUX135 FKZ4:FLB135 FBD4:FBF135 ERH4:ERJ135 EHL4:EHN135 DXP4:DXR135 DNT4:DNV135 DDX4:DDZ135 CUB4:CUD135 CKF4:CKH135 CAJ4:CAL135 BQN4:BQP135 BGR4:BGT135 AWV4:AWX135 AMZ4:ANB135 ADD4:ADF135 TH4:TJ135 JL4:JN135 P4:R135 JE51:JE135 TA51:TA135 ACW51:ACW135 AMS51:AMS135 AWO51:AWO135 BGK51:BGK135 BQG51:BQG135 CAC51:CAC135 CJY51:CJY135 CTU51:CTU135 DDQ51:DDQ135 DNM51:DNM135 DXI51:DXI135 EHE51:EHE135 ERA51:ERA135 FAW51:FAW135 FKS51:FKS135 FUO51:FUO135 GEK51:GEK135 GOG51:GOG135 GYC51:GYC135 HHY51:HHY135 HRU51:HRU135 IBQ51:IBQ135 ILM51:ILM135 IVI51:IVI135 JFE51:JFE135 JPA51:JPA135 JYW51:JYW135 KIS51:KIS135 KSO51:KSO135 LCK51:LCK135 LMG51:LMG135 LWC51:LWC135 MFY51:MFY135 MPU51:MPU135 MZQ51:MZQ135 NJM51:NJM135 NTI51:NTI135 ODE51:ODE135 ONA51:ONA135 OWW51:OWW135 PGS51:PGS135 PQO51:PQO135 QAK51:QAK135 QKG51:QKG135 QUC51:QUC135 RDY51:RDY135 RNU51:RNU135 RXQ51:RXQ135 SHM51:SHM135 SRI51:SRI135 TBE51:TBE135 TLA51:TLA135 TUW51:TUW135 UES51:UES135 UOO51:UOO135 UYK51:UYK135 VIG51:VIG135 VSC51:VSC135 WBY51:WBY135 WLU51:WLU135 W66:W135 JS66:JS135 TO66:TO135 ADK66:ADK135 ANG66:ANG135 AXC66:AXC135 BGY66:BGY135 BQU66:BQU135 CAQ66:CAQ135 CKM66:CKM135 CUI66:CUI135 DEE66:DEE135 DOA66:DOA135 DXW66:DXW135 EHS66:EHS135 ERO66:ERO135 FBK66:FBK135 FLG66:FLG135 FVC66:FVC135 GEY66:GEY135 GOU66:GOU135 GYQ66:GYQ135 HIM66:HIM135 HSI66:HSI135 ICE66:ICE135 IMA66:IMA135 IVW66:IVW135 JFS66:JFS135 JPO66:JPO135 JZK66:JZK135 KJG66:KJG135 KTC66:KTC135 LCY66:LCY135 LMU66:LMU135 LWQ66:LWQ135 MGM66:MGM135 MQI66:MQI135 NAE66:NAE135 NKA66:NKA135 NTW66:NTW135 ODS66:ODS135 ONO66:ONO135 OXK66:OXK135 PHG66:PHG135 PRC66:PRC135 QAY66:QAY135 QKU66:QKU135 QUQ66:QUQ135 REM66:REM135 ROI66:ROI135 RYE66:RYE135 SIA66:SIA135 SRW66:SRW135 TBS66:TBS135 TLO66:TLO135 TVK66:TVK135 UFG66:UFG135 UPC66:UPC135 UYY66:UYY135 VIU66:VIU135 VSQ66:VSQ135 WCM66:WCM135 WMI66:WMI135 WWE66:WWE135 WVQ51:WVQ135 I96:I135 G96:G370 WVR51:WVR370 WLV51:WLV370 WBZ51:WBZ370 VSD51:VSD370 VIH51:VIH370 UYL51:UYL370 UOP51:UOP370 UET51:UET370 TUX51:TUX370 TLB51:TLB370 TBF51:TBF370 SRJ51:SRJ370 SHN51:SHN370 RXR51:RXR370 RNV51:RNV370 RDZ51:RDZ370 QUD51:QUD370 QKH51:QKH370 QAL51:QAL370 PQP51:PQP370 PGT51:PGT370 OWX51:OWX370 ONB51:ONB370 ODF51:ODF370 NTJ51:NTJ370 NJN51:NJN370 MZR51:MZR370 MPV51:MPV370 MFZ51:MFZ370 LWD51:LWD370 LMH51:LMH370 LCL51:LCL370 KSP51:KSP370 KIT51:KIT370 JYX51:JYX370 JPB51:JPB370 JFF51:JFF370 IVJ51:IVJ370 ILN51:ILN370 IBR51:IBR370 HRV51:HRV370 HHZ51:HHZ370 GYD51:GYD370 GOH51:GOH370 GEL51:GEL370 FUP51:FUP370 FKT51:FKT370 FAX51:FAX370 ERB51:ERB370 EHF51:EHF370 DXJ51:DXJ370 DNN51:DNN370 DDR51:DDR370 CTV51:CTV370 CJZ51:CJZ370 CAD51:CAD370 BQH51:BQH370 BGL51:BGL370 AWP51:AWP370 AMT51:AMT370 ACX51:ACX370 TB51:TB370 JF51:JF370 JC4:JC263 SY4:SY263 ACU4:ACU263 AMQ4:AMQ263 AWM4:AWM263 BGI4:BGI263 BQE4:BQE263 CAA4:CAA263 CJW4:CJW263 CTS4:CTS263 DDO4:DDO263 DNK4:DNK263 DXG4:DXG263 EHC4:EHC263 EQY4:EQY263 FAU4:FAU263 FKQ4:FKQ263 FUM4:FUM263 GEI4:GEI263 GOE4:GOE263 GYA4:GYA263 HHW4:HHW263 HRS4:HRS263 IBO4:IBO263 ILK4:ILK263 IVG4:IVG263 JFC4:JFC263 JOY4:JOY263 JYU4:JYU263 KIQ4:KIQ263 KSM4:KSM263 LCI4:LCI263 LME4:LME263 LWA4:LWA263 MFW4:MFW263 MPS4:MPS263 MZO4:MZO263 NJK4:NJK263 NTG4:NTG263 ODC4:ODC263 OMY4:OMY263 OWU4:OWU263 PGQ4:PGQ263 PQM4:PQM263 QAI4:QAI263 QKE4:QKE263 QUA4:QUA263 RDW4:RDW263 RNS4:RNS263 RXO4:RXO263 SHK4:SHK263 SRG4:SRG263 TBC4:TBC263 TKY4:TKY263 TUU4:TUU263 UEQ4:UEQ263 UOM4:UOM263 UYI4:UYI263 VIE4:VIE263 VSA4:VSA263 WBW4:WBW263 WLS4:WLS263 WVO4:WVO263 J185:J370 I188:I341 JE137:JE354 WVQ137:WVQ354 WLU137:WLU354 WBY137:WBY354 VSC137:VSC354 VIG137:VIG354 UYK137:UYK354 UOO137:UOO354 UES137:UES354 TUW137:TUW354 TLA137:TLA354 TBE137:TBE354 SRI137:SRI354 SHM137:SHM354 RXQ137:RXQ354 RNU137:RNU354 RDY137:RDY354 QUC137:QUC354 QKG137:QKG354 QAK137:QAK354 PQO137:PQO354 PGS137:PGS354 OWW137:OWW354 ONA137:ONA354 ODE137:ODE354 NTI137:NTI354 NJM137:NJM354 MZQ137:MZQ354 MPU137:MPU354 MFY137:MFY354 LWC137:LWC354 LMG137:LMG354 LCK137:LCK354 KSO137:KSO354 KIS137:KIS354 JYW137:JYW354 JPA137:JPA354 JFE137:JFE354 IVI137:IVI354 ILM137:ILM354 IBQ137:IBQ354 HRU137:HRU354 HHY137:HHY354 GYC137:GYC354 GOG137:GOG354 GEK137:GEK354 FUO137:FUO354 FKS137:FKS354 FAW137:FAW354 ERA137:ERA354 EHE137:EHE354 DXI137:DXI354 DNM137:DNM354 DDQ137:DDQ354 CTU137:CTU354 CJY137:CJY354 CAC137:CAC354 BQG137:BQG354 BGK137:BGK354 AWO137:AWO354 AMS137:AMS354 ACW137:ACW354 TA137:TA354 E282 K343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1401-618F-49D3-B780-26BEE3A4E6FB}">
  <dimension ref="A1:IU91"/>
  <sheetViews>
    <sheetView workbookViewId="0">
      <selection activeCell="C14" sqref="C14"/>
    </sheetView>
  </sheetViews>
  <sheetFormatPr defaultColWidth="9.140625" defaultRowHeight="15.75"/>
  <cols>
    <col min="1" max="1" width="9.42578125" style="99" customWidth="1"/>
    <col min="2" max="2" width="7.85546875" style="99" bestFit="1" customWidth="1"/>
    <col min="3" max="3" width="14.42578125" style="145" bestFit="1" customWidth="1"/>
    <col min="4" max="6" width="13.140625" style="145" customWidth="1"/>
    <col min="7" max="7" width="13.42578125" style="145" bestFit="1" customWidth="1"/>
    <col min="8" max="8" width="9.42578125" style="145" bestFit="1" customWidth="1"/>
    <col min="9" max="9" width="7.5703125" style="145" bestFit="1" customWidth="1"/>
    <col min="10" max="10" width="14.42578125" style="148" bestFit="1" customWidth="1"/>
    <col min="11" max="12" width="12" style="144" bestFit="1" customWidth="1"/>
    <col min="13" max="13" width="12" style="144" customWidth="1"/>
    <col min="14" max="14" width="12.85546875" style="144" bestFit="1" customWidth="1"/>
    <col min="15" max="15" width="14" style="144" bestFit="1" customWidth="1"/>
    <col min="16" max="16" width="10.140625" style="144" customWidth="1"/>
    <col min="17" max="17" width="3.140625" style="128" hidden="1" customWidth="1"/>
    <col min="18" max="254" width="13.140625" style="128" hidden="1" customWidth="1"/>
    <col min="255" max="255" width="1.85546875" style="128" hidden="1" customWidth="1"/>
    <col min="257" max="257" width="9.42578125" customWidth="1"/>
    <col min="258" max="258" width="7.85546875" bestFit="1" customWidth="1"/>
    <col min="259" max="259" width="14.42578125" bestFit="1" customWidth="1"/>
    <col min="260" max="262" width="13.140625" customWidth="1"/>
    <col min="263" max="263" width="13.42578125" bestFit="1" customWidth="1"/>
    <col min="264" max="264" width="9.42578125" bestFit="1" customWidth="1"/>
    <col min="265" max="265" width="7.5703125" bestFit="1" customWidth="1"/>
    <col min="266" max="266" width="14.42578125" bestFit="1" customWidth="1"/>
    <col min="267" max="268" width="12" bestFit="1" customWidth="1"/>
    <col min="269" max="269" width="12" customWidth="1"/>
    <col min="270" max="270" width="12.85546875" bestFit="1" customWidth="1"/>
    <col min="271" max="271" width="14" bestFit="1" customWidth="1"/>
    <col min="272" max="272" width="10.140625" customWidth="1"/>
    <col min="273" max="511" width="0" hidden="1" customWidth="1"/>
    <col min="513" max="513" width="9.42578125" customWidth="1"/>
    <col min="514" max="514" width="7.85546875" bestFit="1" customWidth="1"/>
    <col min="515" max="515" width="14.42578125" bestFit="1" customWidth="1"/>
    <col min="516" max="518" width="13.140625" customWidth="1"/>
    <col min="519" max="519" width="13.42578125" bestFit="1" customWidth="1"/>
    <col min="520" max="520" width="9.42578125" bestFit="1" customWidth="1"/>
    <col min="521" max="521" width="7.5703125" bestFit="1" customWidth="1"/>
    <col min="522" max="522" width="14.42578125" bestFit="1" customWidth="1"/>
    <col min="523" max="524" width="12" bestFit="1" customWidth="1"/>
    <col min="525" max="525" width="12" customWidth="1"/>
    <col min="526" max="526" width="12.85546875" bestFit="1" customWidth="1"/>
    <col min="527" max="527" width="14" bestFit="1" customWidth="1"/>
    <col min="528" max="528" width="10.140625" customWidth="1"/>
    <col min="529" max="767" width="0" hidden="1" customWidth="1"/>
    <col min="769" max="769" width="9.42578125" customWidth="1"/>
    <col min="770" max="770" width="7.85546875" bestFit="1" customWidth="1"/>
    <col min="771" max="771" width="14.42578125" bestFit="1" customWidth="1"/>
    <col min="772" max="774" width="13.140625" customWidth="1"/>
    <col min="775" max="775" width="13.42578125" bestFit="1" customWidth="1"/>
    <col min="776" max="776" width="9.42578125" bestFit="1" customWidth="1"/>
    <col min="777" max="777" width="7.5703125" bestFit="1" customWidth="1"/>
    <col min="778" max="778" width="14.42578125" bestFit="1" customWidth="1"/>
    <col min="779" max="780" width="12" bestFit="1" customWidth="1"/>
    <col min="781" max="781" width="12" customWidth="1"/>
    <col min="782" max="782" width="12.85546875" bestFit="1" customWidth="1"/>
    <col min="783" max="783" width="14" bestFit="1" customWidth="1"/>
    <col min="784" max="784" width="10.140625" customWidth="1"/>
    <col min="785" max="1023" width="0" hidden="1" customWidth="1"/>
    <col min="1025" max="1025" width="9.42578125" customWidth="1"/>
    <col min="1026" max="1026" width="7.85546875" bestFit="1" customWidth="1"/>
    <col min="1027" max="1027" width="14.42578125" bestFit="1" customWidth="1"/>
    <col min="1028" max="1030" width="13.140625" customWidth="1"/>
    <col min="1031" max="1031" width="13.42578125" bestFit="1" customWidth="1"/>
    <col min="1032" max="1032" width="9.42578125" bestFit="1" customWidth="1"/>
    <col min="1033" max="1033" width="7.5703125" bestFit="1" customWidth="1"/>
    <col min="1034" max="1034" width="14.42578125" bestFit="1" customWidth="1"/>
    <col min="1035" max="1036" width="12" bestFit="1" customWidth="1"/>
    <col min="1037" max="1037" width="12" customWidth="1"/>
    <col min="1038" max="1038" width="12.85546875" bestFit="1" customWidth="1"/>
    <col min="1039" max="1039" width="14" bestFit="1" customWidth="1"/>
    <col min="1040" max="1040" width="10.140625" customWidth="1"/>
    <col min="1041" max="1279" width="0" hidden="1" customWidth="1"/>
    <col min="1281" max="1281" width="9.42578125" customWidth="1"/>
    <col min="1282" max="1282" width="7.85546875" bestFit="1" customWidth="1"/>
    <col min="1283" max="1283" width="14.42578125" bestFit="1" customWidth="1"/>
    <col min="1284" max="1286" width="13.140625" customWidth="1"/>
    <col min="1287" max="1287" width="13.42578125" bestFit="1" customWidth="1"/>
    <col min="1288" max="1288" width="9.42578125" bestFit="1" customWidth="1"/>
    <col min="1289" max="1289" width="7.5703125" bestFit="1" customWidth="1"/>
    <col min="1290" max="1290" width="14.42578125" bestFit="1" customWidth="1"/>
    <col min="1291" max="1292" width="12" bestFit="1" customWidth="1"/>
    <col min="1293" max="1293" width="12" customWidth="1"/>
    <col min="1294" max="1294" width="12.85546875" bestFit="1" customWidth="1"/>
    <col min="1295" max="1295" width="14" bestFit="1" customWidth="1"/>
    <col min="1296" max="1296" width="10.140625" customWidth="1"/>
    <col min="1297" max="1535" width="0" hidden="1" customWidth="1"/>
    <col min="1537" max="1537" width="9.42578125" customWidth="1"/>
    <col min="1538" max="1538" width="7.85546875" bestFit="1" customWidth="1"/>
    <col min="1539" max="1539" width="14.42578125" bestFit="1" customWidth="1"/>
    <col min="1540" max="1542" width="13.140625" customWidth="1"/>
    <col min="1543" max="1543" width="13.42578125" bestFit="1" customWidth="1"/>
    <col min="1544" max="1544" width="9.42578125" bestFit="1" customWidth="1"/>
    <col min="1545" max="1545" width="7.5703125" bestFit="1" customWidth="1"/>
    <col min="1546" max="1546" width="14.42578125" bestFit="1" customWidth="1"/>
    <col min="1547" max="1548" width="12" bestFit="1" customWidth="1"/>
    <col min="1549" max="1549" width="12" customWidth="1"/>
    <col min="1550" max="1550" width="12.85546875" bestFit="1" customWidth="1"/>
    <col min="1551" max="1551" width="14" bestFit="1" customWidth="1"/>
    <col min="1552" max="1552" width="10.140625" customWidth="1"/>
    <col min="1553" max="1791" width="0" hidden="1" customWidth="1"/>
    <col min="1793" max="1793" width="9.42578125" customWidth="1"/>
    <col min="1794" max="1794" width="7.85546875" bestFit="1" customWidth="1"/>
    <col min="1795" max="1795" width="14.42578125" bestFit="1" customWidth="1"/>
    <col min="1796" max="1798" width="13.140625" customWidth="1"/>
    <col min="1799" max="1799" width="13.42578125" bestFit="1" customWidth="1"/>
    <col min="1800" max="1800" width="9.42578125" bestFit="1" customWidth="1"/>
    <col min="1801" max="1801" width="7.5703125" bestFit="1" customWidth="1"/>
    <col min="1802" max="1802" width="14.42578125" bestFit="1" customWidth="1"/>
    <col min="1803" max="1804" width="12" bestFit="1" customWidth="1"/>
    <col min="1805" max="1805" width="12" customWidth="1"/>
    <col min="1806" max="1806" width="12.85546875" bestFit="1" customWidth="1"/>
    <col min="1807" max="1807" width="14" bestFit="1" customWidth="1"/>
    <col min="1808" max="1808" width="10.140625" customWidth="1"/>
    <col min="1809" max="2047" width="0" hidden="1" customWidth="1"/>
    <col min="2049" max="2049" width="9.42578125" customWidth="1"/>
    <col min="2050" max="2050" width="7.85546875" bestFit="1" customWidth="1"/>
    <col min="2051" max="2051" width="14.42578125" bestFit="1" customWidth="1"/>
    <col min="2052" max="2054" width="13.140625" customWidth="1"/>
    <col min="2055" max="2055" width="13.42578125" bestFit="1" customWidth="1"/>
    <col min="2056" max="2056" width="9.42578125" bestFit="1" customWidth="1"/>
    <col min="2057" max="2057" width="7.5703125" bestFit="1" customWidth="1"/>
    <col min="2058" max="2058" width="14.42578125" bestFit="1" customWidth="1"/>
    <col min="2059" max="2060" width="12" bestFit="1" customWidth="1"/>
    <col min="2061" max="2061" width="12" customWidth="1"/>
    <col min="2062" max="2062" width="12.85546875" bestFit="1" customWidth="1"/>
    <col min="2063" max="2063" width="14" bestFit="1" customWidth="1"/>
    <col min="2064" max="2064" width="10.140625" customWidth="1"/>
    <col min="2065" max="2303" width="0" hidden="1" customWidth="1"/>
    <col min="2305" max="2305" width="9.42578125" customWidth="1"/>
    <col min="2306" max="2306" width="7.85546875" bestFit="1" customWidth="1"/>
    <col min="2307" max="2307" width="14.42578125" bestFit="1" customWidth="1"/>
    <col min="2308" max="2310" width="13.140625" customWidth="1"/>
    <col min="2311" max="2311" width="13.42578125" bestFit="1" customWidth="1"/>
    <col min="2312" max="2312" width="9.42578125" bestFit="1" customWidth="1"/>
    <col min="2313" max="2313" width="7.5703125" bestFit="1" customWidth="1"/>
    <col min="2314" max="2314" width="14.42578125" bestFit="1" customWidth="1"/>
    <col min="2315" max="2316" width="12" bestFit="1" customWidth="1"/>
    <col min="2317" max="2317" width="12" customWidth="1"/>
    <col min="2318" max="2318" width="12.85546875" bestFit="1" customWidth="1"/>
    <col min="2319" max="2319" width="14" bestFit="1" customWidth="1"/>
    <col min="2320" max="2320" width="10.140625" customWidth="1"/>
    <col min="2321" max="2559" width="0" hidden="1" customWidth="1"/>
    <col min="2561" max="2561" width="9.42578125" customWidth="1"/>
    <col min="2562" max="2562" width="7.85546875" bestFit="1" customWidth="1"/>
    <col min="2563" max="2563" width="14.42578125" bestFit="1" customWidth="1"/>
    <col min="2564" max="2566" width="13.140625" customWidth="1"/>
    <col min="2567" max="2567" width="13.42578125" bestFit="1" customWidth="1"/>
    <col min="2568" max="2568" width="9.42578125" bestFit="1" customWidth="1"/>
    <col min="2569" max="2569" width="7.5703125" bestFit="1" customWidth="1"/>
    <col min="2570" max="2570" width="14.42578125" bestFit="1" customWidth="1"/>
    <col min="2571" max="2572" width="12" bestFit="1" customWidth="1"/>
    <col min="2573" max="2573" width="12" customWidth="1"/>
    <col min="2574" max="2574" width="12.85546875" bestFit="1" customWidth="1"/>
    <col min="2575" max="2575" width="14" bestFit="1" customWidth="1"/>
    <col min="2576" max="2576" width="10.140625" customWidth="1"/>
    <col min="2577" max="2815" width="0" hidden="1" customWidth="1"/>
    <col min="2817" max="2817" width="9.42578125" customWidth="1"/>
    <col min="2818" max="2818" width="7.85546875" bestFit="1" customWidth="1"/>
    <col min="2819" max="2819" width="14.42578125" bestFit="1" customWidth="1"/>
    <col min="2820" max="2822" width="13.140625" customWidth="1"/>
    <col min="2823" max="2823" width="13.42578125" bestFit="1" customWidth="1"/>
    <col min="2824" max="2824" width="9.42578125" bestFit="1" customWidth="1"/>
    <col min="2825" max="2825" width="7.5703125" bestFit="1" customWidth="1"/>
    <col min="2826" max="2826" width="14.42578125" bestFit="1" customWidth="1"/>
    <col min="2827" max="2828" width="12" bestFit="1" customWidth="1"/>
    <col min="2829" max="2829" width="12" customWidth="1"/>
    <col min="2830" max="2830" width="12.85546875" bestFit="1" customWidth="1"/>
    <col min="2831" max="2831" width="14" bestFit="1" customWidth="1"/>
    <col min="2832" max="2832" width="10.140625" customWidth="1"/>
    <col min="2833" max="3071" width="0" hidden="1" customWidth="1"/>
    <col min="3073" max="3073" width="9.42578125" customWidth="1"/>
    <col min="3074" max="3074" width="7.85546875" bestFit="1" customWidth="1"/>
    <col min="3075" max="3075" width="14.42578125" bestFit="1" customWidth="1"/>
    <col min="3076" max="3078" width="13.140625" customWidth="1"/>
    <col min="3079" max="3079" width="13.42578125" bestFit="1" customWidth="1"/>
    <col min="3080" max="3080" width="9.42578125" bestFit="1" customWidth="1"/>
    <col min="3081" max="3081" width="7.5703125" bestFit="1" customWidth="1"/>
    <col min="3082" max="3082" width="14.42578125" bestFit="1" customWidth="1"/>
    <col min="3083" max="3084" width="12" bestFit="1" customWidth="1"/>
    <col min="3085" max="3085" width="12" customWidth="1"/>
    <col min="3086" max="3086" width="12.85546875" bestFit="1" customWidth="1"/>
    <col min="3087" max="3087" width="14" bestFit="1" customWidth="1"/>
    <col min="3088" max="3088" width="10.140625" customWidth="1"/>
    <col min="3089" max="3327" width="0" hidden="1" customWidth="1"/>
    <col min="3329" max="3329" width="9.42578125" customWidth="1"/>
    <col min="3330" max="3330" width="7.85546875" bestFit="1" customWidth="1"/>
    <col min="3331" max="3331" width="14.42578125" bestFit="1" customWidth="1"/>
    <col min="3332" max="3334" width="13.140625" customWidth="1"/>
    <col min="3335" max="3335" width="13.42578125" bestFit="1" customWidth="1"/>
    <col min="3336" max="3336" width="9.42578125" bestFit="1" customWidth="1"/>
    <col min="3337" max="3337" width="7.5703125" bestFit="1" customWidth="1"/>
    <col min="3338" max="3338" width="14.42578125" bestFit="1" customWidth="1"/>
    <col min="3339" max="3340" width="12" bestFit="1" customWidth="1"/>
    <col min="3341" max="3341" width="12" customWidth="1"/>
    <col min="3342" max="3342" width="12.85546875" bestFit="1" customWidth="1"/>
    <col min="3343" max="3343" width="14" bestFit="1" customWidth="1"/>
    <col min="3344" max="3344" width="10.140625" customWidth="1"/>
    <col min="3345" max="3583" width="0" hidden="1" customWidth="1"/>
    <col min="3585" max="3585" width="9.42578125" customWidth="1"/>
    <col min="3586" max="3586" width="7.85546875" bestFit="1" customWidth="1"/>
    <col min="3587" max="3587" width="14.42578125" bestFit="1" customWidth="1"/>
    <col min="3588" max="3590" width="13.140625" customWidth="1"/>
    <col min="3591" max="3591" width="13.42578125" bestFit="1" customWidth="1"/>
    <col min="3592" max="3592" width="9.42578125" bestFit="1" customWidth="1"/>
    <col min="3593" max="3593" width="7.5703125" bestFit="1" customWidth="1"/>
    <col min="3594" max="3594" width="14.42578125" bestFit="1" customWidth="1"/>
    <col min="3595" max="3596" width="12" bestFit="1" customWidth="1"/>
    <col min="3597" max="3597" width="12" customWidth="1"/>
    <col min="3598" max="3598" width="12.85546875" bestFit="1" customWidth="1"/>
    <col min="3599" max="3599" width="14" bestFit="1" customWidth="1"/>
    <col min="3600" max="3600" width="10.140625" customWidth="1"/>
    <col min="3601" max="3839" width="0" hidden="1" customWidth="1"/>
    <col min="3841" max="3841" width="9.42578125" customWidth="1"/>
    <col min="3842" max="3842" width="7.85546875" bestFit="1" customWidth="1"/>
    <col min="3843" max="3843" width="14.42578125" bestFit="1" customWidth="1"/>
    <col min="3844" max="3846" width="13.140625" customWidth="1"/>
    <col min="3847" max="3847" width="13.42578125" bestFit="1" customWidth="1"/>
    <col min="3848" max="3848" width="9.42578125" bestFit="1" customWidth="1"/>
    <col min="3849" max="3849" width="7.5703125" bestFit="1" customWidth="1"/>
    <col min="3850" max="3850" width="14.42578125" bestFit="1" customWidth="1"/>
    <col min="3851" max="3852" width="12" bestFit="1" customWidth="1"/>
    <col min="3853" max="3853" width="12" customWidth="1"/>
    <col min="3854" max="3854" width="12.85546875" bestFit="1" customWidth="1"/>
    <col min="3855" max="3855" width="14" bestFit="1" customWidth="1"/>
    <col min="3856" max="3856" width="10.140625" customWidth="1"/>
    <col min="3857" max="4095" width="0" hidden="1" customWidth="1"/>
    <col min="4097" max="4097" width="9.42578125" customWidth="1"/>
    <col min="4098" max="4098" width="7.85546875" bestFit="1" customWidth="1"/>
    <col min="4099" max="4099" width="14.42578125" bestFit="1" customWidth="1"/>
    <col min="4100" max="4102" width="13.140625" customWidth="1"/>
    <col min="4103" max="4103" width="13.42578125" bestFit="1" customWidth="1"/>
    <col min="4104" max="4104" width="9.42578125" bestFit="1" customWidth="1"/>
    <col min="4105" max="4105" width="7.5703125" bestFit="1" customWidth="1"/>
    <col min="4106" max="4106" width="14.42578125" bestFit="1" customWidth="1"/>
    <col min="4107" max="4108" width="12" bestFit="1" customWidth="1"/>
    <col min="4109" max="4109" width="12" customWidth="1"/>
    <col min="4110" max="4110" width="12.85546875" bestFit="1" customWidth="1"/>
    <col min="4111" max="4111" width="14" bestFit="1" customWidth="1"/>
    <col min="4112" max="4112" width="10.140625" customWidth="1"/>
    <col min="4113" max="4351" width="0" hidden="1" customWidth="1"/>
    <col min="4353" max="4353" width="9.42578125" customWidth="1"/>
    <col min="4354" max="4354" width="7.85546875" bestFit="1" customWidth="1"/>
    <col min="4355" max="4355" width="14.42578125" bestFit="1" customWidth="1"/>
    <col min="4356" max="4358" width="13.140625" customWidth="1"/>
    <col min="4359" max="4359" width="13.42578125" bestFit="1" customWidth="1"/>
    <col min="4360" max="4360" width="9.42578125" bestFit="1" customWidth="1"/>
    <col min="4361" max="4361" width="7.5703125" bestFit="1" customWidth="1"/>
    <col min="4362" max="4362" width="14.42578125" bestFit="1" customWidth="1"/>
    <col min="4363" max="4364" width="12" bestFit="1" customWidth="1"/>
    <col min="4365" max="4365" width="12" customWidth="1"/>
    <col min="4366" max="4366" width="12.85546875" bestFit="1" customWidth="1"/>
    <col min="4367" max="4367" width="14" bestFit="1" customWidth="1"/>
    <col min="4368" max="4368" width="10.140625" customWidth="1"/>
    <col min="4369" max="4607" width="0" hidden="1" customWidth="1"/>
    <col min="4609" max="4609" width="9.42578125" customWidth="1"/>
    <col min="4610" max="4610" width="7.85546875" bestFit="1" customWidth="1"/>
    <col min="4611" max="4611" width="14.42578125" bestFit="1" customWidth="1"/>
    <col min="4612" max="4614" width="13.140625" customWidth="1"/>
    <col min="4615" max="4615" width="13.42578125" bestFit="1" customWidth="1"/>
    <col min="4616" max="4616" width="9.42578125" bestFit="1" customWidth="1"/>
    <col min="4617" max="4617" width="7.5703125" bestFit="1" customWidth="1"/>
    <col min="4618" max="4618" width="14.42578125" bestFit="1" customWidth="1"/>
    <col min="4619" max="4620" width="12" bestFit="1" customWidth="1"/>
    <col min="4621" max="4621" width="12" customWidth="1"/>
    <col min="4622" max="4622" width="12.85546875" bestFit="1" customWidth="1"/>
    <col min="4623" max="4623" width="14" bestFit="1" customWidth="1"/>
    <col min="4624" max="4624" width="10.140625" customWidth="1"/>
    <col min="4625" max="4863" width="0" hidden="1" customWidth="1"/>
    <col min="4865" max="4865" width="9.42578125" customWidth="1"/>
    <col min="4866" max="4866" width="7.85546875" bestFit="1" customWidth="1"/>
    <col min="4867" max="4867" width="14.42578125" bestFit="1" customWidth="1"/>
    <col min="4868" max="4870" width="13.140625" customWidth="1"/>
    <col min="4871" max="4871" width="13.42578125" bestFit="1" customWidth="1"/>
    <col min="4872" max="4872" width="9.42578125" bestFit="1" customWidth="1"/>
    <col min="4873" max="4873" width="7.5703125" bestFit="1" customWidth="1"/>
    <col min="4874" max="4874" width="14.42578125" bestFit="1" customWidth="1"/>
    <col min="4875" max="4876" width="12" bestFit="1" customWidth="1"/>
    <col min="4877" max="4877" width="12" customWidth="1"/>
    <col min="4878" max="4878" width="12.85546875" bestFit="1" customWidth="1"/>
    <col min="4879" max="4879" width="14" bestFit="1" customWidth="1"/>
    <col min="4880" max="4880" width="10.140625" customWidth="1"/>
    <col min="4881" max="5119" width="0" hidden="1" customWidth="1"/>
    <col min="5121" max="5121" width="9.42578125" customWidth="1"/>
    <col min="5122" max="5122" width="7.85546875" bestFit="1" customWidth="1"/>
    <col min="5123" max="5123" width="14.42578125" bestFit="1" customWidth="1"/>
    <col min="5124" max="5126" width="13.140625" customWidth="1"/>
    <col min="5127" max="5127" width="13.42578125" bestFit="1" customWidth="1"/>
    <col min="5128" max="5128" width="9.42578125" bestFit="1" customWidth="1"/>
    <col min="5129" max="5129" width="7.5703125" bestFit="1" customWidth="1"/>
    <col min="5130" max="5130" width="14.42578125" bestFit="1" customWidth="1"/>
    <col min="5131" max="5132" width="12" bestFit="1" customWidth="1"/>
    <col min="5133" max="5133" width="12" customWidth="1"/>
    <col min="5134" max="5134" width="12.85546875" bestFit="1" customWidth="1"/>
    <col min="5135" max="5135" width="14" bestFit="1" customWidth="1"/>
    <col min="5136" max="5136" width="10.140625" customWidth="1"/>
    <col min="5137" max="5375" width="0" hidden="1" customWidth="1"/>
    <col min="5377" max="5377" width="9.42578125" customWidth="1"/>
    <col min="5378" max="5378" width="7.85546875" bestFit="1" customWidth="1"/>
    <col min="5379" max="5379" width="14.42578125" bestFit="1" customWidth="1"/>
    <col min="5380" max="5382" width="13.140625" customWidth="1"/>
    <col min="5383" max="5383" width="13.42578125" bestFit="1" customWidth="1"/>
    <col min="5384" max="5384" width="9.42578125" bestFit="1" customWidth="1"/>
    <col min="5385" max="5385" width="7.5703125" bestFit="1" customWidth="1"/>
    <col min="5386" max="5386" width="14.42578125" bestFit="1" customWidth="1"/>
    <col min="5387" max="5388" width="12" bestFit="1" customWidth="1"/>
    <col min="5389" max="5389" width="12" customWidth="1"/>
    <col min="5390" max="5390" width="12.85546875" bestFit="1" customWidth="1"/>
    <col min="5391" max="5391" width="14" bestFit="1" customWidth="1"/>
    <col min="5392" max="5392" width="10.140625" customWidth="1"/>
    <col min="5393" max="5631" width="0" hidden="1" customWidth="1"/>
    <col min="5633" max="5633" width="9.42578125" customWidth="1"/>
    <col min="5634" max="5634" width="7.85546875" bestFit="1" customWidth="1"/>
    <col min="5635" max="5635" width="14.42578125" bestFit="1" customWidth="1"/>
    <col min="5636" max="5638" width="13.140625" customWidth="1"/>
    <col min="5639" max="5639" width="13.42578125" bestFit="1" customWidth="1"/>
    <col min="5640" max="5640" width="9.42578125" bestFit="1" customWidth="1"/>
    <col min="5641" max="5641" width="7.5703125" bestFit="1" customWidth="1"/>
    <col min="5642" max="5642" width="14.42578125" bestFit="1" customWidth="1"/>
    <col min="5643" max="5644" width="12" bestFit="1" customWidth="1"/>
    <col min="5645" max="5645" width="12" customWidth="1"/>
    <col min="5646" max="5646" width="12.85546875" bestFit="1" customWidth="1"/>
    <col min="5647" max="5647" width="14" bestFit="1" customWidth="1"/>
    <col min="5648" max="5648" width="10.140625" customWidth="1"/>
    <col min="5649" max="5887" width="0" hidden="1" customWidth="1"/>
    <col min="5889" max="5889" width="9.42578125" customWidth="1"/>
    <col min="5890" max="5890" width="7.85546875" bestFit="1" customWidth="1"/>
    <col min="5891" max="5891" width="14.42578125" bestFit="1" customWidth="1"/>
    <col min="5892" max="5894" width="13.140625" customWidth="1"/>
    <col min="5895" max="5895" width="13.42578125" bestFit="1" customWidth="1"/>
    <col min="5896" max="5896" width="9.42578125" bestFit="1" customWidth="1"/>
    <col min="5897" max="5897" width="7.5703125" bestFit="1" customWidth="1"/>
    <col min="5898" max="5898" width="14.42578125" bestFit="1" customWidth="1"/>
    <col min="5899" max="5900" width="12" bestFit="1" customWidth="1"/>
    <col min="5901" max="5901" width="12" customWidth="1"/>
    <col min="5902" max="5902" width="12.85546875" bestFit="1" customWidth="1"/>
    <col min="5903" max="5903" width="14" bestFit="1" customWidth="1"/>
    <col min="5904" max="5904" width="10.140625" customWidth="1"/>
    <col min="5905" max="6143" width="0" hidden="1" customWidth="1"/>
    <col min="6145" max="6145" width="9.42578125" customWidth="1"/>
    <col min="6146" max="6146" width="7.85546875" bestFit="1" customWidth="1"/>
    <col min="6147" max="6147" width="14.42578125" bestFit="1" customWidth="1"/>
    <col min="6148" max="6150" width="13.140625" customWidth="1"/>
    <col min="6151" max="6151" width="13.42578125" bestFit="1" customWidth="1"/>
    <col min="6152" max="6152" width="9.42578125" bestFit="1" customWidth="1"/>
    <col min="6153" max="6153" width="7.5703125" bestFit="1" customWidth="1"/>
    <col min="6154" max="6154" width="14.42578125" bestFit="1" customWidth="1"/>
    <col min="6155" max="6156" width="12" bestFit="1" customWidth="1"/>
    <col min="6157" max="6157" width="12" customWidth="1"/>
    <col min="6158" max="6158" width="12.85546875" bestFit="1" customWidth="1"/>
    <col min="6159" max="6159" width="14" bestFit="1" customWidth="1"/>
    <col min="6160" max="6160" width="10.140625" customWidth="1"/>
    <col min="6161" max="6399" width="0" hidden="1" customWidth="1"/>
    <col min="6401" max="6401" width="9.42578125" customWidth="1"/>
    <col min="6402" max="6402" width="7.85546875" bestFit="1" customWidth="1"/>
    <col min="6403" max="6403" width="14.42578125" bestFit="1" customWidth="1"/>
    <col min="6404" max="6406" width="13.140625" customWidth="1"/>
    <col min="6407" max="6407" width="13.42578125" bestFit="1" customWidth="1"/>
    <col min="6408" max="6408" width="9.42578125" bestFit="1" customWidth="1"/>
    <col min="6409" max="6409" width="7.5703125" bestFit="1" customWidth="1"/>
    <col min="6410" max="6410" width="14.42578125" bestFit="1" customWidth="1"/>
    <col min="6411" max="6412" width="12" bestFit="1" customWidth="1"/>
    <col min="6413" max="6413" width="12" customWidth="1"/>
    <col min="6414" max="6414" width="12.85546875" bestFit="1" customWidth="1"/>
    <col min="6415" max="6415" width="14" bestFit="1" customWidth="1"/>
    <col min="6416" max="6416" width="10.140625" customWidth="1"/>
    <col min="6417" max="6655" width="0" hidden="1" customWidth="1"/>
    <col min="6657" max="6657" width="9.42578125" customWidth="1"/>
    <col min="6658" max="6658" width="7.85546875" bestFit="1" customWidth="1"/>
    <col min="6659" max="6659" width="14.42578125" bestFit="1" customWidth="1"/>
    <col min="6660" max="6662" width="13.140625" customWidth="1"/>
    <col min="6663" max="6663" width="13.42578125" bestFit="1" customWidth="1"/>
    <col min="6664" max="6664" width="9.42578125" bestFit="1" customWidth="1"/>
    <col min="6665" max="6665" width="7.5703125" bestFit="1" customWidth="1"/>
    <col min="6666" max="6666" width="14.42578125" bestFit="1" customWidth="1"/>
    <col min="6667" max="6668" width="12" bestFit="1" customWidth="1"/>
    <col min="6669" max="6669" width="12" customWidth="1"/>
    <col min="6670" max="6670" width="12.85546875" bestFit="1" customWidth="1"/>
    <col min="6671" max="6671" width="14" bestFit="1" customWidth="1"/>
    <col min="6672" max="6672" width="10.140625" customWidth="1"/>
    <col min="6673" max="6911" width="0" hidden="1" customWidth="1"/>
    <col min="6913" max="6913" width="9.42578125" customWidth="1"/>
    <col min="6914" max="6914" width="7.85546875" bestFit="1" customWidth="1"/>
    <col min="6915" max="6915" width="14.42578125" bestFit="1" customWidth="1"/>
    <col min="6916" max="6918" width="13.140625" customWidth="1"/>
    <col min="6919" max="6919" width="13.42578125" bestFit="1" customWidth="1"/>
    <col min="6920" max="6920" width="9.42578125" bestFit="1" customWidth="1"/>
    <col min="6921" max="6921" width="7.5703125" bestFit="1" customWidth="1"/>
    <col min="6922" max="6922" width="14.42578125" bestFit="1" customWidth="1"/>
    <col min="6923" max="6924" width="12" bestFit="1" customWidth="1"/>
    <col min="6925" max="6925" width="12" customWidth="1"/>
    <col min="6926" max="6926" width="12.85546875" bestFit="1" customWidth="1"/>
    <col min="6927" max="6927" width="14" bestFit="1" customWidth="1"/>
    <col min="6928" max="6928" width="10.140625" customWidth="1"/>
    <col min="6929" max="7167" width="0" hidden="1" customWidth="1"/>
    <col min="7169" max="7169" width="9.42578125" customWidth="1"/>
    <col min="7170" max="7170" width="7.85546875" bestFit="1" customWidth="1"/>
    <col min="7171" max="7171" width="14.42578125" bestFit="1" customWidth="1"/>
    <col min="7172" max="7174" width="13.140625" customWidth="1"/>
    <col min="7175" max="7175" width="13.42578125" bestFit="1" customWidth="1"/>
    <col min="7176" max="7176" width="9.42578125" bestFit="1" customWidth="1"/>
    <col min="7177" max="7177" width="7.5703125" bestFit="1" customWidth="1"/>
    <col min="7178" max="7178" width="14.42578125" bestFit="1" customWidth="1"/>
    <col min="7179" max="7180" width="12" bestFit="1" customWidth="1"/>
    <col min="7181" max="7181" width="12" customWidth="1"/>
    <col min="7182" max="7182" width="12.85546875" bestFit="1" customWidth="1"/>
    <col min="7183" max="7183" width="14" bestFit="1" customWidth="1"/>
    <col min="7184" max="7184" width="10.140625" customWidth="1"/>
    <col min="7185" max="7423" width="0" hidden="1" customWidth="1"/>
    <col min="7425" max="7425" width="9.42578125" customWidth="1"/>
    <col min="7426" max="7426" width="7.85546875" bestFit="1" customWidth="1"/>
    <col min="7427" max="7427" width="14.42578125" bestFit="1" customWidth="1"/>
    <col min="7428" max="7430" width="13.140625" customWidth="1"/>
    <col min="7431" max="7431" width="13.42578125" bestFit="1" customWidth="1"/>
    <col min="7432" max="7432" width="9.42578125" bestFit="1" customWidth="1"/>
    <col min="7433" max="7433" width="7.5703125" bestFit="1" customWidth="1"/>
    <col min="7434" max="7434" width="14.42578125" bestFit="1" customWidth="1"/>
    <col min="7435" max="7436" width="12" bestFit="1" customWidth="1"/>
    <col min="7437" max="7437" width="12" customWidth="1"/>
    <col min="7438" max="7438" width="12.85546875" bestFit="1" customWidth="1"/>
    <col min="7439" max="7439" width="14" bestFit="1" customWidth="1"/>
    <col min="7440" max="7440" width="10.140625" customWidth="1"/>
    <col min="7441" max="7679" width="0" hidden="1" customWidth="1"/>
    <col min="7681" max="7681" width="9.42578125" customWidth="1"/>
    <col min="7682" max="7682" width="7.85546875" bestFit="1" customWidth="1"/>
    <col min="7683" max="7683" width="14.42578125" bestFit="1" customWidth="1"/>
    <col min="7684" max="7686" width="13.140625" customWidth="1"/>
    <col min="7687" max="7687" width="13.42578125" bestFit="1" customWidth="1"/>
    <col min="7688" max="7688" width="9.42578125" bestFit="1" customWidth="1"/>
    <col min="7689" max="7689" width="7.5703125" bestFit="1" customWidth="1"/>
    <col min="7690" max="7690" width="14.42578125" bestFit="1" customWidth="1"/>
    <col min="7691" max="7692" width="12" bestFit="1" customWidth="1"/>
    <col min="7693" max="7693" width="12" customWidth="1"/>
    <col min="7694" max="7694" width="12.85546875" bestFit="1" customWidth="1"/>
    <col min="7695" max="7695" width="14" bestFit="1" customWidth="1"/>
    <col min="7696" max="7696" width="10.140625" customWidth="1"/>
    <col min="7697" max="7935" width="0" hidden="1" customWidth="1"/>
    <col min="7937" max="7937" width="9.42578125" customWidth="1"/>
    <col min="7938" max="7938" width="7.85546875" bestFit="1" customWidth="1"/>
    <col min="7939" max="7939" width="14.42578125" bestFit="1" customWidth="1"/>
    <col min="7940" max="7942" width="13.140625" customWidth="1"/>
    <col min="7943" max="7943" width="13.42578125" bestFit="1" customWidth="1"/>
    <col min="7944" max="7944" width="9.42578125" bestFit="1" customWidth="1"/>
    <col min="7945" max="7945" width="7.5703125" bestFit="1" customWidth="1"/>
    <col min="7946" max="7946" width="14.42578125" bestFit="1" customWidth="1"/>
    <col min="7947" max="7948" width="12" bestFit="1" customWidth="1"/>
    <col min="7949" max="7949" width="12" customWidth="1"/>
    <col min="7950" max="7950" width="12.85546875" bestFit="1" customWidth="1"/>
    <col min="7951" max="7951" width="14" bestFit="1" customWidth="1"/>
    <col min="7952" max="7952" width="10.140625" customWidth="1"/>
    <col min="7953" max="8191" width="0" hidden="1" customWidth="1"/>
    <col min="8193" max="8193" width="9.42578125" customWidth="1"/>
    <col min="8194" max="8194" width="7.85546875" bestFit="1" customWidth="1"/>
    <col min="8195" max="8195" width="14.42578125" bestFit="1" customWidth="1"/>
    <col min="8196" max="8198" width="13.140625" customWidth="1"/>
    <col min="8199" max="8199" width="13.42578125" bestFit="1" customWidth="1"/>
    <col min="8200" max="8200" width="9.42578125" bestFit="1" customWidth="1"/>
    <col min="8201" max="8201" width="7.5703125" bestFit="1" customWidth="1"/>
    <col min="8202" max="8202" width="14.42578125" bestFit="1" customWidth="1"/>
    <col min="8203" max="8204" width="12" bestFit="1" customWidth="1"/>
    <col min="8205" max="8205" width="12" customWidth="1"/>
    <col min="8206" max="8206" width="12.85546875" bestFit="1" customWidth="1"/>
    <col min="8207" max="8207" width="14" bestFit="1" customWidth="1"/>
    <col min="8208" max="8208" width="10.140625" customWidth="1"/>
    <col min="8209" max="8447" width="0" hidden="1" customWidth="1"/>
    <col min="8449" max="8449" width="9.42578125" customWidth="1"/>
    <col min="8450" max="8450" width="7.85546875" bestFit="1" customWidth="1"/>
    <col min="8451" max="8451" width="14.42578125" bestFit="1" customWidth="1"/>
    <col min="8452" max="8454" width="13.140625" customWidth="1"/>
    <col min="8455" max="8455" width="13.42578125" bestFit="1" customWidth="1"/>
    <col min="8456" max="8456" width="9.42578125" bestFit="1" customWidth="1"/>
    <col min="8457" max="8457" width="7.5703125" bestFit="1" customWidth="1"/>
    <col min="8458" max="8458" width="14.42578125" bestFit="1" customWidth="1"/>
    <col min="8459" max="8460" width="12" bestFit="1" customWidth="1"/>
    <col min="8461" max="8461" width="12" customWidth="1"/>
    <col min="8462" max="8462" width="12.85546875" bestFit="1" customWidth="1"/>
    <col min="8463" max="8463" width="14" bestFit="1" customWidth="1"/>
    <col min="8464" max="8464" width="10.140625" customWidth="1"/>
    <col min="8465" max="8703" width="0" hidden="1" customWidth="1"/>
    <col min="8705" max="8705" width="9.42578125" customWidth="1"/>
    <col min="8706" max="8706" width="7.85546875" bestFit="1" customWidth="1"/>
    <col min="8707" max="8707" width="14.42578125" bestFit="1" customWidth="1"/>
    <col min="8708" max="8710" width="13.140625" customWidth="1"/>
    <col min="8711" max="8711" width="13.42578125" bestFit="1" customWidth="1"/>
    <col min="8712" max="8712" width="9.42578125" bestFit="1" customWidth="1"/>
    <col min="8713" max="8713" width="7.5703125" bestFit="1" customWidth="1"/>
    <col min="8714" max="8714" width="14.42578125" bestFit="1" customWidth="1"/>
    <col min="8715" max="8716" width="12" bestFit="1" customWidth="1"/>
    <col min="8717" max="8717" width="12" customWidth="1"/>
    <col min="8718" max="8718" width="12.85546875" bestFit="1" customWidth="1"/>
    <col min="8719" max="8719" width="14" bestFit="1" customWidth="1"/>
    <col min="8720" max="8720" width="10.140625" customWidth="1"/>
    <col min="8721" max="8959" width="0" hidden="1" customWidth="1"/>
    <col min="8961" max="8961" width="9.42578125" customWidth="1"/>
    <col min="8962" max="8962" width="7.85546875" bestFit="1" customWidth="1"/>
    <col min="8963" max="8963" width="14.42578125" bestFit="1" customWidth="1"/>
    <col min="8964" max="8966" width="13.140625" customWidth="1"/>
    <col min="8967" max="8967" width="13.42578125" bestFit="1" customWidth="1"/>
    <col min="8968" max="8968" width="9.42578125" bestFit="1" customWidth="1"/>
    <col min="8969" max="8969" width="7.5703125" bestFit="1" customWidth="1"/>
    <col min="8970" max="8970" width="14.42578125" bestFit="1" customWidth="1"/>
    <col min="8971" max="8972" width="12" bestFit="1" customWidth="1"/>
    <col min="8973" max="8973" width="12" customWidth="1"/>
    <col min="8974" max="8974" width="12.85546875" bestFit="1" customWidth="1"/>
    <col min="8975" max="8975" width="14" bestFit="1" customWidth="1"/>
    <col min="8976" max="8976" width="10.140625" customWidth="1"/>
    <col min="8977" max="9215" width="0" hidden="1" customWidth="1"/>
    <col min="9217" max="9217" width="9.42578125" customWidth="1"/>
    <col min="9218" max="9218" width="7.85546875" bestFit="1" customWidth="1"/>
    <col min="9219" max="9219" width="14.42578125" bestFit="1" customWidth="1"/>
    <col min="9220" max="9222" width="13.140625" customWidth="1"/>
    <col min="9223" max="9223" width="13.42578125" bestFit="1" customWidth="1"/>
    <col min="9224" max="9224" width="9.42578125" bestFit="1" customWidth="1"/>
    <col min="9225" max="9225" width="7.5703125" bestFit="1" customWidth="1"/>
    <col min="9226" max="9226" width="14.42578125" bestFit="1" customWidth="1"/>
    <col min="9227" max="9228" width="12" bestFit="1" customWidth="1"/>
    <col min="9229" max="9229" width="12" customWidth="1"/>
    <col min="9230" max="9230" width="12.85546875" bestFit="1" customWidth="1"/>
    <col min="9231" max="9231" width="14" bestFit="1" customWidth="1"/>
    <col min="9232" max="9232" width="10.140625" customWidth="1"/>
    <col min="9233" max="9471" width="0" hidden="1" customWidth="1"/>
    <col min="9473" max="9473" width="9.42578125" customWidth="1"/>
    <col min="9474" max="9474" width="7.85546875" bestFit="1" customWidth="1"/>
    <col min="9475" max="9475" width="14.42578125" bestFit="1" customWidth="1"/>
    <col min="9476" max="9478" width="13.140625" customWidth="1"/>
    <col min="9479" max="9479" width="13.42578125" bestFit="1" customWidth="1"/>
    <col min="9480" max="9480" width="9.42578125" bestFit="1" customWidth="1"/>
    <col min="9481" max="9481" width="7.5703125" bestFit="1" customWidth="1"/>
    <col min="9482" max="9482" width="14.42578125" bestFit="1" customWidth="1"/>
    <col min="9483" max="9484" width="12" bestFit="1" customWidth="1"/>
    <col min="9485" max="9485" width="12" customWidth="1"/>
    <col min="9486" max="9486" width="12.85546875" bestFit="1" customWidth="1"/>
    <col min="9487" max="9487" width="14" bestFit="1" customWidth="1"/>
    <col min="9488" max="9488" width="10.140625" customWidth="1"/>
    <col min="9489" max="9727" width="0" hidden="1" customWidth="1"/>
    <col min="9729" max="9729" width="9.42578125" customWidth="1"/>
    <col min="9730" max="9730" width="7.85546875" bestFit="1" customWidth="1"/>
    <col min="9731" max="9731" width="14.42578125" bestFit="1" customWidth="1"/>
    <col min="9732" max="9734" width="13.140625" customWidth="1"/>
    <col min="9735" max="9735" width="13.42578125" bestFit="1" customWidth="1"/>
    <col min="9736" max="9736" width="9.42578125" bestFit="1" customWidth="1"/>
    <col min="9737" max="9737" width="7.5703125" bestFit="1" customWidth="1"/>
    <col min="9738" max="9738" width="14.42578125" bestFit="1" customWidth="1"/>
    <col min="9739" max="9740" width="12" bestFit="1" customWidth="1"/>
    <col min="9741" max="9741" width="12" customWidth="1"/>
    <col min="9742" max="9742" width="12.85546875" bestFit="1" customWidth="1"/>
    <col min="9743" max="9743" width="14" bestFit="1" customWidth="1"/>
    <col min="9744" max="9744" width="10.140625" customWidth="1"/>
    <col min="9745" max="9983" width="0" hidden="1" customWidth="1"/>
    <col min="9985" max="9985" width="9.42578125" customWidth="1"/>
    <col min="9986" max="9986" width="7.85546875" bestFit="1" customWidth="1"/>
    <col min="9987" max="9987" width="14.42578125" bestFit="1" customWidth="1"/>
    <col min="9988" max="9990" width="13.140625" customWidth="1"/>
    <col min="9991" max="9991" width="13.42578125" bestFit="1" customWidth="1"/>
    <col min="9992" max="9992" width="9.42578125" bestFit="1" customWidth="1"/>
    <col min="9993" max="9993" width="7.5703125" bestFit="1" customWidth="1"/>
    <col min="9994" max="9994" width="14.42578125" bestFit="1" customWidth="1"/>
    <col min="9995" max="9996" width="12" bestFit="1" customWidth="1"/>
    <col min="9997" max="9997" width="12" customWidth="1"/>
    <col min="9998" max="9998" width="12.85546875" bestFit="1" customWidth="1"/>
    <col min="9999" max="9999" width="14" bestFit="1" customWidth="1"/>
    <col min="10000" max="10000" width="10.140625" customWidth="1"/>
    <col min="10001" max="10239" width="0" hidden="1" customWidth="1"/>
    <col min="10241" max="10241" width="9.42578125" customWidth="1"/>
    <col min="10242" max="10242" width="7.85546875" bestFit="1" customWidth="1"/>
    <col min="10243" max="10243" width="14.42578125" bestFit="1" customWidth="1"/>
    <col min="10244" max="10246" width="13.140625" customWidth="1"/>
    <col min="10247" max="10247" width="13.42578125" bestFit="1" customWidth="1"/>
    <col min="10248" max="10248" width="9.42578125" bestFit="1" customWidth="1"/>
    <col min="10249" max="10249" width="7.5703125" bestFit="1" customWidth="1"/>
    <col min="10250" max="10250" width="14.42578125" bestFit="1" customWidth="1"/>
    <col min="10251" max="10252" width="12" bestFit="1" customWidth="1"/>
    <col min="10253" max="10253" width="12" customWidth="1"/>
    <col min="10254" max="10254" width="12.85546875" bestFit="1" customWidth="1"/>
    <col min="10255" max="10255" width="14" bestFit="1" customWidth="1"/>
    <col min="10256" max="10256" width="10.140625" customWidth="1"/>
    <col min="10257" max="10495" width="0" hidden="1" customWidth="1"/>
    <col min="10497" max="10497" width="9.42578125" customWidth="1"/>
    <col min="10498" max="10498" width="7.85546875" bestFit="1" customWidth="1"/>
    <col min="10499" max="10499" width="14.42578125" bestFit="1" customWidth="1"/>
    <col min="10500" max="10502" width="13.140625" customWidth="1"/>
    <col min="10503" max="10503" width="13.42578125" bestFit="1" customWidth="1"/>
    <col min="10504" max="10504" width="9.42578125" bestFit="1" customWidth="1"/>
    <col min="10505" max="10505" width="7.5703125" bestFit="1" customWidth="1"/>
    <col min="10506" max="10506" width="14.42578125" bestFit="1" customWidth="1"/>
    <col min="10507" max="10508" width="12" bestFit="1" customWidth="1"/>
    <col min="10509" max="10509" width="12" customWidth="1"/>
    <col min="10510" max="10510" width="12.85546875" bestFit="1" customWidth="1"/>
    <col min="10511" max="10511" width="14" bestFit="1" customWidth="1"/>
    <col min="10512" max="10512" width="10.140625" customWidth="1"/>
    <col min="10513" max="10751" width="0" hidden="1" customWidth="1"/>
    <col min="10753" max="10753" width="9.42578125" customWidth="1"/>
    <col min="10754" max="10754" width="7.85546875" bestFit="1" customWidth="1"/>
    <col min="10755" max="10755" width="14.42578125" bestFit="1" customWidth="1"/>
    <col min="10756" max="10758" width="13.140625" customWidth="1"/>
    <col min="10759" max="10759" width="13.42578125" bestFit="1" customWidth="1"/>
    <col min="10760" max="10760" width="9.42578125" bestFit="1" customWidth="1"/>
    <col min="10761" max="10761" width="7.5703125" bestFit="1" customWidth="1"/>
    <col min="10762" max="10762" width="14.42578125" bestFit="1" customWidth="1"/>
    <col min="10763" max="10764" width="12" bestFit="1" customWidth="1"/>
    <col min="10765" max="10765" width="12" customWidth="1"/>
    <col min="10766" max="10766" width="12.85546875" bestFit="1" customWidth="1"/>
    <col min="10767" max="10767" width="14" bestFit="1" customWidth="1"/>
    <col min="10768" max="10768" width="10.140625" customWidth="1"/>
    <col min="10769" max="11007" width="0" hidden="1" customWidth="1"/>
    <col min="11009" max="11009" width="9.42578125" customWidth="1"/>
    <col min="11010" max="11010" width="7.85546875" bestFit="1" customWidth="1"/>
    <col min="11011" max="11011" width="14.42578125" bestFit="1" customWidth="1"/>
    <col min="11012" max="11014" width="13.140625" customWidth="1"/>
    <col min="11015" max="11015" width="13.42578125" bestFit="1" customWidth="1"/>
    <col min="11016" max="11016" width="9.42578125" bestFit="1" customWidth="1"/>
    <col min="11017" max="11017" width="7.5703125" bestFit="1" customWidth="1"/>
    <col min="11018" max="11018" width="14.42578125" bestFit="1" customWidth="1"/>
    <col min="11019" max="11020" width="12" bestFit="1" customWidth="1"/>
    <col min="11021" max="11021" width="12" customWidth="1"/>
    <col min="11022" max="11022" width="12.85546875" bestFit="1" customWidth="1"/>
    <col min="11023" max="11023" width="14" bestFit="1" customWidth="1"/>
    <col min="11024" max="11024" width="10.140625" customWidth="1"/>
    <col min="11025" max="11263" width="0" hidden="1" customWidth="1"/>
    <col min="11265" max="11265" width="9.42578125" customWidth="1"/>
    <col min="11266" max="11266" width="7.85546875" bestFit="1" customWidth="1"/>
    <col min="11267" max="11267" width="14.42578125" bestFit="1" customWidth="1"/>
    <col min="11268" max="11270" width="13.140625" customWidth="1"/>
    <col min="11271" max="11271" width="13.42578125" bestFit="1" customWidth="1"/>
    <col min="11272" max="11272" width="9.42578125" bestFit="1" customWidth="1"/>
    <col min="11273" max="11273" width="7.5703125" bestFit="1" customWidth="1"/>
    <col min="11274" max="11274" width="14.42578125" bestFit="1" customWidth="1"/>
    <col min="11275" max="11276" width="12" bestFit="1" customWidth="1"/>
    <col min="11277" max="11277" width="12" customWidth="1"/>
    <col min="11278" max="11278" width="12.85546875" bestFit="1" customWidth="1"/>
    <col min="11279" max="11279" width="14" bestFit="1" customWidth="1"/>
    <col min="11280" max="11280" width="10.140625" customWidth="1"/>
    <col min="11281" max="11519" width="0" hidden="1" customWidth="1"/>
    <col min="11521" max="11521" width="9.42578125" customWidth="1"/>
    <col min="11522" max="11522" width="7.85546875" bestFit="1" customWidth="1"/>
    <col min="11523" max="11523" width="14.42578125" bestFit="1" customWidth="1"/>
    <col min="11524" max="11526" width="13.140625" customWidth="1"/>
    <col min="11527" max="11527" width="13.42578125" bestFit="1" customWidth="1"/>
    <col min="11528" max="11528" width="9.42578125" bestFit="1" customWidth="1"/>
    <col min="11529" max="11529" width="7.5703125" bestFit="1" customWidth="1"/>
    <col min="11530" max="11530" width="14.42578125" bestFit="1" customWidth="1"/>
    <col min="11531" max="11532" width="12" bestFit="1" customWidth="1"/>
    <col min="11533" max="11533" width="12" customWidth="1"/>
    <col min="11534" max="11534" width="12.85546875" bestFit="1" customWidth="1"/>
    <col min="11535" max="11535" width="14" bestFit="1" customWidth="1"/>
    <col min="11536" max="11536" width="10.140625" customWidth="1"/>
    <col min="11537" max="11775" width="0" hidden="1" customWidth="1"/>
    <col min="11777" max="11777" width="9.42578125" customWidth="1"/>
    <col min="11778" max="11778" width="7.85546875" bestFit="1" customWidth="1"/>
    <col min="11779" max="11779" width="14.42578125" bestFit="1" customWidth="1"/>
    <col min="11780" max="11782" width="13.140625" customWidth="1"/>
    <col min="11783" max="11783" width="13.42578125" bestFit="1" customWidth="1"/>
    <col min="11784" max="11784" width="9.42578125" bestFit="1" customWidth="1"/>
    <col min="11785" max="11785" width="7.5703125" bestFit="1" customWidth="1"/>
    <col min="11786" max="11786" width="14.42578125" bestFit="1" customWidth="1"/>
    <col min="11787" max="11788" width="12" bestFit="1" customWidth="1"/>
    <col min="11789" max="11789" width="12" customWidth="1"/>
    <col min="11790" max="11790" width="12.85546875" bestFit="1" customWidth="1"/>
    <col min="11791" max="11791" width="14" bestFit="1" customWidth="1"/>
    <col min="11792" max="11792" width="10.140625" customWidth="1"/>
    <col min="11793" max="12031" width="0" hidden="1" customWidth="1"/>
    <col min="12033" max="12033" width="9.42578125" customWidth="1"/>
    <col min="12034" max="12034" width="7.85546875" bestFit="1" customWidth="1"/>
    <col min="12035" max="12035" width="14.42578125" bestFit="1" customWidth="1"/>
    <col min="12036" max="12038" width="13.140625" customWidth="1"/>
    <col min="12039" max="12039" width="13.42578125" bestFit="1" customWidth="1"/>
    <col min="12040" max="12040" width="9.42578125" bestFit="1" customWidth="1"/>
    <col min="12041" max="12041" width="7.5703125" bestFit="1" customWidth="1"/>
    <col min="12042" max="12042" width="14.42578125" bestFit="1" customWidth="1"/>
    <col min="12043" max="12044" width="12" bestFit="1" customWidth="1"/>
    <col min="12045" max="12045" width="12" customWidth="1"/>
    <col min="12046" max="12046" width="12.85546875" bestFit="1" customWidth="1"/>
    <col min="12047" max="12047" width="14" bestFit="1" customWidth="1"/>
    <col min="12048" max="12048" width="10.140625" customWidth="1"/>
    <col min="12049" max="12287" width="0" hidden="1" customWidth="1"/>
    <col min="12289" max="12289" width="9.42578125" customWidth="1"/>
    <col min="12290" max="12290" width="7.85546875" bestFit="1" customWidth="1"/>
    <col min="12291" max="12291" width="14.42578125" bestFit="1" customWidth="1"/>
    <col min="12292" max="12294" width="13.140625" customWidth="1"/>
    <col min="12295" max="12295" width="13.42578125" bestFit="1" customWidth="1"/>
    <col min="12296" max="12296" width="9.42578125" bestFit="1" customWidth="1"/>
    <col min="12297" max="12297" width="7.5703125" bestFit="1" customWidth="1"/>
    <col min="12298" max="12298" width="14.42578125" bestFit="1" customWidth="1"/>
    <col min="12299" max="12300" width="12" bestFit="1" customWidth="1"/>
    <col min="12301" max="12301" width="12" customWidth="1"/>
    <col min="12302" max="12302" width="12.85546875" bestFit="1" customWidth="1"/>
    <col min="12303" max="12303" width="14" bestFit="1" customWidth="1"/>
    <col min="12304" max="12304" width="10.140625" customWidth="1"/>
    <col min="12305" max="12543" width="0" hidden="1" customWidth="1"/>
    <col min="12545" max="12545" width="9.42578125" customWidth="1"/>
    <col min="12546" max="12546" width="7.85546875" bestFit="1" customWidth="1"/>
    <col min="12547" max="12547" width="14.42578125" bestFit="1" customWidth="1"/>
    <col min="12548" max="12550" width="13.140625" customWidth="1"/>
    <col min="12551" max="12551" width="13.42578125" bestFit="1" customWidth="1"/>
    <col min="12552" max="12552" width="9.42578125" bestFit="1" customWidth="1"/>
    <col min="12553" max="12553" width="7.5703125" bestFit="1" customWidth="1"/>
    <col min="12554" max="12554" width="14.42578125" bestFit="1" customWidth="1"/>
    <col min="12555" max="12556" width="12" bestFit="1" customWidth="1"/>
    <col min="12557" max="12557" width="12" customWidth="1"/>
    <col min="12558" max="12558" width="12.85546875" bestFit="1" customWidth="1"/>
    <col min="12559" max="12559" width="14" bestFit="1" customWidth="1"/>
    <col min="12560" max="12560" width="10.140625" customWidth="1"/>
    <col min="12561" max="12799" width="0" hidden="1" customWidth="1"/>
    <col min="12801" max="12801" width="9.42578125" customWidth="1"/>
    <col min="12802" max="12802" width="7.85546875" bestFit="1" customWidth="1"/>
    <col min="12803" max="12803" width="14.42578125" bestFit="1" customWidth="1"/>
    <col min="12804" max="12806" width="13.140625" customWidth="1"/>
    <col min="12807" max="12807" width="13.42578125" bestFit="1" customWidth="1"/>
    <col min="12808" max="12808" width="9.42578125" bestFit="1" customWidth="1"/>
    <col min="12809" max="12809" width="7.5703125" bestFit="1" customWidth="1"/>
    <col min="12810" max="12810" width="14.42578125" bestFit="1" customWidth="1"/>
    <col min="12811" max="12812" width="12" bestFit="1" customWidth="1"/>
    <col min="12813" max="12813" width="12" customWidth="1"/>
    <col min="12814" max="12814" width="12.85546875" bestFit="1" customWidth="1"/>
    <col min="12815" max="12815" width="14" bestFit="1" customWidth="1"/>
    <col min="12816" max="12816" width="10.140625" customWidth="1"/>
    <col min="12817" max="13055" width="0" hidden="1" customWidth="1"/>
    <col min="13057" max="13057" width="9.42578125" customWidth="1"/>
    <col min="13058" max="13058" width="7.85546875" bestFit="1" customWidth="1"/>
    <col min="13059" max="13059" width="14.42578125" bestFit="1" customWidth="1"/>
    <col min="13060" max="13062" width="13.140625" customWidth="1"/>
    <col min="13063" max="13063" width="13.42578125" bestFit="1" customWidth="1"/>
    <col min="13064" max="13064" width="9.42578125" bestFit="1" customWidth="1"/>
    <col min="13065" max="13065" width="7.5703125" bestFit="1" customWidth="1"/>
    <col min="13066" max="13066" width="14.42578125" bestFit="1" customWidth="1"/>
    <col min="13067" max="13068" width="12" bestFit="1" customWidth="1"/>
    <col min="13069" max="13069" width="12" customWidth="1"/>
    <col min="13070" max="13070" width="12.85546875" bestFit="1" customWidth="1"/>
    <col min="13071" max="13071" width="14" bestFit="1" customWidth="1"/>
    <col min="13072" max="13072" width="10.140625" customWidth="1"/>
    <col min="13073" max="13311" width="0" hidden="1" customWidth="1"/>
    <col min="13313" max="13313" width="9.42578125" customWidth="1"/>
    <col min="13314" max="13314" width="7.85546875" bestFit="1" customWidth="1"/>
    <col min="13315" max="13315" width="14.42578125" bestFit="1" customWidth="1"/>
    <col min="13316" max="13318" width="13.140625" customWidth="1"/>
    <col min="13319" max="13319" width="13.42578125" bestFit="1" customWidth="1"/>
    <col min="13320" max="13320" width="9.42578125" bestFit="1" customWidth="1"/>
    <col min="13321" max="13321" width="7.5703125" bestFit="1" customWidth="1"/>
    <col min="13322" max="13322" width="14.42578125" bestFit="1" customWidth="1"/>
    <col min="13323" max="13324" width="12" bestFit="1" customWidth="1"/>
    <col min="13325" max="13325" width="12" customWidth="1"/>
    <col min="13326" max="13326" width="12.85546875" bestFit="1" customWidth="1"/>
    <col min="13327" max="13327" width="14" bestFit="1" customWidth="1"/>
    <col min="13328" max="13328" width="10.140625" customWidth="1"/>
    <col min="13329" max="13567" width="0" hidden="1" customWidth="1"/>
    <col min="13569" max="13569" width="9.42578125" customWidth="1"/>
    <col min="13570" max="13570" width="7.85546875" bestFit="1" customWidth="1"/>
    <col min="13571" max="13571" width="14.42578125" bestFit="1" customWidth="1"/>
    <col min="13572" max="13574" width="13.140625" customWidth="1"/>
    <col min="13575" max="13575" width="13.42578125" bestFit="1" customWidth="1"/>
    <col min="13576" max="13576" width="9.42578125" bestFit="1" customWidth="1"/>
    <col min="13577" max="13577" width="7.5703125" bestFit="1" customWidth="1"/>
    <col min="13578" max="13578" width="14.42578125" bestFit="1" customWidth="1"/>
    <col min="13579" max="13580" width="12" bestFit="1" customWidth="1"/>
    <col min="13581" max="13581" width="12" customWidth="1"/>
    <col min="13582" max="13582" width="12.85546875" bestFit="1" customWidth="1"/>
    <col min="13583" max="13583" width="14" bestFit="1" customWidth="1"/>
    <col min="13584" max="13584" width="10.140625" customWidth="1"/>
    <col min="13585" max="13823" width="0" hidden="1" customWidth="1"/>
    <col min="13825" max="13825" width="9.42578125" customWidth="1"/>
    <col min="13826" max="13826" width="7.85546875" bestFit="1" customWidth="1"/>
    <col min="13827" max="13827" width="14.42578125" bestFit="1" customWidth="1"/>
    <col min="13828" max="13830" width="13.140625" customWidth="1"/>
    <col min="13831" max="13831" width="13.42578125" bestFit="1" customWidth="1"/>
    <col min="13832" max="13832" width="9.42578125" bestFit="1" customWidth="1"/>
    <col min="13833" max="13833" width="7.5703125" bestFit="1" customWidth="1"/>
    <col min="13834" max="13834" width="14.42578125" bestFit="1" customWidth="1"/>
    <col min="13835" max="13836" width="12" bestFit="1" customWidth="1"/>
    <col min="13837" max="13837" width="12" customWidth="1"/>
    <col min="13838" max="13838" width="12.85546875" bestFit="1" customWidth="1"/>
    <col min="13839" max="13839" width="14" bestFit="1" customWidth="1"/>
    <col min="13840" max="13840" width="10.140625" customWidth="1"/>
    <col min="13841" max="14079" width="0" hidden="1" customWidth="1"/>
    <col min="14081" max="14081" width="9.42578125" customWidth="1"/>
    <col min="14082" max="14082" width="7.85546875" bestFit="1" customWidth="1"/>
    <col min="14083" max="14083" width="14.42578125" bestFit="1" customWidth="1"/>
    <col min="14084" max="14086" width="13.140625" customWidth="1"/>
    <col min="14087" max="14087" width="13.42578125" bestFit="1" customWidth="1"/>
    <col min="14088" max="14088" width="9.42578125" bestFit="1" customWidth="1"/>
    <col min="14089" max="14089" width="7.5703125" bestFit="1" customWidth="1"/>
    <col min="14090" max="14090" width="14.42578125" bestFit="1" customWidth="1"/>
    <col min="14091" max="14092" width="12" bestFit="1" customWidth="1"/>
    <col min="14093" max="14093" width="12" customWidth="1"/>
    <col min="14094" max="14094" width="12.85546875" bestFit="1" customWidth="1"/>
    <col min="14095" max="14095" width="14" bestFit="1" customWidth="1"/>
    <col min="14096" max="14096" width="10.140625" customWidth="1"/>
    <col min="14097" max="14335" width="0" hidden="1" customWidth="1"/>
    <col min="14337" max="14337" width="9.42578125" customWidth="1"/>
    <col min="14338" max="14338" width="7.85546875" bestFit="1" customWidth="1"/>
    <col min="14339" max="14339" width="14.42578125" bestFit="1" customWidth="1"/>
    <col min="14340" max="14342" width="13.140625" customWidth="1"/>
    <col min="14343" max="14343" width="13.42578125" bestFit="1" customWidth="1"/>
    <col min="14344" max="14344" width="9.42578125" bestFit="1" customWidth="1"/>
    <col min="14345" max="14345" width="7.5703125" bestFit="1" customWidth="1"/>
    <col min="14346" max="14346" width="14.42578125" bestFit="1" customWidth="1"/>
    <col min="14347" max="14348" width="12" bestFit="1" customWidth="1"/>
    <col min="14349" max="14349" width="12" customWidth="1"/>
    <col min="14350" max="14350" width="12.85546875" bestFit="1" customWidth="1"/>
    <col min="14351" max="14351" width="14" bestFit="1" customWidth="1"/>
    <col min="14352" max="14352" width="10.140625" customWidth="1"/>
    <col min="14353" max="14591" width="0" hidden="1" customWidth="1"/>
    <col min="14593" max="14593" width="9.42578125" customWidth="1"/>
    <col min="14594" max="14594" width="7.85546875" bestFit="1" customWidth="1"/>
    <col min="14595" max="14595" width="14.42578125" bestFit="1" customWidth="1"/>
    <col min="14596" max="14598" width="13.140625" customWidth="1"/>
    <col min="14599" max="14599" width="13.42578125" bestFit="1" customWidth="1"/>
    <col min="14600" max="14600" width="9.42578125" bestFit="1" customWidth="1"/>
    <col min="14601" max="14601" width="7.5703125" bestFit="1" customWidth="1"/>
    <col min="14602" max="14602" width="14.42578125" bestFit="1" customWidth="1"/>
    <col min="14603" max="14604" width="12" bestFit="1" customWidth="1"/>
    <col min="14605" max="14605" width="12" customWidth="1"/>
    <col min="14606" max="14606" width="12.85546875" bestFit="1" customWidth="1"/>
    <col min="14607" max="14607" width="14" bestFit="1" customWidth="1"/>
    <col min="14608" max="14608" width="10.140625" customWidth="1"/>
    <col min="14609" max="14847" width="0" hidden="1" customWidth="1"/>
    <col min="14849" max="14849" width="9.42578125" customWidth="1"/>
    <col min="14850" max="14850" width="7.85546875" bestFit="1" customWidth="1"/>
    <col min="14851" max="14851" width="14.42578125" bestFit="1" customWidth="1"/>
    <col min="14852" max="14854" width="13.140625" customWidth="1"/>
    <col min="14855" max="14855" width="13.42578125" bestFit="1" customWidth="1"/>
    <col min="14856" max="14856" width="9.42578125" bestFit="1" customWidth="1"/>
    <col min="14857" max="14857" width="7.5703125" bestFit="1" customWidth="1"/>
    <col min="14858" max="14858" width="14.42578125" bestFit="1" customWidth="1"/>
    <col min="14859" max="14860" width="12" bestFit="1" customWidth="1"/>
    <col min="14861" max="14861" width="12" customWidth="1"/>
    <col min="14862" max="14862" width="12.85546875" bestFit="1" customWidth="1"/>
    <col min="14863" max="14863" width="14" bestFit="1" customWidth="1"/>
    <col min="14864" max="14864" width="10.140625" customWidth="1"/>
    <col min="14865" max="15103" width="0" hidden="1" customWidth="1"/>
    <col min="15105" max="15105" width="9.42578125" customWidth="1"/>
    <col min="15106" max="15106" width="7.85546875" bestFit="1" customWidth="1"/>
    <col min="15107" max="15107" width="14.42578125" bestFit="1" customWidth="1"/>
    <col min="15108" max="15110" width="13.140625" customWidth="1"/>
    <col min="15111" max="15111" width="13.42578125" bestFit="1" customWidth="1"/>
    <col min="15112" max="15112" width="9.42578125" bestFit="1" customWidth="1"/>
    <col min="15113" max="15113" width="7.5703125" bestFit="1" customWidth="1"/>
    <col min="15114" max="15114" width="14.42578125" bestFit="1" customWidth="1"/>
    <col min="15115" max="15116" width="12" bestFit="1" customWidth="1"/>
    <col min="15117" max="15117" width="12" customWidth="1"/>
    <col min="15118" max="15118" width="12.85546875" bestFit="1" customWidth="1"/>
    <col min="15119" max="15119" width="14" bestFit="1" customWidth="1"/>
    <col min="15120" max="15120" width="10.140625" customWidth="1"/>
    <col min="15121" max="15359" width="0" hidden="1" customWidth="1"/>
    <col min="15361" max="15361" width="9.42578125" customWidth="1"/>
    <col min="15362" max="15362" width="7.85546875" bestFit="1" customWidth="1"/>
    <col min="15363" max="15363" width="14.42578125" bestFit="1" customWidth="1"/>
    <col min="15364" max="15366" width="13.140625" customWidth="1"/>
    <col min="15367" max="15367" width="13.42578125" bestFit="1" customWidth="1"/>
    <col min="15368" max="15368" width="9.42578125" bestFit="1" customWidth="1"/>
    <col min="15369" max="15369" width="7.5703125" bestFit="1" customWidth="1"/>
    <col min="15370" max="15370" width="14.42578125" bestFit="1" customWidth="1"/>
    <col min="15371" max="15372" width="12" bestFit="1" customWidth="1"/>
    <col min="15373" max="15373" width="12" customWidth="1"/>
    <col min="15374" max="15374" width="12.85546875" bestFit="1" customWidth="1"/>
    <col min="15375" max="15375" width="14" bestFit="1" customWidth="1"/>
    <col min="15376" max="15376" width="10.140625" customWidth="1"/>
    <col min="15377" max="15615" width="0" hidden="1" customWidth="1"/>
    <col min="15617" max="15617" width="9.42578125" customWidth="1"/>
    <col min="15618" max="15618" width="7.85546875" bestFit="1" customWidth="1"/>
    <col min="15619" max="15619" width="14.42578125" bestFit="1" customWidth="1"/>
    <col min="15620" max="15622" width="13.140625" customWidth="1"/>
    <col min="15623" max="15623" width="13.42578125" bestFit="1" customWidth="1"/>
    <col min="15624" max="15624" width="9.42578125" bestFit="1" customWidth="1"/>
    <col min="15625" max="15625" width="7.5703125" bestFit="1" customWidth="1"/>
    <col min="15626" max="15626" width="14.42578125" bestFit="1" customWidth="1"/>
    <col min="15627" max="15628" width="12" bestFit="1" customWidth="1"/>
    <col min="15629" max="15629" width="12" customWidth="1"/>
    <col min="15630" max="15630" width="12.85546875" bestFit="1" customWidth="1"/>
    <col min="15631" max="15631" width="14" bestFit="1" customWidth="1"/>
    <col min="15632" max="15632" width="10.140625" customWidth="1"/>
    <col min="15633" max="15871" width="0" hidden="1" customWidth="1"/>
    <col min="15873" max="15873" width="9.42578125" customWidth="1"/>
    <col min="15874" max="15874" width="7.85546875" bestFit="1" customWidth="1"/>
    <col min="15875" max="15875" width="14.42578125" bestFit="1" customWidth="1"/>
    <col min="15876" max="15878" width="13.140625" customWidth="1"/>
    <col min="15879" max="15879" width="13.42578125" bestFit="1" customWidth="1"/>
    <col min="15880" max="15880" width="9.42578125" bestFit="1" customWidth="1"/>
    <col min="15881" max="15881" width="7.5703125" bestFit="1" customWidth="1"/>
    <col min="15882" max="15882" width="14.42578125" bestFit="1" customWidth="1"/>
    <col min="15883" max="15884" width="12" bestFit="1" customWidth="1"/>
    <col min="15885" max="15885" width="12" customWidth="1"/>
    <col min="15886" max="15886" width="12.85546875" bestFit="1" customWidth="1"/>
    <col min="15887" max="15887" width="14" bestFit="1" customWidth="1"/>
    <col min="15888" max="15888" width="10.140625" customWidth="1"/>
    <col min="15889" max="16127" width="0" hidden="1" customWidth="1"/>
    <col min="16129" max="16129" width="9.42578125" customWidth="1"/>
    <col min="16130" max="16130" width="7.85546875" bestFit="1" customWidth="1"/>
    <col min="16131" max="16131" width="14.42578125" bestFit="1" customWidth="1"/>
    <col min="16132" max="16134" width="13.140625" customWidth="1"/>
    <col min="16135" max="16135" width="13.42578125" bestFit="1" customWidth="1"/>
    <col min="16136" max="16136" width="9.42578125" bestFit="1" customWidth="1"/>
    <col min="16137" max="16137" width="7.5703125" bestFit="1" customWidth="1"/>
    <col min="16138" max="16138" width="14.42578125" bestFit="1" customWidth="1"/>
    <col min="16139" max="16140" width="12" bestFit="1" customWidth="1"/>
    <col min="16141" max="16141" width="12" customWidth="1"/>
    <col min="16142" max="16142" width="12.85546875" bestFit="1" customWidth="1"/>
    <col min="16143" max="16143" width="14" bestFit="1" customWidth="1"/>
    <col min="16144" max="16144" width="10.140625" customWidth="1"/>
    <col min="16145" max="16383" width="0" hidden="1" customWidth="1"/>
  </cols>
  <sheetData>
    <row r="1" spans="1:24" ht="16.5" thickBot="1"/>
    <row r="2" spans="1:24" s="128" customFormat="1" ht="32.25" thickBot="1">
      <c r="A2" s="126" t="s">
        <v>101</v>
      </c>
      <c r="B2" s="207" t="s">
        <v>243</v>
      </c>
      <c r="C2" s="208"/>
      <c r="D2" s="208"/>
      <c r="E2" s="208"/>
      <c r="F2" s="208"/>
      <c r="G2" s="208"/>
      <c r="H2" s="208"/>
      <c r="I2" s="208"/>
      <c r="J2" s="208"/>
      <c r="K2" s="208"/>
      <c r="L2" s="208"/>
      <c r="M2" s="208"/>
      <c r="N2" s="208"/>
      <c r="O2" s="208"/>
      <c r="P2" s="209"/>
      <c r="Q2" s="113"/>
      <c r="R2" s="113"/>
      <c r="S2" s="127"/>
      <c r="T2" s="111"/>
      <c r="U2" s="111"/>
      <c r="V2" s="111"/>
      <c r="W2" s="111"/>
      <c r="X2" s="115"/>
    </row>
    <row r="3" spans="1:24" s="128" customFormat="1" ht="16.5" thickBot="1">
      <c r="A3" s="210" t="s">
        <v>244</v>
      </c>
      <c r="B3" s="211"/>
      <c r="C3" s="211"/>
      <c r="D3" s="211"/>
      <c r="E3" s="211"/>
      <c r="F3" s="211"/>
      <c r="G3" s="211"/>
      <c r="H3" s="211"/>
      <c r="I3" s="211"/>
      <c r="J3" s="211"/>
      <c r="K3" s="211"/>
      <c r="L3" s="211"/>
      <c r="M3" s="211"/>
      <c r="N3" s="211"/>
      <c r="O3" s="211"/>
      <c r="P3" s="211"/>
      <c r="Q3" s="212"/>
      <c r="R3" s="212"/>
      <c r="S3" s="212"/>
      <c r="T3" s="212"/>
      <c r="U3" s="212"/>
      <c r="V3" s="212"/>
      <c r="W3" s="212"/>
      <c r="X3" s="213"/>
    </row>
    <row r="4" spans="1:24" s="128" customFormat="1" ht="78.75">
      <c r="A4" s="129" t="s">
        <v>103</v>
      </c>
      <c r="B4" s="129" t="s">
        <v>104</v>
      </c>
      <c r="C4" s="130" t="s">
        <v>115</v>
      </c>
      <c r="D4" s="130" t="s">
        <v>116</v>
      </c>
      <c r="E4" s="130" t="s">
        <v>117</v>
      </c>
      <c r="F4" s="130" t="s">
        <v>118</v>
      </c>
      <c r="G4" s="130" t="s">
        <v>119</v>
      </c>
      <c r="H4" s="130" t="s">
        <v>120</v>
      </c>
      <c r="I4" s="130" t="s">
        <v>121</v>
      </c>
      <c r="J4" s="130" t="s">
        <v>111</v>
      </c>
      <c r="K4" s="129" t="s">
        <v>122</v>
      </c>
      <c r="L4" s="129" t="s">
        <v>123</v>
      </c>
      <c r="M4" s="129" t="s">
        <v>124</v>
      </c>
      <c r="N4" s="129" t="s">
        <v>125</v>
      </c>
      <c r="O4" s="129" t="s">
        <v>126</v>
      </c>
      <c r="P4" s="131" t="s">
        <v>127</v>
      </c>
    </row>
    <row r="5" spans="1:24" s="128" customFormat="1">
      <c r="A5" s="132">
        <v>1</v>
      </c>
      <c r="B5" s="133" t="s">
        <v>8</v>
      </c>
      <c r="C5" s="134">
        <v>44154</v>
      </c>
      <c r="D5" s="135">
        <v>0</v>
      </c>
      <c r="E5" s="135">
        <v>0</v>
      </c>
      <c r="F5" s="135">
        <v>0</v>
      </c>
      <c r="G5" s="136"/>
      <c r="H5" s="135">
        <v>0</v>
      </c>
      <c r="I5" s="135">
        <v>0</v>
      </c>
      <c r="J5" s="137">
        <f>C5+D5+E5+F5+G5+H5+I5</f>
        <v>44154</v>
      </c>
      <c r="K5" s="132" t="s">
        <v>128</v>
      </c>
      <c r="L5" s="133">
        <v>6910219</v>
      </c>
      <c r="M5" s="138">
        <v>44956</v>
      </c>
      <c r="N5" s="198" t="s">
        <v>254</v>
      </c>
      <c r="O5" s="139" t="s">
        <v>129</v>
      </c>
      <c r="P5" s="139" t="s">
        <v>130</v>
      </c>
    </row>
    <row r="6" spans="1:24" s="128" customFormat="1">
      <c r="A6" s="132">
        <v>2</v>
      </c>
      <c r="B6" s="133" t="s">
        <v>8</v>
      </c>
      <c r="C6" s="134">
        <v>35987</v>
      </c>
      <c r="D6" s="135">
        <v>0</v>
      </c>
      <c r="E6" s="135">
        <v>0</v>
      </c>
      <c r="F6" s="135">
        <v>0</v>
      </c>
      <c r="G6" s="136"/>
      <c r="H6" s="135">
        <v>0</v>
      </c>
      <c r="I6" s="135">
        <v>0</v>
      </c>
      <c r="J6" s="137">
        <f>C6+D6+E6+F6+G6+H6+I6</f>
        <v>35987</v>
      </c>
      <c r="K6" s="132" t="s">
        <v>128</v>
      </c>
      <c r="L6" s="133">
        <v>6910219</v>
      </c>
      <c r="M6" s="138">
        <v>44961</v>
      </c>
      <c r="N6" s="133">
        <v>12219</v>
      </c>
      <c r="O6" s="139" t="s">
        <v>129</v>
      </c>
      <c r="P6" s="139" t="s">
        <v>130</v>
      </c>
    </row>
    <row r="7" spans="1:24" s="128" customFormat="1">
      <c r="A7" s="132">
        <v>3</v>
      </c>
      <c r="B7" s="133" t="s">
        <v>8</v>
      </c>
      <c r="C7" s="134">
        <v>63368</v>
      </c>
      <c r="D7" s="135">
        <v>0</v>
      </c>
      <c r="E7" s="135">
        <v>0</v>
      </c>
      <c r="F7" s="135">
        <v>0</v>
      </c>
      <c r="G7" s="136"/>
      <c r="H7" s="135">
        <v>0</v>
      </c>
      <c r="I7" s="135">
        <v>0</v>
      </c>
      <c r="J7" s="137">
        <f t="shared" ref="J7:J12" si="0">C7+D7+E7+F7+G7+H7+I7</f>
        <v>63368</v>
      </c>
      <c r="K7" s="132" t="s">
        <v>128</v>
      </c>
      <c r="L7" s="133">
        <v>6910219</v>
      </c>
      <c r="M7" s="138">
        <v>44978</v>
      </c>
      <c r="N7" s="198" t="s">
        <v>255</v>
      </c>
      <c r="O7" s="139" t="s">
        <v>129</v>
      </c>
      <c r="P7" s="139" t="s">
        <v>130</v>
      </c>
    </row>
    <row r="8" spans="1:24" s="128" customFormat="1">
      <c r="A8" s="132">
        <v>4</v>
      </c>
      <c r="B8" s="133" t="s">
        <v>8</v>
      </c>
      <c r="C8" s="134">
        <v>44423</v>
      </c>
      <c r="D8" s="135">
        <v>0</v>
      </c>
      <c r="E8" s="135">
        <v>0</v>
      </c>
      <c r="F8" s="135">
        <v>0</v>
      </c>
      <c r="G8" s="136"/>
      <c r="H8" s="135">
        <v>0</v>
      </c>
      <c r="I8" s="135">
        <v>0</v>
      </c>
      <c r="J8" s="137">
        <f t="shared" si="0"/>
        <v>44423</v>
      </c>
      <c r="K8" s="132" t="s">
        <v>128</v>
      </c>
      <c r="L8" s="133">
        <v>6910219</v>
      </c>
      <c r="M8" s="138">
        <v>44987</v>
      </c>
      <c r="N8" s="198" t="s">
        <v>256</v>
      </c>
      <c r="O8" s="139" t="s">
        <v>129</v>
      </c>
      <c r="P8" s="139" t="s">
        <v>130</v>
      </c>
    </row>
    <row r="9" spans="1:24" s="128" customFormat="1">
      <c r="A9" s="132">
        <v>5</v>
      </c>
      <c r="B9" s="133" t="s">
        <v>8</v>
      </c>
      <c r="C9" s="134">
        <v>75650</v>
      </c>
      <c r="D9" s="135">
        <v>0</v>
      </c>
      <c r="E9" s="135">
        <v>0</v>
      </c>
      <c r="F9" s="135">
        <v>0</v>
      </c>
      <c r="G9" s="136"/>
      <c r="H9" s="135">
        <v>0</v>
      </c>
      <c r="I9" s="135">
        <v>0</v>
      </c>
      <c r="J9" s="137">
        <f t="shared" si="0"/>
        <v>75650</v>
      </c>
      <c r="K9" s="132" t="s">
        <v>128</v>
      </c>
      <c r="L9" s="133">
        <v>6910219</v>
      </c>
      <c r="M9" s="140">
        <v>45008</v>
      </c>
      <c r="N9" s="198" t="s">
        <v>257</v>
      </c>
      <c r="O9" s="139" t="s">
        <v>129</v>
      </c>
      <c r="P9" s="139" t="s">
        <v>130</v>
      </c>
    </row>
    <row r="10" spans="1:24" s="128" customFormat="1">
      <c r="A10" s="132">
        <v>6</v>
      </c>
      <c r="B10" s="133" t="s">
        <v>8</v>
      </c>
      <c r="C10" s="134">
        <v>40960</v>
      </c>
      <c r="D10" s="135">
        <v>0</v>
      </c>
      <c r="E10" s="135">
        <v>0</v>
      </c>
      <c r="F10" s="135">
        <v>0</v>
      </c>
      <c r="G10" s="136"/>
      <c r="H10" s="135">
        <v>0</v>
      </c>
      <c r="I10" s="135">
        <v>0</v>
      </c>
      <c r="J10" s="137">
        <f t="shared" si="0"/>
        <v>40960</v>
      </c>
      <c r="K10" s="132" t="s">
        <v>128</v>
      </c>
      <c r="L10" s="133">
        <v>6910219</v>
      </c>
      <c r="M10" s="140">
        <v>45029</v>
      </c>
      <c r="N10" s="198" t="s">
        <v>258</v>
      </c>
      <c r="O10" s="139" t="s">
        <v>129</v>
      </c>
      <c r="P10" s="139" t="s">
        <v>130</v>
      </c>
    </row>
    <row r="11" spans="1:24" s="128" customFormat="1">
      <c r="A11" s="132">
        <v>7</v>
      </c>
      <c r="B11" s="171" t="s">
        <v>8</v>
      </c>
      <c r="C11" s="134">
        <v>22181</v>
      </c>
      <c r="D11" s="135">
        <v>0</v>
      </c>
      <c r="E11" s="135">
        <v>0</v>
      </c>
      <c r="F11" s="135">
        <v>0</v>
      </c>
      <c r="G11" s="136"/>
      <c r="H11" s="135">
        <v>0</v>
      </c>
      <c r="I11" s="135">
        <v>0</v>
      </c>
      <c r="J11" s="137">
        <f t="shared" si="0"/>
        <v>22181</v>
      </c>
      <c r="K11" s="132" t="s">
        <v>128</v>
      </c>
      <c r="L11" s="133">
        <v>6910219</v>
      </c>
      <c r="M11" s="140">
        <v>45055</v>
      </c>
      <c r="N11" s="198" t="s">
        <v>259</v>
      </c>
      <c r="O11" s="139" t="s">
        <v>129</v>
      </c>
      <c r="P11" s="139" t="s">
        <v>130</v>
      </c>
    </row>
    <row r="12" spans="1:24" s="128" customFormat="1">
      <c r="A12" s="172">
        <v>8</v>
      </c>
      <c r="B12" s="171" t="s">
        <v>262</v>
      </c>
      <c r="C12" s="134">
        <v>22851</v>
      </c>
      <c r="D12" s="135"/>
      <c r="E12" s="135"/>
      <c r="F12" s="135"/>
      <c r="G12" s="136"/>
      <c r="H12" s="135"/>
      <c r="I12" s="135"/>
      <c r="J12" s="137">
        <f t="shared" si="0"/>
        <v>22851</v>
      </c>
      <c r="K12" s="132" t="s">
        <v>128</v>
      </c>
      <c r="L12" s="133">
        <v>6939001</v>
      </c>
      <c r="M12" s="140">
        <v>45063</v>
      </c>
      <c r="N12" s="198" t="s">
        <v>260</v>
      </c>
      <c r="O12" s="139" t="s">
        <v>129</v>
      </c>
      <c r="P12" s="139" t="s">
        <v>130</v>
      </c>
    </row>
    <row r="13" spans="1:24" s="128" customFormat="1">
      <c r="A13" s="214" t="s">
        <v>71</v>
      </c>
      <c r="B13" s="215"/>
      <c r="C13" s="141">
        <f>SUM(C5:C12)</f>
        <v>349574</v>
      </c>
      <c r="D13" s="142"/>
      <c r="E13" s="142"/>
      <c r="F13" s="142"/>
      <c r="G13" s="141">
        <f>SUM(G5:G11)</f>
        <v>0</v>
      </c>
      <c r="H13" s="142"/>
      <c r="I13" s="142"/>
      <c r="J13" s="143">
        <f>SUM(J5:J12)</f>
        <v>349574</v>
      </c>
      <c r="K13" s="139"/>
      <c r="L13" s="139"/>
      <c r="M13" s="139"/>
      <c r="N13" s="139"/>
      <c r="O13" s="139"/>
      <c r="P13" s="139"/>
    </row>
    <row r="14" spans="1:24" s="128" customFormat="1">
      <c r="A14" s="99"/>
      <c r="B14" s="115"/>
      <c r="C14" s="145"/>
      <c r="D14" s="145"/>
      <c r="E14" s="145"/>
      <c r="F14" s="145"/>
      <c r="G14" s="145"/>
      <c r="H14" s="145"/>
      <c r="I14" s="145"/>
      <c r="J14" s="146"/>
      <c r="K14" s="144"/>
      <c r="L14" s="144"/>
      <c r="M14" s="144"/>
      <c r="N14" s="144"/>
      <c r="O14" s="144"/>
      <c r="P14" s="144"/>
    </row>
    <row r="15" spans="1:24" s="128" customFormat="1">
      <c r="A15" s="99"/>
      <c r="B15" s="115"/>
      <c r="C15" s="145"/>
      <c r="D15" s="145"/>
      <c r="E15" s="145"/>
      <c r="F15" s="145"/>
      <c r="G15" s="145"/>
      <c r="H15" s="145"/>
      <c r="I15" s="145"/>
      <c r="J15" s="146"/>
      <c r="K15" s="144"/>
      <c r="L15" s="144"/>
      <c r="M15" s="144"/>
      <c r="N15" s="144"/>
      <c r="O15" s="144"/>
      <c r="P15" s="144"/>
    </row>
    <row r="16" spans="1:24" s="128" customFormat="1">
      <c r="A16" s="99"/>
      <c r="B16" s="115"/>
      <c r="C16" s="145"/>
      <c r="D16" s="145"/>
      <c r="E16" s="145"/>
      <c r="F16" s="145"/>
      <c r="G16" s="145"/>
      <c r="H16" s="145"/>
      <c r="I16" s="145"/>
      <c r="J16" s="146"/>
      <c r="K16" s="144"/>
      <c r="L16" s="144"/>
      <c r="M16" s="144"/>
      <c r="N16" s="144"/>
      <c r="O16" s="144"/>
      <c r="P16" s="144"/>
    </row>
    <row r="17" spans="1:16" s="128" customFormat="1">
      <c r="A17" s="99"/>
      <c r="B17" s="115"/>
      <c r="C17" s="145"/>
      <c r="D17" s="145"/>
      <c r="E17" s="145"/>
      <c r="F17" s="145"/>
      <c r="G17" s="145"/>
      <c r="H17" s="145"/>
      <c r="I17" s="147"/>
      <c r="J17" s="146"/>
      <c r="K17" s="144"/>
      <c r="L17" s="144"/>
      <c r="M17" s="144"/>
      <c r="N17" s="144"/>
      <c r="O17" s="144"/>
      <c r="P17" s="144"/>
    </row>
    <row r="18" spans="1:16" s="128" customFormat="1">
      <c r="A18" s="99"/>
      <c r="B18" s="115"/>
      <c r="C18" s="145"/>
      <c r="D18" s="145"/>
      <c r="E18" s="145"/>
      <c r="F18" s="145"/>
      <c r="G18" s="145"/>
      <c r="H18" s="145"/>
      <c r="I18" s="145"/>
      <c r="J18" s="146"/>
      <c r="K18" s="144"/>
      <c r="L18" s="144"/>
      <c r="M18" s="144"/>
      <c r="N18" s="144"/>
      <c r="O18" s="144"/>
      <c r="P18" s="144"/>
    </row>
    <row r="19" spans="1:16" s="128" customFormat="1">
      <c r="A19" s="99"/>
      <c r="B19" s="115"/>
      <c r="C19" s="145"/>
      <c r="D19" s="145"/>
      <c r="E19" s="145"/>
      <c r="F19" s="145"/>
      <c r="G19" s="145"/>
      <c r="H19" s="145"/>
      <c r="I19" s="145"/>
      <c r="J19" s="146"/>
      <c r="K19" s="144"/>
      <c r="L19" s="144"/>
      <c r="M19" s="144"/>
      <c r="N19" s="144"/>
      <c r="O19" s="144"/>
      <c r="P19" s="144"/>
    </row>
    <row r="20" spans="1:16" s="128" customFormat="1">
      <c r="A20" s="99"/>
      <c r="B20" s="115"/>
      <c r="C20" s="145"/>
      <c r="D20" s="145"/>
      <c r="E20" s="145"/>
      <c r="F20" s="145"/>
      <c r="G20" s="145"/>
      <c r="H20" s="145"/>
      <c r="I20" s="145"/>
      <c r="J20" s="146"/>
      <c r="K20" s="144"/>
      <c r="L20" s="144"/>
      <c r="M20" s="144"/>
      <c r="N20" s="144"/>
      <c r="O20" s="144"/>
      <c r="P20" s="144"/>
    </row>
    <row r="21" spans="1:16" s="128" customFormat="1">
      <c r="A21" s="99"/>
      <c r="B21" s="115"/>
      <c r="C21" s="145"/>
      <c r="D21" s="145"/>
      <c r="E21" s="145"/>
      <c r="F21" s="145"/>
      <c r="G21" s="145"/>
      <c r="H21" s="145"/>
      <c r="I21" s="145"/>
      <c r="J21" s="146"/>
      <c r="K21" s="144"/>
      <c r="L21" s="144"/>
      <c r="M21" s="144"/>
      <c r="N21" s="144"/>
      <c r="O21" s="144"/>
      <c r="P21" s="144"/>
    </row>
    <row r="22" spans="1:16" s="128" customFormat="1">
      <c r="A22" s="99"/>
      <c r="B22" s="115"/>
      <c r="C22" s="145"/>
      <c r="D22" s="145"/>
      <c r="E22" s="145"/>
      <c r="F22" s="145"/>
      <c r="G22" s="145"/>
      <c r="H22" s="145"/>
      <c r="I22" s="145"/>
      <c r="J22" s="146"/>
      <c r="K22" s="144"/>
      <c r="L22" s="144"/>
      <c r="M22" s="144"/>
      <c r="N22" s="144"/>
      <c r="O22" s="144"/>
      <c r="P22" s="144"/>
    </row>
    <row r="23" spans="1:16" s="128" customFormat="1">
      <c r="A23" s="99"/>
      <c r="B23" s="115"/>
      <c r="C23" s="145"/>
      <c r="D23" s="145"/>
      <c r="E23" s="145"/>
      <c r="F23" s="145"/>
      <c r="G23" s="145"/>
      <c r="H23" s="145"/>
      <c r="I23" s="145"/>
      <c r="J23" s="146"/>
      <c r="K23" s="144"/>
      <c r="L23" s="144"/>
      <c r="M23" s="144"/>
      <c r="N23" s="144"/>
      <c r="O23" s="144"/>
      <c r="P23" s="144"/>
    </row>
    <row r="24" spans="1:16" s="128" customFormat="1">
      <c r="A24" s="99"/>
      <c r="B24" s="115"/>
      <c r="C24" s="145"/>
      <c r="D24" s="145"/>
      <c r="E24" s="145"/>
      <c r="F24" s="145"/>
      <c r="G24" s="145"/>
      <c r="H24" s="145"/>
      <c r="I24" s="145"/>
      <c r="J24" s="146"/>
      <c r="K24" s="144"/>
      <c r="L24" s="144"/>
      <c r="M24" s="144"/>
      <c r="N24" s="144"/>
      <c r="O24" s="144"/>
      <c r="P24" s="144"/>
    </row>
    <row r="25" spans="1:16" s="128" customFormat="1">
      <c r="A25" s="99"/>
      <c r="B25" s="115"/>
      <c r="C25" s="145"/>
      <c r="D25" s="145"/>
      <c r="E25" s="145"/>
      <c r="F25" s="145"/>
      <c r="G25" s="145"/>
      <c r="H25" s="145"/>
      <c r="I25" s="145"/>
      <c r="J25" s="146"/>
      <c r="K25" s="144"/>
      <c r="L25" s="144"/>
      <c r="M25" s="144"/>
      <c r="N25" s="144"/>
      <c r="O25" s="144"/>
      <c r="P25" s="144"/>
    </row>
    <row r="26" spans="1:16" s="128" customFormat="1">
      <c r="A26" s="99"/>
      <c r="B26" s="115"/>
      <c r="C26" s="145"/>
      <c r="D26" s="145"/>
      <c r="E26" s="145"/>
      <c r="F26" s="145"/>
      <c r="G26" s="145"/>
      <c r="H26" s="145"/>
      <c r="I26" s="145"/>
      <c r="J26" s="146"/>
      <c r="K26" s="144"/>
      <c r="L26" s="144"/>
      <c r="M26" s="144"/>
      <c r="N26" s="144"/>
      <c r="O26" s="144"/>
      <c r="P26" s="144"/>
    </row>
    <row r="27" spans="1:16" s="128" customFormat="1">
      <c r="A27" s="99"/>
      <c r="B27" s="115"/>
      <c r="C27" s="145"/>
      <c r="D27" s="145"/>
      <c r="E27" s="145"/>
      <c r="F27" s="145"/>
      <c r="G27" s="145"/>
      <c r="H27" s="145"/>
      <c r="I27" s="145"/>
      <c r="J27" s="146"/>
      <c r="K27" s="144"/>
      <c r="L27" s="144"/>
      <c r="M27" s="144"/>
      <c r="N27" s="144"/>
      <c r="O27" s="144"/>
      <c r="P27" s="144"/>
    </row>
    <row r="28" spans="1:16" s="128" customFormat="1">
      <c r="A28" s="99"/>
      <c r="B28" s="115"/>
      <c r="C28" s="145"/>
      <c r="D28" s="145"/>
      <c r="E28" s="145"/>
      <c r="F28" s="145"/>
      <c r="G28" s="145"/>
      <c r="H28" s="145"/>
      <c r="I28" s="145"/>
      <c r="J28" s="146"/>
      <c r="K28" s="144"/>
      <c r="L28" s="144"/>
      <c r="M28" s="144"/>
      <c r="N28" s="144"/>
      <c r="O28" s="144"/>
      <c r="P28" s="144"/>
    </row>
    <row r="29" spans="1:16" s="128" customFormat="1">
      <c r="A29" s="99"/>
      <c r="B29" s="115"/>
      <c r="C29" s="145"/>
      <c r="D29" s="145"/>
      <c r="E29" s="145"/>
      <c r="F29" s="145"/>
      <c r="G29" s="145"/>
      <c r="H29" s="145"/>
      <c r="I29" s="145"/>
      <c r="J29" s="146"/>
      <c r="K29" s="144"/>
      <c r="L29" s="144"/>
      <c r="M29" s="144"/>
      <c r="N29" s="144"/>
      <c r="O29" s="144"/>
      <c r="P29" s="144"/>
    </row>
    <row r="30" spans="1:16" s="128" customFormat="1">
      <c r="A30" s="99"/>
      <c r="B30" s="115"/>
      <c r="C30" s="145"/>
      <c r="D30" s="145"/>
      <c r="E30" s="145"/>
      <c r="F30" s="145"/>
      <c r="G30" s="145"/>
      <c r="H30" s="145"/>
      <c r="I30" s="145"/>
      <c r="J30" s="146"/>
      <c r="K30" s="144"/>
      <c r="L30" s="144"/>
      <c r="M30" s="144"/>
      <c r="N30" s="144"/>
      <c r="O30" s="144"/>
      <c r="P30" s="144"/>
    </row>
    <row r="31" spans="1:16" s="128" customFormat="1">
      <c r="A31" s="99"/>
      <c r="B31" s="115"/>
      <c r="C31" s="145"/>
      <c r="D31" s="145"/>
      <c r="E31" s="145"/>
      <c r="F31" s="145"/>
      <c r="G31" s="145"/>
      <c r="H31" s="145"/>
      <c r="I31" s="145"/>
      <c r="J31" s="146"/>
      <c r="K31" s="144"/>
      <c r="L31" s="144"/>
      <c r="M31" s="144"/>
      <c r="N31" s="144"/>
      <c r="O31" s="144"/>
      <c r="P31" s="144"/>
    </row>
    <row r="32" spans="1:16" s="128" customFormat="1">
      <c r="A32" s="99"/>
      <c r="B32" s="115"/>
      <c r="C32" s="145"/>
      <c r="D32" s="145"/>
      <c r="E32" s="145"/>
      <c r="F32" s="145"/>
      <c r="G32" s="145"/>
      <c r="H32" s="145"/>
      <c r="I32" s="145"/>
      <c r="J32" s="146"/>
      <c r="K32" s="144"/>
      <c r="L32" s="144"/>
      <c r="M32" s="144"/>
      <c r="N32" s="144"/>
      <c r="O32" s="144"/>
      <c r="P32" s="144"/>
    </row>
    <row r="33" spans="1:16" s="128" customFormat="1">
      <c r="A33" s="99"/>
      <c r="B33" s="115"/>
      <c r="C33" s="145"/>
      <c r="D33" s="145"/>
      <c r="E33" s="145"/>
      <c r="F33" s="145"/>
      <c r="G33" s="145"/>
      <c r="H33" s="145"/>
      <c r="I33" s="145"/>
      <c r="J33" s="146"/>
      <c r="K33" s="144"/>
      <c r="L33" s="144"/>
      <c r="M33" s="144"/>
      <c r="N33" s="144"/>
      <c r="O33" s="144"/>
      <c r="P33" s="144"/>
    </row>
    <row r="34" spans="1:16" s="128" customFormat="1">
      <c r="A34" s="99"/>
      <c r="B34" s="115"/>
      <c r="C34" s="145"/>
      <c r="D34" s="145"/>
      <c r="E34" s="145"/>
      <c r="F34" s="145"/>
      <c r="G34" s="145"/>
      <c r="H34" s="145"/>
      <c r="I34" s="145"/>
      <c r="J34" s="146"/>
      <c r="K34" s="144"/>
      <c r="L34" s="144"/>
      <c r="M34" s="144"/>
      <c r="N34" s="144"/>
      <c r="O34" s="144"/>
      <c r="P34" s="144"/>
    </row>
    <row r="35" spans="1:16" s="128" customFormat="1">
      <c r="A35" s="99"/>
      <c r="B35" s="115"/>
      <c r="C35" s="145"/>
      <c r="D35" s="145"/>
      <c r="E35" s="145"/>
      <c r="F35" s="145"/>
      <c r="G35" s="145"/>
      <c r="H35" s="145"/>
      <c r="I35" s="145"/>
      <c r="J35" s="146"/>
      <c r="K35" s="144"/>
      <c r="L35" s="144"/>
      <c r="M35" s="144"/>
      <c r="N35" s="144"/>
      <c r="O35" s="144"/>
      <c r="P35" s="144"/>
    </row>
    <row r="36" spans="1:16" s="128" customFormat="1">
      <c r="A36" s="99"/>
      <c r="B36" s="115"/>
      <c r="C36" s="145"/>
      <c r="D36" s="145"/>
      <c r="E36" s="145"/>
      <c r="F36" s="145"/>
      <c r="G36" s="145"/>
      <c r="H36" s="145"/>
      <c r="I36" s="145"/>
      <c r="J36" s="146"/>
      <c r="K36" s="144"/>
      <c r="L36" s="144"/>
      <c r="M36" s="144"/>
      <c r="N36" s="144"/>
      <c r="O36" s="144"/>
      <c r="P36" s="144"/>
    </row>
    <row r="37" spans="1:16" s="128" customFormat="1">
      <c r="A37" s="99"/>
      <c r="B37" s="115"/>
      <c r="C37" s="145"/>
      <c r="D37" s="145"/>
      <c r="E37" s="145"/>
      <c r="F37" s="145"/>
      <c r="G37" s="145"/>
      <c r="H37" s="145"/>
      <c r="I37" s="145"/>
      <c r="J37" s="146"/>
      <c r="K37" s="144"/>
      <c r="L37" s="144"/>
      <c r="M37" s="144"/>
      <c r="N37" s="144"/>
      <c r="O37" s="144"/>
      <c r="P37" s="144"/>
    </row>
    <row r="38" spans="1:16" s="128" customFormat="1">
      <c r="A38" s="99"/>
      <c r="B38" s="115"/>
      <c r="C38" s="145"/>
      <c r="D38" s="145"/>
      <c r="E38" s="145"/>
      <c r="F38" s="145"/>
      <c r="G38" s="145"/>
      <c r="H38" s="145"/>
      <c r="I38" s="145"/>
      <c r="J38" s="146"/>
      <c r="K38" s="144"/>
      <c r="L38" s="144"/>
      <c r="M38" s="144"/>
      <c r="N38" s="144"/>
      <c r="O38" s="144"/>
      <c r="P38" s="144"/>
    </row>
    <row r="39" spans="1:16" s="128" customFormat="1">
      <c r="A39" s="99"/>
      <c r="B39" s="115"/>
      <c r="C39" s="145"/>
      <c r="D39" s="145"/>
      <c r="E39" s="145"/>
      <c r="F39" s="145"/>
      <c r="G39" s="145"/>
      <c r="H39" s="145"/>
      <c r="I39" s="145"/>
      <c r="J39" s="146"/>
      <c r="K39" s="144"/>
      <c r="L39" s="144"/>
      <c r="M39" s="144"/>
      <c r="N39" s="144"/>
      <c r="O39" s="144"/>
      <c r="P39" s="144"/>
    </row>
    <row r="40" spans="1:16" s="128" customFormat="1">
      <c r="A40" s="99"/>
      <c r="B40" s="115"/>
      <c r="C40" s="145"/>
      <c r="D40" s="145"/>
      <c r="E40" s="145"/>
      <c r="F40" s="145"/>
      <c r="G40" s="145"/>
      <c r="H40" s="145"/>
      <c r="I40" s="145"/>
      <c r="J40" s="146"/>
      <c r="K40" s="144"/>
      <c r="L40" s="144"/>
      <c r="M40" s="144"/>
      <c r="N40" s="144"/>
      <c r="O40" s="144"/>
      <c r="P40" s="144"/>
    </row>
    <row r="41" spans="1:16" s="128" customFormat="1">
      <c r="A41" s="99"/>
      <c r="B41" s="115"/>
      <c r="C41" s="145"/>
      <c r="D41" s="145"/>
      <c r="E41" s="145"/>
      <c r="F41" s="145"/>
      <c r="G41" s="145"/>
      <c r="H41" s="145"/>
      <c r="I41" s="145"/>
      <c r="J41" s="146"/>
      <c r="K41" s="144"/>
      <c r="L41" s="144"/>
      <c r="M41" s="144"/>
      <c r="N41" s="144"/>
      <c r="O41" s="144"/>
      <c r="P41" s="144"/>
    </row>
    <row r="42" spans="1:16" s="128" customFormat="1">
      <c r="A42" s="99"/>
      <c r="B42" s="115"/>
      <c r="C42" s="145"/>
      <c r="D42" s="145"/>
      <c r="E42" s="145"/>
      <c r="F42" s="145"/>
      <c r="G42" s="145"/>
      <c r="H42" s="145"/>
      <c r="I42" s="145"/>
      <c r="J42" s="146"/>
      <c r="K42" s="144"/>
      <c r="L42" s="144"/>
      <c r="M42" s="144"/>
      <c r="N42" s="144"/>
      <c r="O42" s="144"/>
      <c r="P42" s="144"/>
    </row>
    <row r="43" spans="1:16" s="128" customFormat="1">
      <c r="A43" s="99"/>
      <c r="B43" s="115"/>
      <c r="C43" s="145"/>
      <c r="D43" s="145"/>
      <c r="E43" s="145"/>
      <c r="F43" s="145"/>
      <c r="G43" s="145"/>
      <c r="H43" s="145"/>
      <c r="I43" s="145"/>
      <c r="J43" s="146"/>
      <c r="K43" s="144"/>
      <c r="L43" s="144"/>
      <c r="M43" s="144"/>
      <c r="N43" s="144"/>
      <c r="O43" s="144"/>
      <c r="P43" s="144"/>
    </row>
    <row r="44" spans="1:16" s="128" customFormat="1">
      <c r="A44" s="99"/>
      <c r="B44" s="115"/>
      <c r="C44" s="145"/>
      <c r="D44" s="145"/>
      <c r="E44" s="145"/>
      <c r="F44" s="145"/>
      <c r="G44" s="145"/>
      <c r="H44" s="145"/>
      <c r="I44" s="145"/>
      <c r="J44" s="146"/>
      <c r="K44" s="144"/>
      <c r="L44" s="144"/>
      <c r="M44" s="144"/>
      <c r="N44" s="144"/>
      <c r="O44" s="144"/>
      <c r="P44" s="144"/>
    </row>
    <row r="45" spans="1:16" s="128" customFormat="1">
      <c r="A45" s="99"/>
      <c r="B45" s="115"/>
      <c r="C45" s="145"/>
      <c r="D45" s="145"/>
      <c r="E45" s="145"/>
      <c r="F45" s="145"/>
      <c r="G45" s="145"/>
      <c r="H45" s="145"/>
      <c r="I45" s="145"/>
      <c r="J45" s="146"/>
      <c r="K45" s="144"/>
      <c r="L45" s="144"/>
      <c r="M45" s="144"/>
      <c r="N45" s="144"/>
      <c r="O45" s="144"/>
      <c r="P45" s="144"/>
    </row>
    <row r="46" spans="1:16" s="128" customFormat="1">
      <c r="A46" s="99"/>
      <c r="B46" s="115"/>
      <c r="C46" s="145"/>
      <c r="D46" s="145"/>
      <c r="E46" s="145"/>
      <c r="F46" s="145"/>
      <c r="G46" s="145"/>
      <c r="H46" s="145"/>
      <c r="I46" s="145"/>
      <c r="J46" s="146"/>
      <c r="K46" s="144"/>
      <c r="L46" s="144"/>
      <c r="M46" s="144"/>
      <c r="N46" s="144"/>
      <c r="O46" s="144"/>
      <c r="P46" s="144"/>
    </row>
    <row r="47" spans="1:16" s="128" customFormat="1">
      <c r="A47" s="99"/>
      <c r="B47" s="115"/>
      <c r="C47" s="145"/>
      <c r="D47" s="145"/>
      <c r="E47" s="145"/>
      <c r="F47" s="145"/>
      <c r="G47" s="145"/>
      <c r="H47" s="145"/>
      <c r="I47" s="145"/>
      <c r="J47" s="146"/>
      <c r="K47" s="144"/>
      <c r="L47" s="144"/>
      <c r="M47" s="144"/>
      <c r="N47" s="144"/>
      <c r="O47" s="144"/>
      <c r="P47" s="144"/>
    </row>
    <row r="48" spans="1:16" s="128" customFormat="1">
      <c r="A48" s="99"/>
      <c r="B48" s="115"/>
      <c r="C48" s="145"/>
      <c r="D48" s="145"/>
      <c r="E48" s="145"/>
      <c r="F48" s="145"/>
      <c r="G48" s="145"/>
      <c r="H48" s="145"/>
      <c r="I48" s="145"/>
      <c r="J48" s="146"/>
      <c r="K48" s="144"/>
      <c r="L48" s="144"/>
      <c r="M48" s="144"/>
      <c r="N48" s="144"/>
      <c r="O48" s="144"/>
      <c r="P48" s="144"/>
    </row>
    <row r="49" spans="1:16" s="128" customFormat="1">
      <c r="A49" s="99"/>
      <c r="B49" s="115"/>
      <c r="C49" s="145"/>
      <c r="D49" s="145"/>
      <c r="E49" s="145"/>
      <c r="F49" s="145"/>
      <c r="G49" s="145"/>
      <c r="H49" s="145"/>
      <c r="I49" s="145"/>
      <c r="J49" s="146"/>
      <c r="K49" s="144"/>
      <c r="L49" s="144"/>
      <c r="M49" s="144"/>
      <c r="N49" s="144"/>
      <c r="O49" s="144"/>
      <c r="P49" s="144"/>
    </row>
    <row r="50" spans="1:16" s="128" customFormat="1">
      <c r="A50" s="99"/>
      <c r="B50" s="115"/>
      <c r="C50" s="145"/>
      <c r="D50" s="145"/>
      <c r="E50" s="145"/>
      <c r="F50" s="145"/>
      <c r="G50" s="145"/>
      <c r="H50" s="145"/>
      <c r="I50" s="145"/>
      <c r="J50" s="146"/>
      <c r="K50" s="144"/>
      <c r="L50" s="144"/>
      <c r="M50" s="144"/>
      <c r="N50" s="144"/>
      <c r="O50" s="144"/>
      <c r="P50" s="144"/>
    </row>
    <row r="51" spans="1:16" s="128" customFormat="1">
      <c r="A51" s="99"/>
      <c r="B51" s="115"/>
      <c r="C51" s="145"/>
      <c r="D51" s="145"/>
      <c r="E51" s="145"/>
      <c r="F51" s="145"/>
      <c r="G51" s="145"/>
      <c r="H51" s="145"/>
      <c r="I51" s="145"/>
      <c r="J51" s="146"/>
      <c r="K51" s="144"/>
      <c r="L51" s="144"/>
      <c r="M51" s="144"/>
      <c r="N51" s="144"/>
      <c r="O51" s="144"/>
      <c r="P51" s="144"/>
    </row>
    <row r="52" spans="1:16" s="128" customFormat="1">
      <c r="A52" s="99"/>
      <c r="B52" s="115"/>
      <c r="C52" s="145"/>
      <c r="D52" s="145"/>
      <c r="E52" s="145"/>
      <c r="F52" s="145"/>
      <c r="G52" s="145"/>
      <c r="H52" s="145"/>
      <c r="I52" s="145"/>
      <c r="J52" s="146"/>
      <c r="K52" s="144"/>
      <c r="L52" s="144"/>
      <c r="M52" s="144"/>
      <c r="N52" s="144"/>
      <c r="O52" s="144"/>
      <c r="P52" s="144"/>
    </row>
    <row r="53" spans="1:16" s="128" customFormat="1">
      <c r="A53" s="99"/>
      <c r="B53" s="115"/>
      <c r="C53" s="145"/>
      <c r="D53" s="145"/>
      <c r="E53" s="145"/>
      <c r="F53" s="145"/>
      <c r="G53" s="145"/>
      <c r="H53" s="145"/>
      <c r="I53" s="145"/>
      <c r="J53" s="146"/>
      <c r="K53" s="144"/>
      <c r="L53" s="144"/>
      <c r="M53" s="144"/>
      <c r="N53" s="144"/>
      <c r="O53" s="144"/>
      <c r="P53" s="144"/>
    </row>
    <row r="54" spans="1:16" s="128" customFormat="1">
      <c r="A54" s="99"/>
      <c r="B54" s="115"/>
      <c r="C54" s="145"/>
      <c r="D54" s="145"/>
      <c r="E54" s="145"/>
      <c r="F54" s="145"/>
      <c r="G54" s="145"/>
      <c r="H54" s="145"/>
      <c r="I54" s="145"/>
      <c r="J54" s="146"/>
      <c r="K54" s="144"/>
      <c r="L54" s="144"/>
      <c r="M54" s="144"/>
      <c r="N54" s="144"/>
      <c r="O54" s="144"/>
      <c r="P54" s="144"/>
    </row>
    <row r="55" spans="1:16" s="128" customFormat="1">
      <c r="A55" s="99"/>
      <c r="B55" s="115"/>
      <c r="C55" s="145"/>
      <c r="D55" s="145"/>
      <c r="E55" s="145"/>
      <c r="F55" s="145"/>
      <c r="G55" s="145"/>
      <c r="H55" s="145"/>
      <c r="I55" s="145"/>
      <c r="J55" s="146"/>
      <c r="K55" s="144"/>
      <c r="L55" s="144"/>
      <c r="M55" s="144"/>
      <c r="N55" s="144"/>
      <c r="O55" s="144"/>
      <c r="P55" s="144"/>
    </row>
    <row r="56" spans="1:16" s="128" customFormat="1">
      <c r="A56" s="99"/>
      <c r="B56" s="115"/>
      <c r="C56" s="145"/>
      <c r="D56" s="145"/>
      <c r="E56" s="145"/>
      <c r="F56" s="145"/>
      <c r="G56" s="145"/>
      <c r="H56" s="145"/>
      <c r="I56" s="145"/>
      <c r="J56" s="146"/>
      <c r="K56" s="144"/>
      <c r="L56" s="144"/>
      <c r="M56" s="144"/>
      <c r="N56" s="144"/>
      <c r="O56" s="144"/>
      <c r="P56" s="144"/>
    </row>
    <row r="57" spans="1:16" s="128" customFormat="1">
      <c r="A57" s="99"/>
      <c r="B57" s="115"/>
      <c r="C57" s="145"/>
      <c r="D57" s="145"/>
      <c r="E57" s="145"/>
      <c r="F57" s="145"/>
      <c r="G57" s="145"/>
      <c r="H57" s="145"/>
      <c r="I57" s="145"/>
      <c r="J57" s="146"/>
      <c r="K57" s="144"/>
      <c r="L57" s="144"/>
      <c r="M57" s="144"/>
      <c r="N57" s="144"/>
      <c r="O57" s="144"/>
      <c r="P57" s="144"/>
    </row>
    <row r="58" spans="1:16" s="128" customFormat="1">
      <c r="A58" s="99"/>
      <c r="B58" s="115"/>
      <c r="C58" s="145"/>
      <c r="D58" s="145"/>
      <c r="E58" s="145"/>
      <c r="F58" s="145"/>
      <c r="G58" s="145"/>
      <c r="H58" s="145"/>
      <c r="I58" s="145"/>
      <c r="J58" s="146"/>
      <c r="K58" s="144"/>
      <c r="L58" s="144"/>
      <c r="M58" s="144"/>
      <c r="N58" s="144"/>
      <c r="O58" s="144"/>
      <c r="P58" s="144"/>
    </row>
    <row r="59" spans="1:16" s="128" customFormat="1">
      <c r="A59" s="99"/>
      <c r="B59" s="115"/>
      <c r="C59" s="145"/>
      <c r="D59" s="145"/>
      <c r="E59" s="145"/>
      <c r="F59" s="145"/>
      <c r="G59" s="145"/>
      <c r="H59" s="145"/>
      <c r="I59" s="145"/>
      <c r="J59" s="146"/>
      <c r="K59" s="144"/>
      <c r="L59" s="144"/>
      <c r="M59" s="144"/>
      <c r="N59" s="144"/>
      <c r="O59" s="144"/>
      <c r="P59" s="144"/>
    </row>
    <row r="60" spans="1:16" s="128" customFormat="1">
      <c r="A60" s="99"/>
      <c r="B60" s="115"/>
      <c r="C60" s="145"/>
      <c r="D60" s="145"/>
      <c r="E60" s="145"/>
      <c r="F60" s="145"/>
      <c r="G60" s="145"/>
      <c r="H60" s="145"/>
      <c r="I60" s="145"/>
      <c r="J60" s="146"/>
      <c r="K60" s="144"/>
      <c r="L60" s="144"/>
      <c r="M60" s="144"/>
      <c r="N60" s="144"/>
      <c r="O60" s="144"/>
      <c r="P60" s="144"/>
    </row>
    <row r="61" spans="1:16" s="128" customFormat="1">
      <c r="A61" s="99"/>
      <c r="B61" s="115"/>
      <c r="C61" s="145"/>
      <c r="D61" s="145"/>
      <c r="E61" s="145"/>
      <c r="F61" s="145"/>
      <c r="G61" s="145"/>
      <c r="H61" s="145"/>
      <c r="I61" s="145"/>
      <c r="J61" s="146"/>
      <c r="K61" s="144"/>
      <c r="L61" s="144"/>
      <c r="M61" s="144"/>
      <c r="N61" s="144"/>
      <c r="O61" s="144"/>
      <c r="P61" s="144"/>
    </row>
    <row r="62" spans="1:16" s="128" customFormat="1">
      <c r="A62" s="99"/>
      <c r="B62" s="115"/>
      <c r="C62" s="145"/>
      <c r="D62" s="145"/>
      <c r="E62" s="145"/>
      <c r="F62" s="145"/>
      <c r="G62" s="145"/>
      <c r="H62" s="145"/>
      <c r="I62" s="145"/>
      <c r="J62" s="146"/>
      <c r="K62" s="144"/>
      <c r="L62" s="144"/>
      <c r="M62" s="144"/>
      <c r="N62" s="144"/>
      <c r="O62" s="144"/>
      <c r="P62" s="144"/>
    </row>
    <row r="63" spans="1:16" s="128" customFormat="1">
      <c r="A63" s="99"/>
      <c r="B63" s="115"/>
      <c r="C63" s="145"/>
      <c r="D63" s="145"/>
      <c r="E63" s="145"/>
      <c r="F63" s="145"/>
      <c r="G63" s="145"/>
      <c r="H63" s="145"/>
      <c r="I63" s="145"/>
      <c r="J63" s="146"/>
      <c r="K63" s="144"/>
      <c r="L63" s="144"/>
      <c r="M63" s="144"/>
      <c r="N63" s="144"/>
      <c r="O63" s="144"/>
      <c r="P63" s="144"/>
    </row>
    <row r="64" spans="1:16" s="128" customFormat="1">
      <c r="A64" s="99"/>
      <c r="B64" s="115"/>
      <c r="C64" s="145"/>
      <c r="D64" s="145"/>
      <c r="E64" s="145"/>
      <c r="F64" s="145"/>
      <c r="G64" s="145"/>
      <c r="H64" s="145"/>
      <c r="I64" s="145"/>
      <c r="J64" s="146"/>
      <c r="K64" s="144"/>
      <c r="L64" s="144"/>
      <c r="M64" s="144"/>
      <c r="N64" s="144"/>
      <c r="O64" s="144"/>
      <c r="P64" s="144"/>
    </row>
    <row r="65" spans="1:16" s="128" customFormat="1">
      <c r="A65" s="99"/>
      <c r="B65" s="115"/>
      <c r="C65" s="145"/>
      <c r="D65" s="145"/>
      <c r="E65" s="145"/>
      <c r="F65" s="145"/>
      <c r="G65" s="145"/>
      <c r="H65" s="145"/>
      <c r="I65" s="145"/>
      <c r="J65" s="146"/>
      <c r="K65" s="144"/>
      <c r="L65" s="144"/>
      <c r="M65" s="144"/>
      <c r="N65" s="144"/>
      <c r="O65" s="144"/>
      <c r="P65" s="144"/>
    </row>
    <row r="66" spans="1:16" s="128" customFormat="1">
      <c r="A66" s="99"/>
      <c r="B66" s="115"/>
      <c r="C66" s="145"/>
      <c r="D66" s="145"/>
      <c r="E66" s="145"/>
      <c r="F66" s="145"/>
      <c r="G66" s="145"/>
      <c r="H66" s="145"/>
      <c r="I66" s="145"/>
      <c r="J66" s="146"/>
      <c r="K66" s="144"/>
      <c r="L66" s="144"/>
      <c r="M66" s="144"/>
      <c r="N66" s="144"/>
      <c r="O66" s="144"/>
      <c r="P66" s="144"/>
    </row>
    <row r="67" spans="1:16" s="128" customFormat="1">
      <c r="A67" s="99"/>
      <c r="B67" s="115"/>
      <c r="C67" s="145"/>
      <c r="D67" s="145"/>
      <c r="E67" s="145"/>
      <c r="F67" s="145"/>
      <c r="G67" s="145"/>
      <c r="H67" s="145"/>
      <c r="I67" s="145"/>
      <c r="J67" s="146"/>
      <c r="K67" s="144"/>
      <c r="L67" s="144"/>
      <c r="M67" s="144"/>
      <c r="N67" s="144"/>
      <c r="O67" s="144"/>
      <c r="P67" s="144"/>
    </row>
    <row r="68" spans="1:16" s="128" customFormat="1">
      <c r="A68" s="99"/>
      <c r="B68" s="115"/>
      <c r="C68" s="145"/>
      <c r="D68" s="145"/>
      <c r="E68" s="145"/>
      <c r="F68" s="145"/>
      <c r="G68" s="145"/>
      <c r="H68" s="145"/>
      <c r="I68" s="145"/>
      <c r="J68" s="146"/>
      <c r="K68" s="144"/>
      <c r="L68" s="144"/>
      <c r="M68" s="144"/>
      <c r="N68" s="144"/>
      <c r="O68" s="144"/>
      <c r="P68" s="144"/>
    </row>
    <row r="69" spans="1:16" s="128" customFormat="1">
      <c r="A69" s="99"/>
      <c r="B69" s="115"/>
      <c r="C69" s="145"/>
      <c r="D69" s="145"/>
      <c r="E69" s="145"/>
      <c r="F69" s="145"/>
      <c r="G69" s="145"/>
      <c r="H69" s="145"/>
      <c r="I69" s="145"/>
      <c r="J69" s="146"/>
      <c r="K69" s="144"/>
      <c r="L69" s="144"/>
      <c r="M69" s="144"/>
      <c r="N69" s="144"/>
      <c r="O69" s="144"/>
      <c r="P69" s="144"/>
    </row>
    <row r="70" spans="1:16" s="128" customFormat="1">
      <c r="A70" s="99"/>
      <c r="B70" s="115"/>
      <c r="C70" s="145"/>
      <c r="D70" s="145"/>
      <c r="E70" s="145"/>
      <c r="F70" s="145"/>
      <c r="G70" s="145"/>
      <c r="H70" s="145"/>
      <c r="I70" s="145"/>
      <c r="J70" s="146"/>
      <c r="K70" s="144"/>
      <c r="L70" s="144"/>
      <c r="M70" s="144"/>
      <c r="N70" s="144"/>
      <c r="O70" s="144"/>
      <c r="P70" s="144"/>
    </row>
    <row r="71" spans="1:16" s="128" customFormat="1">
      <c r="A71" s="99"/>
      <c r="B71" s="115"/>
      <c r="C71" s="145"/>
      <c r="D71" s="145"/>
      <c r="E71" s="145"/>
      <c r="F71" s="145"/>
      <c r="G71" s="145"/>
      <c r="H71" s="145"/>
      <c r="I71" s="145"/>
      <c r="J71" s="146"/>
      <c r="K71" s="144"/>
      <c r="L71" s="144"/>
      <c r="M71" s="144"/>
      <c r="N71" s="144"/>
      <c r="O71" s="144"/>
      <c r="P71" s="144"/>
    </row>
    <row r="72" spans="1:16" s="128" customFormat="1">
      <c r="A72" s="99"/>
      <c r="B72" s="115"/>
      <c r="C72" s="145"/>
      <c r="D72" s="145"/>
      <c r="E72" s="145"/>
      <c r="F72" s="145"/>
      <c r="G72" s="145"/>
      <c r="H72" s="145"/>
      <c r="I72" s="145"/>
      <c r="J72" s="146"/>
      <c r="K72" s="144"/>
      <c r="L72" s="144"/>
      <c r="M72" s="144"/>
      <c r="N72" s="144"/>
      <c r="O72" s="144"/>
      <c r="P72" s="144"/>
    </row>
    <row r="73" spans="1:16" s="128" customFormat="1">
      <c r="A73" s="99"/>
      <c r="B73" s="115"/>
      <c r="C73" s="145"/>
      <c r="D73" s="145"/>
      <c r="E73" s="145"/>
      <c r="F73" s="145"/>
      <c r="G73" s="145"/>
      <c r="H73" s="145"/>
      <c r="I73" s="145"/>
      <c r="J73" s="146"/>
      <c r="K73" s="144"/>
      <c r="L73" s="144"/>
      <c r="M73" s="144"/>
      <c r="N73" s="144"/>
      <c r="O73" s="144"/>
      <c r="P73" s="144"/>
    </row>
    <row r="74" spans="1:16" s="128" customFormat="1">
      <c r="A74" s="99"/>
      <c r="B74" s="115"/>
      <c r="C74" s="145"/>
      <c r="D74" s="145"/>
      <c r="E74" s="145"/>
      <c r="F74" s="145"/>
      <c r="G74" s="145"/>
      <c r="H74" s="145"/>
      <c r="I74" s="145"/>
      <c r="J74" s="146"/>
      <c r="K74" s="144"/>
      <c r="L74" s="144"/>
      <c r="M74" s="144"/>
      <c r="N74" s="144"/>
      <c r="O74" s="144"/>
      <c r="P74" s="144"/>
    </row>
    <row r="75" spans="1:16" s="128" customFormat="1">
      <c r="A75" s="99"/>
      <c r="B75" s="115"/>
      <c r="C75" s="145"/>
      <c r="D75" s="145"/>
      <c r="E75" s="145"/>
      <c r="F75" s="145"/>
      <c r="G75" s="145"/>
      <c r="H75" s="145"/>
      <c r="I75" s="145"/>
      <c r="J75" s="146"/>
      <c r="K75" s="144"/>
      <c r="L75" s="144"/>
      <c r="M75" s="144"/>
      <c r="N75" s="144"/>
      <c r="O75" s="144"/>
      <c r="P75" s="144"/>
    </row>
    <row r="76" spans="1:16" s="128" customFormat="1">
      <c r="A76" s="99"/>
      <c r="B76" s="115"/>
      <c r="C76" s="145"/>
      <c r="D76" s="145"/>
      <c r="E76" s="145"/>
      <c r="F76" s="145"/>
      <c r="G76" s="145"/>
      <c r="H76" s="145"/>
      <c r="I76" s="145"/>
      <c r="J76" s="146"/>
      <c r="K76" s="144"/>
      <c r="L76" s="144"/>
      <c r="M76" s="144"/>
      <c r="N76" s="144"/>
      <c r="O76" s="144"/>
      <c r="P76" s="144"/>
    </row>
    <row r="77" spans="1:16" s="128" customFormat="1">
      <c r="A77" s="99"/>
      <c r="B77" s="115"/>
      <c r="C77" s="145"/>
      <c r="D77" s="145"/>
      <c r="E77" s="145"/>
      <c r="F77" s="145"/>
      <c r="G77" s="145"/>
      <c r="H77" s="145"/>
      <c r="I77" s="145"/>
      <c r="J77" s="146"/>
      <c r="K77" s="144"/>
      <c r="L77" s="144"/>
      <c r="M77" s="144"/>
      <c r="N77" s="144"/>
      <c r="O77" s="144"/>
      <c r="P77" s="144"/>
    </row>
    <row r="78" spans="1:16" s="128" customFormat="1">
      <c r="A78" s="99"/>
      <c r="B78" s="115"/>
      <c r="C78" s="145"/>
      <c r="D78" s="145"/>
      <c r="E78" s="145"/>
      <c r="F78" s="145"/>
      <c r="G78" s="145"/>
      <c r="H78" s="145"/>
      <c r="I78" s="145"/>
      <c r="J78" s="146"/>
      <c r="K78" s="144"/>
      <c r="L78" s="144"/>
      <c r="M78" s="144"/>
      <c r="N78" s="144"/>
      <c r="O78" s="144"/>
      <c r="P78" s="144"/>
    </row>
    <row r="79" spans="1:16" s="128" customFormat="1">
      <c r="A79" s="99"/>
      <c r="B79" s="115"/>
      <c r="C79" s="145"/>
      <c r="D79" s="145"/>
      <c r="E79" s="145"/>
      <c r="F79" s="145"/>
      <c r="G79" s="145"/>
      <c r="H79" s="145"/>
      <c r="I79" s="145"/>
      <c r="J79" s="146"/>
      <c r="K79" s="144"/>
      <c r="L79" s="144"/>
      <c r="M79" s="144"/>
      <c r="N79" s="144"/>
      <c r="O79" s="144"/>
      <c r="P79" s="144"/>
    </row>
    <row r="80" spans="1:16" s="128" customFormat="1">
      <c r="A80" s="99"/>
      <c r="B80" s="115"/>
      <c r="C80" s="145"/>
      <c r="D80" s="145"/>
      <c r="E80" s="145"/>
      <c r="F80" s="145"/>
      <c r="G80" s="145"/>
      <c r="H80" s="145"/>
      <c r="I80" s="145"/>
      <c r="J80" s="146"/>
      <c r="K80" s="144"/>
      <c r="L80" s="144"/>
      <c r="M80" s="144"/>
      <c r="N80" s="144"/>
      <c r="O80" s="144"/>
      <c r="P80" s="144"/>
    </row>
    <row r="81" spans="1:16" s="128" customFormat="1">
      <c r="A81" s="99"/>
      <c r="B81" s="115"/>
      <c r="C81" s="145"/>
      <c r="D81" s="145"/>
      <c r="E81" s="145"/>
      <c r="F81" s="145"/>
      <c r="G81" s="145"/>
      <c r="H81" s="145"/>
      <c r="I81" s="145"/>
      <c r="J81" s="146"/>
      <c r="K81" s="144"/>
      <c r="L81" s="144"/>
      <c r="M81" s="144"/>
      <c r="N81" s="144"/>
      <c r="O81" s="144"/>
      <c r="P81" s="144"/>
    </row>
    <row r="82" spans="1:16" s="128" customFormat="1">
      <c r="A82" s="99"/>
      <c r="B82" s="115"/>
      <c r="C82" s="145"/>
      <c r="D82" s="145"/>
      <c r="E82" s="145"/>
      <c r="F82" s="145"/>
      <c r="G82" s="145"/>
      <c r="H82" s="145"/>
      <c r="I82" s="145"/>
      <c r="J82" s="146"/>
      <c r="K82" s="144"/>
      <c r="L82" s="144"/>
      <c r="M82" s="144"/>
      <c r="N82" s="144"/>
      <c r="O82" s="144"/>
      <c r="P82" s="144"/>
    </row>
    <row r="83" spans="1:16" s="128" customFormat="1">
      <c r="A83" s="99"/>
      <c r="B83" s="115"/>
      <c r="C83" s="145"/>
      <c r="D83" s="145"/>
      <c r="E83" s="145"/>
      <c r="F83" s="145"/>
      <c r="G83" s="145"/>
      <c r="H83" s="145"/>
      <c r="I83" s="145"/>
      <c r="J83" s="146"/>
      <c r="K83" s="144"/>
      <c r="L83" s="144"/>
      <c r="M83" s="144"/>
      <c r="N83" s="144"/>
      <c r="O83" s="144"/>
      <c r="P83" s="144"/>
    </row>
    <row r="84" spans="1:16" s="128" customFormat="1">
      <c r="A84" s="99"/>
      <c r="B84" s="115"/>
      <c r="C84" s="145"/>
      <c r="D84" s="145"/>
      <c r="E84" s="145"/>
      <c r="F84" s="145"/>
      <c r="G84" s="145"/>
      <c r="H84" s="145"/>
      <c r="I84" s="145"/>
      <c r="J84" s="146"/>
      <c r="K84" s="144"/>
      <c r="L84" s="144"/>
      <c r="M84" s="144"/>
      <c r="N84" s="144"/>
      <c r="O84" s="144"/>
      <c r="P84" s="144"/>
    </row>
    <row r="85" spans="1:16" s="128" customFormat="1">
      <c r="A85" s="99"/>
      <c r="B85" s="115"/>
      <c r="C85" s="145"/>
      <c r="D85" s="145"/>
      <c r="E85" s="145"/>
      <c r="F85" s="145"/>
      <c r="G85" s="145"/>
      <c r="H85" s="145"/>
      <c r="I85" s="145"/>
      <c r="J85" s="146"/>
      <c r="K85" s="144"/>
      <c r="L85" s="144"/>
      <c r="M85" s="144"/>
      <c r="N85" s="144"/>
      <c r="O85" s="144"/>
      <c r="P85" s="144"/>
    </row>
    <row r="86" spans="1:16" s="128" customFormat="1">
      <c r="A86" s="99"/>
      <c r="B86" s="115"/>
      <c r="C86" s="145"/>
      <c r="D86" s="145"/>
      <c r="E86" s="145"/>
      <c r="F86" s="145"/>
      <c r="G86" s="145"/>
      <c r="H86" s="145"/>
      <c r="I86" s="145"/>
      <c r="J86" s="146"/>
      <c r="K86" s="144"/>
      <c r="L86" s="144"/>
      <c r="M86" s="144"/>
      <c r="N86" s="144"/>
      <c r="O86" s="144"/>
      <c r="P86" s="144"/>
    </row>
    <row r="87" spans="1:16" s="128" customFormat="1">
      <c r="A87" s="99"/>
      <c r="B87" s="115"/>
      <c r="C87" s="145"/>
      <c r="D87" s="145"/>
      <c r="E87" s="145"/>
      <c r="F87" s="145"/>
      <c r="G87" s="145"/>
      <c r="H87" s="145"/>
      <c r="I87" s="145"/>
      <c r="J87" s="146"/>
      <c r="K87" s="144"/>
      <c r="L87" s="144"/>
      <c r="M87" s="144"/>
      <c r="N87" s="144"/>
      <c r="O87" s="144"/>
      <c r="P87" s="144"/>
    </row>
    <row r="88" spans="1:16" s="128" customFormat="1">
      <c r="A88" s="99"/>
      <c r="B88" s="115"/>
      <c r="C88" s="145"/>
      <c r="D88" s="145"/>
      <c r="E88" s="145"/>
      <c r="F88" s="145"/>
      <c r="G88" s="145"/>
      <c r="H88" s="145"/>
      <c r="I88" s="145"/>
      <c r="J88" s="146"/>
      <c r="K88" s="144"/>
      <c r="L88" s="144"/>
      <c r="M88" s="144"/>
      <c r="N88" s="144"/>
      <c r="O88" s="144"/>
      <c r="P88" s="144"/>
    </row>
    <row r="89" spans="1:16" s="128" customFormat="1">
      <c r="A89" s="99"/>
      <c r="B89" s="115"/>
      <c r="C89" s="145"/>
      <c r="D89" s="145"/>
      <c r="E89" s="145"/>
      <c r="F89" s="145"/>
      <c r="G89" s="145"/>
      <c r="H89" s="145"/>
      <c r="I89" s="145"/>
      <c r="J89" s="146"/>
      <c r="K89" s="144"/>
      <c r="L89" s="144"/>
      <c r="M89" s="144"/>
      <c r="N89" s="144"/>
      <c r="O89" s="144"/>
      <c r="P89" s="144"/>
    </row>
    <row r="90" spans="1:16" s="128" customFormat="1">
      <c r="A90" s="99"/>
      <c r="B90" s="115"/>
      <c r="C90" s="145"/>
      <c r="D90" s="145"/>
      <c r="E90" s="145"/>
      <c r="F90" s="145"/>
      <c r="G90" s="145"/>
      <c r="H90" s="145"/>
      <c r="I90" s="145"/>
      <c r="J90" s="146"/>
      <c r="K90" s="144"/>
      <c r="L90" s="144"/>
      <c r="M90" s="144"/>
      <c r="N90" s="144"/>
      <c r="O90" s="144"/>
      <c r="P90" s="144"/>
    </row>
    <row r="91" spans="1:16" s="128" customFormat="1">
      <c r="A91" s="99"/>
      <c r="B91" s="115"/>
      <c r="C91" s="145"/>
      <c r="D91" s="145"/>
      <c r="E91" s="145"/>
      <c r="F91" s="145"/>
      <c r="G91" s="145"/>
      <c r="H91" s="145"/>
      <c r="I91" s="145"/>
      <c r="J91" s="146"/>
      <c r="K91" s="144"/>
      <c r="L91" s="144"/>
      <c r="M91" s="144"/>
      <c r="N91" s="144"/>
      <c r="O91" s="144"/>
      <c r="P91" s="144"/>
    </row>
  </sheetData>
  <mergeCells count="3">
    <mergeCell ref="B2:P2"/>
    <mergeCell ref="A3:X3"/>
    <mergeCell ref="A13:B13"/>
  </mergeCells>
  <dataValidations count="20">
    <dataValidation type="list" allowBlank="1" showErrorMessage="1" sqref="P65543:P131074 JL65543:JL131074 TH65543:TH131074 ADD65543:ADD131074 AMZ65543:AMZ131074 AWV65543:AWV131074 BGR65543:BGR131074 BQN65543:BQN131074 CAJ65543:CAJ131074 CKF65543:CKF131074 CUB65543:CUB131074 DDX65543:DDX131074 DNT65543:DNT131074 DXP65543:DXP131074 EHL65543:EHL131074 ERH65543:ERH131074 FBD65543:FBD131074 FKZ65543:FKZ131074 FUV65543:FUV131074 GER65543:GER131074 GON65543:GON131074 GYJ65543:GYJ131074 HIF65543:HIF131074 HSB65543:HSB131074 IBX65543:IBX131074 ILT65543:ILT131074 IVP65543:IVP131074 JFL65543:JFL131074 JPH65543:JPH131074 JZD65543:JZD131074 KIZ65543:KIZ131074 KSV65543:KSV131074 LCR65543:LCR131074 LMN65543:LMN131074 LWJ65543:LWJ131074 MGF65543:MGF131074 MQB65543:MQB131074 MZX65543:MZX131074 NJT65543:NJT131074 NTP65543:NTP131074 ODL65543:ODL131074 ONH65543:ONH131074 OXD65543:OXD131074 PGZ65543:PGZ131074 PQV65543:PQV131074 QAR65543:QAR131074 QKN65543:QKN131074 QUJ65543:QUJ131074 REF65543:REF131074 ROB65543:ROB131074 RXX65543:RXX131074 SHT65543:SHT131074 SRP65543:SRP131074 TBL65543:TBL131074 TLH65543:TLH131074 TVD65543:TVD131074 UEZ65543:UEZ131074 UOV65543:UOV131074 UYR65543:UYR131074 VIN65543:VIN131074 VSJ65543:VSJ131074 WCF65543:WCF131074 WMB65543:WMB131074 WVX65543:WVX131074 P131079:P196610 JL131079:JL196610 TH131079:TH196610 ADD131079:ADD196610 AMZ131079:AMZ196610 AWV131079:AWV196610 BGR131079:BGR196610 BQN131079:BQN196610 CAJ131079:CAJ196610 CKF131079:CKF196610 CUB131079:CUB196610 DDX131079:DDX196610 DNT131079:DNT196610 DXP131079:DXP196610 EHL131079:EHL196610 ERH131079:ERH196610 FBD131079:FBD196610 FKZ131079:FKZ196610 FUV131079:FUV196610 GER131079:GER196610 GON131079:GON196610 GYJ131079:GYJ196610 HIF131079:HIF196610 HSB131079:HSB196610 IBX131079:IBX196610 ILT131079:ILT196610 IVP131079:IVP196610 JFL131079:JFL196610 JPH131079:JPH196610 JZD131079:JZD196610 KIZ131079:KIZ196610 KSV131079:KSV196610 LCR131079:LCR196610 LMN131079:LMN196610 LWJ131079:LWJ196610 MGF131079:MGF196610 MQB131079:MQB196610 MZX131079:MZX196610 NJT131079:NJT196610 NTP131079:NTP196610 ODL131079:ODL196610 ONH131079:ONH196610 OXD131079:OXD196610 PGZ131079:PGZ196610 PQV131079:PQV196610 QAR131079:QAR196610 QKN131079:QKN196610 QUJ131079:QUJ196610 REF131079:REF196610 ROB131079:ROB196610 RXX131079:RXX196610 SHT131079:SHT196610 SRP131079:SRP196610 TBL131079:TBL196610 TLH131079:TLH196610 TVD131079:TVD196610 UEZ131079:UEZ196610 UOV131079:UOV196610 UYR131079:UYR196610 VIN131079:VIN196610 VSJ131079:VSJ196610 WCF131079:WCF196610 WMB131079:WMB196610 WVX131079:WVX196610 P196615:P262146 JL196615:JL262146 TH196615:TH262146 ADD196615:ADD262146 AMZ196615:AMZ262146 AWV196615:AWV262146 BGR196615:BGR262146 BQN196615:BQN262146 CAJ196615:CAJ262146 CKF196615:CKF262146 CUB196615:CUB262146 DDX196615:DDX262146 DNT196615:DNT262146 DXP196615:DXP262146 EHL196615:EHL262146 ERH196615:ERH262146 FBD196615:FBD262146 FKZ196615:FKZ262146 FUV196615:FUV262146 GER196615:GER262146 GON196615:GON262146 GYJ196615:GYJ262146 HIF196615:HIF262146 HSB196615:HSB262146 IBX196615:IBX262146 ILT196615:ILT262146 IVP196615:IVP262146 JFL196615:JFL262146 JPH196615:JPH262146 JZD196615:JZD262146 KIZ196615:KIZ262146 KSV196615:KSV262146 LCR196615:LCR262146 LMN196615:LMN262146 LWJ196615:LWJ262146 MGF196615:MGF262146 MQB196615:MQB262146 MZX196615:MZX262146 NJT196615:NJT262146 NTP196615:NTP262146 ODL196615:ODL262146 ONH196615:ONH262146 OXD196615:OXD262146 PGZ196615:PGZ262146 PQV196615:PQV262146 QAR196615:QAR262146 QKN196615:QKN262146 QUJ196615:QUJ262146 REF196615:REF262146 ROB196615:ROB262146 RXX196615:RXX262146 SHT196615:SHT262146 SRP196615:SRP262146 TBL196615:TBL262146 TLH196615:TLH262146 TVD196615:TVD262146 UEZ196615:UEZ262146 UOV196615:UOV262146 UYR196615:UYR262146 VIN196615:VIN262146 VSJ196615:VSJ262146 WCF196615:WCF262146 WMB196615:WMB262146 WVX196615:WVX262146 P262151:P327682 JL262151:JL327682 TH262151:TH327682 ADD262151:ADD327682 AMZ262151:AMZ327682 AWV262151:AWV327682 BGR262151:BGR327682 BQN262151:BQN327682 CAJ262151:CAJ327682 CKF262151:CKF327682 CUB262151:CUB327682 DDX262151:DDX327682 DNT262151:DNT327682 DXP262151:DXP327682 EHL262151:EHL327682 ERH262151:ERH327682 FBD262151:FBD327682 FKZ262151:FKZ327682 FUV262151:FUV327682 GER262151:GER327682 GON262151:GON327682 GYJ262151:GYJ327682 HIF262151:HIF327682 HSB262151:HSB327682 IBX262151:IBX327682 ILT262151:ILT327682 IVP262151:IVP327682 JFL262151:JFL327682 JPH262151:JPH327682 JZD262151:JZD327682 KIZ262151:KIZ327682 KSV262151:KSV327682 LCR262151:LCR327682 LMN262151:LMN327682 LWJ262151:LWJ327682 MGF262151:MGF327682 MQB262151:MQB327682 MZX262151:MZX327682 NJT262151:NJT327682 NTP262151:NTP327682 ODL262151:ODL327682 ONH262151:ONH327682 OXD262151:OXD327682 PGZ262151:PGZ327682 PQV262151:PQV327682 QAR262151:QAR327682 QKN262151:QKN327682 QUJ262151:QUJ327682 REF262151:REF327682 ROB262151:ROB327682 RXX262151:RXX327682 SHT262151:SHT327682 SRP262151:SRP327682 TBL262151:TBL327682 TLH262151:TLH327682 TVD262151:TVD327682 UEZ262151:UEZ327682 UOV262151:UOV327682 UYR262151:UYR327682 VIN262151:VIN327682 VSJ262151:VSJ327682 WCF262151:WCF327682 WMB262151:WMB327682 WVX262151:WVX327682 P327687:P393218 JL327687:JL393218 TH327687:TH393218 ADD327687:ADD393218 AMZ327687:AMZ393218 AWV327687:AWV393218 BGR327687:BGR393218 BQN327687:BQN393218 CAJ327687:CAJ393218 CKF327687:CKF393218 CUB327687:CUB393218 DDX327687:DDX393218 DNT327687:DNT393218 DXP327687:DXP393218 EHL327687:EHL393218 ERH327687:ERH393218 FBD327687:FBD393218 FKZ327687:FKZ393218 FUV327687:FUV393218 GER327687:GER393218 GON327687:GON393218 GYJ327687:GYJ393218 HIF327687:HIF393218 HSB327687:HSB393218 IBX327687:IBX393218 ILT327687:ILT393218 IVP327687:IVP393218 JFL327687:JFL393218 JPH327687:JPH393218 JZD327687:JZD393218 KIZ327687:KIZ393218 KSV327687:KSV393218 LCR327687:LCR393218 LMN327687:LMN393218 LWJ327687:LWJ393218 MGF327687:MGF393218 MQB327687:MQB393218 MZX327687:MZX393218 NJT327687:NJT393218 NTP327687:NTP393218 ODL327687:ODL393218 ONH327687:ONH393218 OXD327687:OXD393218 PGZ327687:PGZ393218 PQV327687:PQV393218 QAR327687:QAR393218 QKN327687:QKN393218 QUJ327687:QUJ393218 REF327687:REF393218 ROB327687:ROB393218 RXX327687:RXX393218 SHT327687:SHT393218 SRP327687:SRP393218 TBL327687:TBL393218 TLH327687:TLH393218 TVD327687:TVD393218 UEZ327687:UEZ393218 UOV327687:UOV393218 UYR327687:UYR393218 VIN327687:VIN393218 VSJ327687:VSJ393218 WCF327687:WCF393218 WMB327687:WMB393218 WVX327687:WVX393218 P393223:P458754 JL393223:JL458754 TH393223:TH458754 ADD393223:ADD458754 AMZ393223:AMZ458754 AWV393223:AWV458754 BGR393223:BGR458754 BQN393223:BQN458754 CAJ393223:CAJ458754 CKF393223:CKF458754 CUB393223:CUB458754 DDX393223:DDX458754 DNT393223:DNT458754 DXP393223:DXP458754 EHL393223:EHL458754 ERH393223:ERH458754 FBD393223:FBD458754 FKZ393223:FKZ458754 FUV393223:FUV458754 GER393223:GER458754 GON393223:GON458754 GYJ393223:GYJ458754 HIF393223:HIF458754 HSB393223:HSB458754 IBX393223:IBX458754 ILT393223:ILT458754 IVP393223:IVP458754 JFL393223:JFL458754 JPH393223:JPH458754 JZD393223:JZD458754 KIZ393223:KIZ458754 KSV393223:KSV458754 LCR393223:LCR458754 LMN393223:LMN458754 LWJ393223:LWJ458754 MGF393223:MGF458754 MQB393223:MQB458754 MZX393223:MZX458754 NJT393223:NJT458754 NTP393223:NTP458754 ODL393223:ODL458754 ONH393223:ONH458754 OXD393223:OXD458754 PGZ393223:PGZ458754 PQV393223:PQV458754 QAR393223:QAR458754 QKN393223:QKN458754 QUJ393223:QUJ458754 REF393223:REF458754 ROB393223:ROB458754 RXX393223:RXX458754 SHT393223:SHT458754 SRP393223:SRP458754 TBL393223:TBL458754 TLH393223:TLH458754 TVD393223:TVD458754 UEZ393223:UEZ458754 UOV393223:UOV458754 UYR393223:UYR458754 VIN393223:VIN458754 VSJ393223:VSJ458754 WCF393223:WCF458754 WMB393223:WMB458754 WVX393223:WVX458754 P458759:P524290 JL458759:JL524290 TH458759:TH524290 ADD458759:ADD524290 AMZ458759:AMZ524290 AWV458759:AWV524290 BGR458759:BGR524290 BQN458759:BQN524290 CAJ458759:CAJ524290 CKF458759:CKF524290 CUB458759:CUB524290 DDX458759:DDX524290 DNT458759:DNT524290 DXP458759:DXP524290 EHL458759:EHL524290 ERH458759:ERH524290 FBD458759:FBD524290 FKZ458759:FKZ524290 FUV458759:FUV524290 GER458759:GER524290 GON458759:GON524290 GYJ458759:GYJ524290 HIF458759:HIF524290 HSB458759:HSB524290 IBX458759:IBX524290 ILT458759:ILT524290 IVP458759:IVP524290 JFL458759:JFL524290 JPH458759:JPH524290 JZD458759:JZD524290 KIZ458759:KIZ524290 KSV458759:KSV524290 LCR458759:LCR524290 LMN458759:LMN524290 LWJ458759:LWJ524290 MGF458759:MGF524290 MQB458759:MQB524290 MZX458759:MZX524290 NJT458759:NJT524290 NTP458759:NTP524290 ODL458759:ODL524290 ONH458759:ONH524290 OXD458759:OXD524290 PGZ458759:PGZ524290 PQV458759:PQV524290 QAR458759:QAR524290 QKN458759:QKN524290 QUJ458759:QUJ524290 REF458759:REF524290 ROB458759:ROB524290 RXX458759:RXX524290 SHT458759:SHT524290 SRP458759:SRP524290 TBL458759:TBL524290 TLH458759:TLH524290 TVD458759:TVD524290 UEZ458759:UEZ524290 UOV458759:UOV524290 UYR458759:UYR524290 VIN458759:VIN524290 VSJ458759:VSJ524290 WCF458759:WCF524290 WMB458759:WMB524290 WVX458759:WVX524290 P524295:P589826 JL524295:JL589826 TH524295:TH589826 ADD524295:ADD589826 AMZ524295:AMZ589826 AWV524295:AWV589826 BGR524295:BGR589826 BQN524295:BQN589826 CAJ524295:CAJ589826 CKF524295:CKF589826 CUB524295:CUB589826 DDX524295:DDX589826 DNT524295:DNT589826 DXP524295:DXP589826 EHL524295:EHL589826 ERH524295:ERH589826 FBD524295:FBD589826 FKZ524295:FKZ589826 FUV524295:FUV589826 GER524295:GER589826 GON524295:GON589826 GYJ524295:GYJ589826 HIF524295:HIF589826 HSB524295:HSB589826 IBX524295:IBX589826 ILT524295:ILT589826 IVP524295:IVP589826 JFL524295:JFL589826 JPH524295:JPH589826 JZD524295:JZD589826 KIZ524295:KIZ589826 KSV524295:KSV589826 LCR524295:LCR589826 LMN524295:LMN589826 LWJ524295:LWJ589826 MGF524295:MGF589826 MQB524295:MQB589826 MZX524295:MZX589826 NJT524295:NJT589826 NTP524295:NTP589826 ODL524295:ODL589826 ONH524295:ONH589826 OXD524295:OXD589826 PGZ524295:PGZ589826 PQV524295:PQV589826 QAR524295:QAR589826 QKN524295:QKN589826 QUJ524295:QUJ589826 REF524295:REF589826 ROB524295:ROB589826 RXX524295:RXX589826 SHT524295:SHT589826 SRP524295:SRP589826 TBL524295:TBL589826 TLH524295:TLH589826 TVD524295:TVD589826 UEZ524295:UEZ589826 UOV524295:UOV589826 UYR524295:UYR589826 VIN524295:VIN589826 VSJ524295:VSJ589826 WCF524295:WCF589826 WMB524295:WMB589826 WVX524295:WVX589826 P589831:P655362 JL589831:JL655362 TH589831:TH655362 ADD589831:ADD655362 AMZ589831:AMZ655362 AWV589831:AWV655362 BGR589831:BGR655362 BQN589831:BQN655362 CAJ589831:CAJ655362 CKF589831:CKF655362 CUB589831:CUB655362 DDX589831:DDX655362 DNT589831:DNT655362 DXP589831:DXP655362 EHL589831:EHL655362 ERH589831:ERH655362 FBD589831:FBD655362 FKZ589831:FKZ655362 FUV589831:FUV655362 GER589831:GER655362 GON589831:GON655362 GYJ589831:GYJ655362 HIF589831:HIF655362 HSB589831:HSB655362 IBX589831:IBX655362 ILT589831:ILT655362 IVP589831:IVP655362 JFL589831:JFL655362 JPH589831:JPH655362 JZD589831:JZD655362 KIZ589831:KIZ655362 KSV589831:KSV655362 LCR589831:LCR655362 LMN589831:LMN655362 LWJ589831:LWJ655362 MGF589831:MGF655362 MQB589831:MQB655362 MZX589831:MZX655362 NJT589831:NJT655362 NTP589831:NTP655362 ODL589831:ODL655362 ONH589831:ONH655362 OXD589831:OXD655362 PGZ589831:PGZ655362 PQV589831:PQV655362 QAR589831:QAR655362 QKN589831:QKN655362 QUJ589831:QUJ655362 REF589831:REF655362 ROB589831:ROB655362 RXX589831:RXX655362 SHT589831:SHT655362 SRP589831:SRP655362 TBL589831:TBL655362 TLH589831:TLH655362 TVD589831:TVD655362 UEZ589831:UEZ655362 UOV589831:UOV655362 UYR589831:UYR655362 VIN589831:VIN655362 VSJ589831:VSJ655362 WCF589831:WCF655362 WMB589831:WMB655362 WVX589831:WVX655362 P655367:P720898 JL655367:JL720898 TH655367:TH720898 ADD655367:ADD720898 AMZ655367:AMZ720898 AWV655367:AWV720898 BGR655367:BGR720898 BQN655367:BQN720898 CAJ655367:CAJ720898 CKF655367:CKF720898 CUB655367:CUB720898 DDX655367:DDX720898 DNT655367:DNT720898 DXP655367:DXP720898 EHL655367:EHL720898 ERH655367:ERH720898 FBD655367:FBD720898 FKZ655367:FKZ720898 FUV655367:FUV720898 GER655367:GER720898 GON655367:GON720898 GYJ655367:GYJ720898 HIF655367:HIF720898 HSB655367:HSB720898 IBX655367:IBX720898 ILT655367:ILT720898 IVP655367:IVP720898 JFL655367:JFL720898 JPH655367:JPH720898 JZD655367:JZD720898 KIZ655367:KIZ720898 KSV655367:KSV720898 LCR655367:LCR720898 LMN655367:LMN720898 LWJ655367:LWJ720898 MGF655367:MGF720898 MQB655367:MQB720898 MZX655367:MZX720898 NJT655367:NJT720898 NTP655367:NTP720898 ODL655367:ODL720898 ONH655367:ONH720898 OXD655367:OXD720898 PGZ655367:PGZ720898 PQV655367:PQV720898 QAR655367:QAR720898 QKN655367:QKN720898 QUJ655367:QUJ720898 REF655367:REF720898 ROB655367:ROB720898 RXX655367:RXX720898 SHT655367:SHT720898 SRP655367:SRP720898 TBL655367:TBL720898 TLH655367:TLH720898 TVD655367:TVD720898 UEZ655367:UEZ720898 UOV655367:UOV720898 UYR655367:UYR720898 VIN655367:VIN720898 VSJ655367:VSJ720898 WCF655367:WCF720898 WMB655367:WMB720898 WVX655367:WVX720898 P720903:P786434 JL720903:JL786434 TH720903:TH786434 ADD720903:ADD786434 AMZ720903:AMZ786434 AWV720903:AWV786434 BGR720903:BGR786434 BQN720903:BQN786434 CAJ720903:CAJ786434 CKF720903:CKF786434 CUB720903:CUB786434 DDX720903:DDX786434 DNT720903:DNT786434 DXP720903:DXP786434 EHL720903:EHL786434 ERH720903:ERH786434 FBD720903:FBD786434 FKZ720903:FKZ786434 FUV720903:FUV786434 GER720903:GER786434 GON720903:GON786434 GYJ720903:GYJ786434 HIF720903:HIF786434 HSB720903:HSB786434 IBX720903:IBX786434 ILT720903:ILT786434 IVP720903:IVP786434 JFL720903:JFL786434 JPH720903:JPH786434 JZD720903:JZD786434 KIZ720903:KIZ786434 KSV720903:KSV786434 LCR720903:LCR786434 LMN720903:LMN786434 LWJ720903:LWJ786434 MGF720903:MGF786434 MQB720903:MQB786434 MZX720903:MZX786434 NJT720903:NJT786434 NTP720903:NTP786434 ODL720903:ODL786434 ONH720903:ONH786434 OXD720903:OXD786434 PGZ720903:PGZ786434 PQV720903:PQV786434 QAR720903:QAR786434 QKN720903:QKN786434 QUJ720903:QUJ786434 REF720903:REF786434 ROB720903:ROB786434 RXX720903:RXX786434 SHT720903:SHT786434 SRP720903:SRP786434 TBL720903:TBL786434 TLH720903:TLH786434 TVD720903:TVD786434 UEZ720903:UEZ786434 UOV720903:UOV786434 UYR720903:UYR786434 VIN720903:VIN786434 VSJ720903:VSJ786434 WCF720903:WCF786434 WMB720903:WMB786434 WVX720903:WVX786434 P786439:P851970 JL786439:JL851970 TH786439:TH851970 ADD786439:ADD851970 AMZ786439:AMZ851970 AWV786439:AWV851970 BGR786439:BGR851970 BQN786439:BQN851970 CAJ786439:CAJ851970 CKF786439:CKF851970 CUB786439:CUB851970 DDX786439:DDX851970 DNT786439:DNT851970 DXP786439:DXP851970 EHL786439:EHL851970 ERH786439:ERH851970 FBD786439:FBD851970 FKZ786439:FKZ851970 FUV786439:FUV851970 GER786439:GER851970 GON786439:GON851970 GYJ786439:GYJ851970 HIF786439:HIF851970 HSB786439:HSB851970 IBX786439:IBX851970 ILT786439:ILT851970 IVP786439:IVP851970 JFL786439:JFL851970 JPH786439:JPH851970 JZD786439:JZD851970 KIZ786439:KIZ851970 KSV786439:KSV851970 LCR786439:LCR851970 LMN786439:LMN851970 LWJ786439:LWJ851970 MGF786439:MGF851970 MQB786439:MQB851970 MZX786439:MZX851970 NJT786439:NJT851970 NTP786439:NTP851970 ODL786439:ODL851970 ONH786439:ONH851970 OXD786439:OXD851970 PGZ786439:PGZ851970 PQV786439:PQV851970 QAR786439:QAR851970 QKN786439:QKN851970 QUJ786439:QUJ851970 REF786439:REF851970 ROB786439:ROB851970 RXX786439:RXX851970 SHT786439:SHT851970 SRP786439:SRP851970 TBL786439:TBL851970 TLH786439:TLH851970 TVD786439:TVD851970 UEZ786439:UEZ851970 UOV786439:UOV851970 UYR786439:UYR851970 VIN786439:VIN851970 VSJ786439:VSJ851970 WCF786439:WCF851970 WMB786439:WMB851970 WVX786439:WVX851970 P851975:P917506 JL851975:JL917506 TH851975:TH917506 ADD851975:ADD917506 AMZ851975:AMZ917506 AWV851975:AWV917506 BGR851975:BGR917506 BQN851975:BQN917506 CAJ851975:CAJ917506 CKF851975:CKF917506 CUB851975:CUB917506 DDX851975:DDX917506 DNT851975:DNT917506 DXP851975:DXP917506 EHL851975:EHL917506 ERH851975:ERH917506 FBD851975:FBD917506 FKZ851975:FKZ917506 FUV851975:FUV917506 GER851975:GER917506 GON851975:GON917506 GYJ851975:GYJ917506 HIF851975:HIF917506 HSB851975:HSB917506 IBX851975:IBX917506 ILT851975:ILT917506 IVP851975:IVP917506 JFL851975:JFL917506 JPH851975:JPH917506 JZD851975:JZD917506 KIZ851975:KIZ917506 KSV851975:KSV917506 LCR851975:LCR917506 LMN851975:LMN917506 LWJ851975:LWJ917506 MGF851975:MGF917506 MQB851975:MQB917506 MZX851975:MZX917506 NJT851975:NJT917506 NTP851975:NTP917506 ODL851975:ODL917506 ONH851975:ONH917506 OXD851975:OXD917506 PGZ851975:PGZ917506 PQV851975:PQV917506 QAR851975:QAR917506 QKN851975:QKN917506 QUJ851975:QUJ917506 REF851975:REF917506 ROB851975:ROB917506 RXX851975:RXX917506 SHT851975:SHT917506 SRP851975:SRP917506 TBL851975:TBL917506 TLH851975:TLH917506 TVD851975:TVD917506 UEZ851975:UEZ917506 UOV851975:UOV917506 UYR851975:UYR917506 VIN851975:VIN917506 VSJ851975:VSJ917506 WCF851975:WCF917506 WMB851975:WMB917506 WVX851975:WVX917506 P917511:P983042 JL917511:JL983042 TH917511:TH983042 ADD917511:ADD983042 AMZ917511:AMZ983042 AWV917511:AWV983042 BGR917511:BGR983042 BQN917511:BQN983042 CAJ917511:CAJ983042 CKF917511:CKF983042 CUB917511:CUB983042 DDX917511:DDX983042 DNT917511:DNT983042 DXP917511:DXP983042 EHL917511:EHL983042 ERH917511:ERH983042 FBD917511:FBD983042 FKZ917511:FKZ983042 FUV917511:FUV983042 GER917511:GER983042 GON917511:GON983042 GYJ917511:GYJ983042 HIF917511:HIF983042 HSB917511:HSB983042 IBX917511:IBX983042 ILT917511:ILT983042 IVP917511:IVP983042 JFL917511:JFL983042 JPH917511:JPH983042 JZD917511:JZD983042 KIZ917511:KIZ983042 KSV917511:KSV983042 LCR917511:LCR983042 LMN917511:LMN983042 LWJ917511:LWJ983042 MGF917511:MGF983042 MQB917511:MQB983042 MZX917511:MZX983042 NJT917511:NJT983042 NTP917511:NTP983042 ODL917511:ODL983042 ONH917511:ONH983042 OXD917511:OXD983042 PGZ917511:PGZ983042 PQV917511:PQV983042 QAR917511:QAR983042 QKN917511:QKN983042 QUJ917511:QUJ983042 REF917511:REF983042 ROB917511:ROB983042 RXX917511:RXX983042 SHT917511:SHT983042 SRP917511:SRP983042 TBL917511:TBL983042 TLH917511:TLH983042 TVD917511:TVD983042 UEZ917511:UEZ983042 UOV917511:UOV983042 UYR917511:UYR983042 VIN917511:VIN983042 VSJ917511:VSJ983042 WCF917511:WCF983042 WMB917511:WMB983042 WVX917511:WVX983042 P983047:P1048576 JL983047:JL1048576 TH983047:TH1048576 ADD983047:ADD1048576 AMZ983047:AMZ1048576 AWV983047:AWV1048576 BGR983047:BGR1048576 BQN983047:BQN1048576 CAJ983047:CAJ1048576 CKF983047:CKF1048576 CUB983047:CUB1048576 DDX983047:DDX1048576 DNT983047:DNT1048576 DXP983047:DXP1048576 EHL983047:EHL1048576 ERH983047:ERH1048576 FBD983047:FBD1048576 FKZ983047:FKZ1048576 FUV983047:FUV1048576 GER983047:GER1048576 GON983047:GON1048576 GYJ983047:GYJ1048576 HIF983047:HIF1048576 HSB983047:HSB1048576 IBX983047:IBX1048576 ILT983047:ILT1048576 IVP983047:IVP1048576 JFL983047:JFL1048576 JPH983047:JPH1048576 JZD983047:JZD1048576 KIZ983047:KIZ1048576 KSV983047:KSV1048576 LCR983047:LCR1048576 LMN983047:LMN1048576 LWJ983047:LWJ1048576 MGF983047:MGF1048576 MQB983047:MQB1048576 MZX983047:MZX1048576 NJT983047:NJT1048576 NTP983047:NTP1048576 ODL983047:ODL1048576 ONH983047:ONH1048576 OXD983047:OXD1048576 PGZ983047:PGZ1048576 PQV983047:PQV1048576 QAR983047:QAR1048576 QKN983047:QKN1048576 QUJ983047:QUJ1048576 REF983047:REF1048576 ROB983047:ROB1048576 RXX983047:RXX1048576 SHT983047:SHT1048576 SRP983047:SRP1048576 TBL983047:TBL1048576 TLH983047:TLH1048576 TVD983047:TVD1048576 UEZ983047:UEZ1048576 UOV983047:UOV1048576 UYR983047:UYR1048576 VIN983047:VIN1048576 VSJ983047:VSJ1048576 WCF983047:WCF1048576 WMB983047:WMB1048576 WVX983047:WVX1048576 WVX5:WVX65538 JL5:JL65538 TH5:TH65538 ADD5:ADD65538 AMZ5:AMZ65538 AWV5:AWV65538 BGR5:BGR65538 BQN5:BQN65538 CAJ5:CAJ65538 CKF5:CKF65538 CUB5:CUB65538 DDX5:DDX65538 DNT5:DNT65538 DXP5:DXP65538 EHL5:EHL65538 ERH5:ERH65538 FBD5:FBD65538 FKZ5:FKZ65538 FUV5:FUV65538 GER5:GER65538 GON5:GON65538 GYJ5:GYJ65538 HIF5:HIF65538 HSB5:HSB65538 IBX5:IBX65538 ILT5:ILT65538 IVP5:IVP65538 JFL5:JFL65538 JPH5:JPH65538 JZD5:JZD65538 KIZ5:KIZ65538 KSV5:KSV65538 LCR5:LCR65538 LMN5:LMN65538 LWJ5:LWJ65538 MGF5:MGF65538 MQB5:MQB65538 MZX5:MZX65538 NJT5:NJT65538 NTP5:NTP65538 ODL5:ODL65538 ONH5:ONH65538 OXD5:OXD65538 PGZ5:PGZ65538 PQV5:PQV65538 QAR5:QAR65538 QKN5:QKN65538 QUJ5:QUJ65538 REF5:REF65538 ROB5:ROB65538 RXX5:RXX65538 SHT5:SHT65538 SRP5:SRP65538 TBL5:TBL65538 TLH5:TLH65538 TVD5:TVD65538 UEZ5:UEZ65538 UOV5:UOV65538 UYR5:UYR65538 VIN5:VIN65538 VSJ5:VSJ65538 WCF5:WCF65538 WMB5:WMB65538 P5:P65538" xr:uid="{A09CB81E-4CBC-4CA9-A77E-FCB243C13D41}">
      <formula1>"200,400"</formula1>
    </dataValidation>
    <dataValidation type="list" allowBlank="1" showErrorMessage="1" sqref="O65543:O131074 JK65543:JK131074 TG65543:TG131074 ADC65543:ADC131074 AMY65543:AMY131074 AWU65543:AWU131074 BGQ65543:BGQ131074 BQM65543:BQM131074 CAI65543:CAI131074 CKE65543:CKE131074 CUA65543:CUA131074 DDW65543:DDW131074 DNS65543:DNS131074 DXO65543:DXO131074 EHK65543:EHK131074 ERG65543:ERG131074 FBC65543:FBC131074 FKY65543:FKY131074 FUU65543:FUU131074 GEQ65543:GEQ131074 GOM65543:GOM131074 GYI65543:GYI131074 HIE65543:HIE131074 HSA65543:HSA131074 IBW65543:IBW131074 ILS65543:ILS131074 IVO65543:IVO131074 JFK65543:JFK131074 JPG65543:JPG131074 JZC65543:JZC131074 KIY65543:KIY131074 KSU65543:KSU131074 LCQ65543:LCQ131074 LMM65543:LMM131074 LWI65543:LWI131074 MGE65543:MGE131074 MQA65543:MQA131074 MZW65543:MZW131074 NJS65543:NJS131074 NTO65543:NTO131074 ODK65543:ODK131074 ONG65543:ONG131074 OXC65543:OXC131074 PGY65543:PGY131074 PQU65543:PQU131074 QAQ65543:QAQ131074 QKM65543:QKM131074 QUI65543:QUI131074 REE65543:REE131074 ROA65543:ROA131074 RXW65543:RXW131074 SHS65543:SHS131074 SRO65543:SRO131074 TBK65543:TBK131074 TLG65543:TLG131074 TVC65543:TVC131074 UEY65543:UEY131074 UOU65543:UOU131074 UYQ65543:UYQ131074 VIM65543:VIM131074 VSI65543:VSI131074 WCE65543:WCE131074 WMA65543:WMA131074 WVW65543:WVW131074 O131079:O196610 JK131079:JK196610 TG131079:TG196610 ADC131079:ADC196610 AMY131079:AMY196610 AWU131079:AWU196610 BGQ131079:BGQ196610 BQM131079:BQM196610 CAI131079:CAI196610 CKE131079:CKE196610 CUA131079:CUA196610 DDW131079:DDW196610 DNS131079:DNS196610 DXO131079:DXO196610 EHK131079:EHK196610 ERG131079:ERG196610 FBC131079:FBC196610 FKY131079:FKY196610 FUU131079:FUU196610 GEQ131079:GEQ196610 GOM131079:GOM196610 GYI131079:GYI196610 HIE131079:HIE196610 HSA131079:HSA196610 IBW131079:IBW196610 ILS131079:ILS196610 IVO131079:IVO196610 JFK131079:JFK196610 JPG131079:JPG196610 JZC131079:JZC196610 KIY131079:KIY196610 KSU131079:KSU196610 LCQ131079:LCQ196610 LMM131079:LMM196610 LWI131079:LWI196610 MGE131079:MGE196610 MQA131079:MQA196610 MZW131079:MZW196610 NJS131079:NJS196610 NTO131079:NTO196610 ODK131079:ODK196610 ONG131079:ONG196610 OXC131079:OXC196610 PGY131079:PGY196610 PQU131079:PQU196610 QAQ131079:QAQ196610 QKM131079:QKM196610 QUI131079:QUI196610 REE131079:REE196610 ROA131079:ROA196610 RXW131079:RXW196610 SHS131079:SHS196610 SRO131079:SRO196610 TBK131079:TBK196610 TLG131079:TLG196610 TVC131079:TVC196610 UEY131079:UEY196610 UOU131079:UOU196610 UYQ131079:UYQ196610 VIM131079:VIM196610 VSI131079:VSI196610 WCE131079:WCE196610 WMA131079:WMA196610 WVW131079:WVW196610 O196615:O262146 JK196615:JK262146 TG196615:TG262146 ADC196615:ADC262146 AMY196615:AMY262146 AWU196615:AWU262146 BGQ196615:BGQ262146 BQM196615:BQM262146 CAI196615:CAI262146 CKE196615:CKE262146 CUA196615:CUA262146 DDW196615:DDW262146 DNS196615:DNS262146 DXO196615:DXO262146 EHK196615:EHK262146 ERG196615:ERG262146 FBC196615:FBC262146 FKY196615:FKY262146 FUU196615:FUU262146 GEQ196615:GEQ262146 GOM196615:GOM262146 GYI196615:GYI262146 HIE196615:HIE262146 HSA196615:HSA262146 IBW196615:IBW262146 ILS196615:ILS262146 IVO196615:IVO262146 JFK196615:JFK262146 JPG196615:JPG262146 JZC196615:JZC262146 KIY196615:KIY262146 KSU196615:KSU262146 LCQ196615:LCQ262146 LMM196615:LMM262146 LWI196615:LWI262146 MGE196615:MGE262146 MQA196615:MQA262146 MZW196615:MZW262146 NJS196615:NJS262146 NTO196615:NTO262146 ODK196615:ODK262146 ONG196615:ONG262146 OXC196615:OXC262146 PGY196615:PGY262146 PQU196615:PQU262146 QAQ196615:QAQ262146 QKM196615:QKM262146 QUI196615:QUI262146 REE196615:REE262146 ROA196615:ROA262146 RXW196615:RXW262146 SHS196615:SHS262146 SRO196615:SRO262146 TBK196615:TBK262146 TLG196615:TLG262146 TVC196615:TVC262146 UEY196615:UEY262146 UOU196615:UOU262146 UYQ196615:UYQ262146 VIM196615:VIM262146 VSI196615:VSI262146 WCE196615:WCE262146 WMA196615:WMA262146 WVW196615:WVW262146 O262151:O327682 JK262151:JK327682 TG262151:TG327682 ADC262151:ADC327682 AMY262151:AMY327682 AWU262151:AWU327682 BGQ262151:BGQ327682 BQM262151:BQM327682 CAI262151:CAI327682 CKE262151:CKE327682 CUA262151:CUA327682 DDW262151:DDW327682 DNS262151:DNS327682 DXO262151:DXO327682 EHK262151:EHK327682 ERG262151:ERG327682 FBC262151:FBC327682 FKY262151:FKY327682 FUU262151:FUU327682 GEQ262151:GEQ327682 GOM262151:GOM327682 GYI262151:GYI327682 HIE262151:HIE327682 HSA262151:HSA327682 IBW262151:IBW327682 ILS262151:ILS327682 IVO262151:IVO327682 JFK262151:JFK327682 JPG262151:JPG327682 JZC262151:JZC327682 KIY262151:KIY327682 KSU262151:KSU327682 LCQ262151:LCQ327682 LMM262151:LMM327682 LWI262151:LWI327682 MGE262151:MGE327682 MQA262151:MQA327682 MZW262151:MZW327682 NJS262151:NJS327682 NTO262151:NTO327682 ODK262151:ODK327682 ONG262151:ONG327682 OXC262151:OXC327682 PGY262151:PGY327682 PQU262151:PQU327682 QAQ262151:QAQ327682 QKM262151:QKM327682 QUI262151:QUI327682 REE262151:REE327682 ROA262151:ROA327682 RXW262151:RXW327682 SHS262151:SHS327682 SRO262151:SRO327682 TBK262151:TBK327682 TLG262151:TLG327682 TVC262151:TVC327682 UEY262151:UEY327682 UOU262151:UOU327682 UYQ262151:UYQ327682 VIM262151:VIM327682 VSI262151:VSI327682 WCE262151:WCE327682 WMA262151:WMA327682 WVW262151:WVW327682 O327687:O393218 JK327687:JK393218 TG327687:TG393218 ADC327687:ADC393218 AMY327687:AMY393218 AWU327687:AWU393218 BGQ327687:BGQ393218 BQM327687:BQM393218 CAI327687:CAI393218 CKE327687:CKE393218 CUA327687:CUA393218 DDW327687:DDW393218 DNS327687:DNS393218 DXO327687:DXO393218 EHK327687:EHK393218 ERG327687:ERG393218 FBC327687:FBC393218 FKY327687:FKY393218 FUU327687:FUU393218 GEQ327687:GEQ393218 GOM327687:GOM393218 GYI327687:GYI393218 HIE327687:HIE393218 HSA327687:HSA393218 IBW327687:IBW393218 ILS327687:ILS393218 IVO327687:IVO393218 JFK327687:JFK393218 JPG327687:JPG393218 JZC327687:JZC393218 KIY327687:KIY393218 KSU327687:KSU393218 LCQ327687:LCQ393218 LMM327687:LMM393218 LWI327687:LWI393218 MGE327687:MGE393218 MQA327687:MQA393218 MZW327687:MZW393218 NJS327687:NJS393218 NTO327687:NTO393218 ODK327687:ODK393218 ONG327687:ONG393218 OXC327687:OXC393218 PGY327687:PGY393218 PQU327687:PQU393218 QAQ327687:QAQ393218 QKM327687:QKM393218 QUI327687:QUI393218 REE327687:REE393218 ROA327687:ROA393218 RXW327687:RXW393218 SHS327687:SHS393218 SRO327687:SRO393218 TBK327687:TBK393218 TLG327687:TLG393218 TVC327687:TVC393218 UEY327687:UEY393218 UOU327687:UOU393218 UYQ327687:UYQ393218 VIM327687:VIM393218 VSI327687:VSI393218 WCE327687:WCE393218 WMA327687:WMA393218 WVW327687:WVW393218 O393223:O458754 JK393223:JK458754 TG393223:TG458754 ADC393223:ADC458754 AMY393223:AMY458754 AWU393223:AWU458754 BGQ393223:BGQ458754 BQM393223:BQM458754 CAI393223:CAI458754 CKE393223:CKE458754 CUA393223:CUA458754 DDW393223:DDW458754 DNS393223:DNS458754 DXO393223:DXO458754 EHK393223:EHK458754 ERG393223:ERG458754 FBC393223:FBC458754 FKY393223:FKY458754 FUU393223:FUU458754 GEQ393223:GEQ458754 GOM393223:GOM458754 GYI393223:GYI458754 HIE393223:HIE458754 HSA393223:HSA458754 IBW393223:IBW458754 ILS393223:ILS458754 IVO393223:IVO458754 JFK393223:JFK458754 JPG393223:JPG458754 JZC393223:JZC458754 KIY393223:KIY458754 KSU393223:KSU458754 LCQ393223:LCQ458754 LMM393223:LMM458754 LWI393223:LWI458754 MGE393223:MGE458754 MQA393223:MQA458754 MZW393223:MZW458754 NJS393223:NJS458754 NTO393223:NTO458754 ODK393223:ODK458754 ONG393223:ONG458754 OXC393223:OXC458754 PGY393223:PGY458754 PQU393223:PQU458754 QAQ393223:QAQ458754 QKM393223:QKM458754 QUI393223:QUI458754 REE393223:REE458754 ROA393223:ROA458754 RXW393223:RXW458754 SHS393223:SHS458754 SRO393223:SRO458754 TBK393223:TBK458754 TLG393223:TLG458754 TVC393223:TVC458754 UEY393223:UEY458754 UOU393223:UOU458754 UYQ393223:UYQ458754 VIM393223:VIM458754 VSI393223:VSI458754 WCE393223:WCE458754 WMA393223:WMA458754 WVW393223:WVW458754 O458759:O524290 JK458759:JK524290 TG458759:TG524290 ADC458759:ADC524290 AMY458759:AMY524290 AWU458759:AWU524290 BGQ458759:BGQ524290 BQM458759:BQM524290 CAI458759:CAI524290 CKE458759:CKE524290 CUA458759:CUA524290 DDW458759:DDW524290 DNS458759:DNS524290 DXO458759:DXO524290 EHK458759:EHK524290 ERG458759:ERG524290 FBC458759:FBC524290 FKY458759:FKY524290 FUU458759:FUU524290 GEQ458759:GEQ524290 GOM458759:GOM524290 GYI458759:GYI524290 HIE458759:HIE524290 HSA458759:HSA524290 IBW458759:IBW524290 ILS458759:ILS524290 IVO458759:IVO524290 JFK458759:JFK524290 JPG458759:JPG524290 JZC458759:JZC524290 KIY458759:KIY524290 KSU458759:KSU524290 LCQ458759:LCQ524290 LMM458759:LMM524290 LWI458759:LWI524290 MGE458759:MGE524290 MQA458759:MQA524290 MZW458759:MZW524290 NJS458759:NJS524290 NTO458759:NTO524290 ODK458759:ODK524290 ONG458759:ONG524290 OXC458759:OXC524290 PGY458759:PGY524290 PQU458759:PQU524290 QAQ458759:QAQ524290 QKM458759:QKM524290 QUI458759:QUI524290 REE458759:REE524290 ROA458759:ROA524290 RXW458759:RXW524290 SHS458759:SHS524290 SRO458759:SRO524290 TBK458759:TBK524290 TLG458759:TLG524290 TVC458759:TVC524290 UEY458759:UEY524290 UOU458759:UOU524290 UYQ458759:UYQ524290 VIM458759:VIM524290 VSI458759:VSI524290 WCE458759:WCE524290 WMA458759:WMA524290 WVW458759:WVW524290 O524295:O589826 JK524295:JK589826 TG524295:TG589826 ADC524295:ADC589826 AMY524295:AMY589826 AWU524295:AWU589826 BGQ524295:BGQ589826 BQM524295:BQM589826 CAI524295:CAI589826 CKE524295:CKE589826 CUA524295:CUA589826 DDW524295:DDW589826 DNS524295:DNS589826 DXO524295:DXO589826 EHK524295:EHK589826 ERG524295:ERG589826 FBC524295:FBC589826 FKY524295:FKY589826 FUU524295:FUU589826 GEQ524295:GEQ589826 GOM524295:GOM589826 GYI524295:GYI589826 HIE524295:HIE589826 HSA524295:HSA589826 IBW524295:IBW589826 ILS524295:ILS589826 IVO524295:IVO589826 JFK524295:JFK589826 JPG524295:JPG589826 JZC524295:JZC589826 KIY524295:KIY589826 KSU524295:KSU589826 LCQ524295:LCQ589826 LMM524295:LMM589826 LWI524295:LWI589826 MGE524295:MGE589826 MQA524295:MQA589826 MZW524295:MZW589826 NJS524295:NJS589826 NTO524295:NTO589826 ODK524295:ODK589826 ONG524295:ONG589826 OXC524295:OXC589826 PGY524295:PGY589826 PQU524295:PQU589826 QAQ524295:QAQ589826 QKM524295:QKM589826 QUI524295:QUI589826 REE524295:REE589826 ROA524295:ROA589826 RXW524295:RXW589826 SHS524295:SHS589826 SRO524295:SRO589826 TBK524295:TBK589826 TLG524295:TLG589826 TVC524295:TVC589826 UEY524295:UEY589826 UOU524295:UOU589826 UYQ524295:UYQ589826 VIM524295:VIM589826 VSI524295:VSI589826 WCE524295:WCE589826 WMA524295:WMA589826 WVW524295:WVW589826 O589831:O655362 JK589831:JK655362 TG589831:TG655362 ADC589831:ADC655362 AMY589831:AMY655362 AWU589831:AWU655362 BGQ589831:BGQ655362 BQM589831:BQM655362 CAI589831:CAI655362 CKE589831:CKE655362 CUA589831:CUA655362 DDW589831:DDW655362 DNS589831:DNS655362 DXO589831:DXO655362 EHK589831:EHK655362 ERG589831:ERG655362 FBC589831:FBC655362 FKY589831:FKY655362 FUU589831:FUU655362 GEQ589831:GEQ655362 GOM589831:GOM655362 GYI589831:GYI655362 HIE589831:HIE655362 HSA589831:HSA655362 IBW589831:IBW655362 ILS589831:ILS655362 IVO589831:IVO655362 JFK589831:JFK655362 JPG589831:JPG655362 JZC589831:JZC655362 KIY589831:KIY655362 KSU589831:KSU655362 LCQ589831:LCQ655362 LMM589831:LMM655362 LWI589831:LWI655362 MGE589831:MGE655362 MQA589831:MQA655362 MZW589831:MZW655362 NJS589831:NJS655362 NTO589831:NTO655362 ODK589831:ODK655362 ONG589831:ONG655362 OXC589831:OXC655362 PGY589831:PGY655362 PQU589831:PQU655362 QAQ589831:QAQ655362 QKM589831:QKM655362 QUI589831:QUI655362 REE589831:REE655362 ROA589831:ROA655362 RXW589831:RXW655362 SHS589831:SHS655362 SRO589831:SRO655362 TBK589831:TBK655362 TLG589831:TLG655362 TVC589831:TVC655362 UEY589831:UEY655362 UOU589831:UOU655362 UYQ589831:UYQ655362 VIM589831:VIM655362 VSI589831:VSI655362 WCE589831:WCE655362 WMA589831:WMA655362 WVW589831:WVW655362 O655367:O720898 JK655367:JK720898 TG655367:TG720898 ADC655367:ADC720898 AMY655367:AMY720898 AWU655367:AWU720898 BGQ655367:BGQ720898 BQM655367:BQM720898 CAI655367:CAI720898 CKE655367:CKE720898 CUA655367:CUA720898 DDW655367:DDW720898 DNS655367:DNS720898 DXO655367:DXO720898 EHK655367:EHK720898 ERG655367:ERG720898 FBC655367:FBC720898 FKY655367:FKY720898 FUU655367:FUU720898 GEQ655367:GEQ720898 GOM655367:GOM720898 GYI655367:GYI720898 HIE655367:HIE720898 HSA655367:HSA720898 IBW655367:IBW720898 ILS655367:ILS720898 IVO655367:IVO720898 JFK655367:JFK720898 JPG655367:JPG720898 JZC655367:JZC720898 KIY655367:KIY720898 KSU655367:KSU720898 LCQ655367:LCQ720898 LMM655367:LMM720898 LWI655367:LWI720898 MGE655367:MGE720898 MQA655367:MQA720898 MZW655367:MZW720898 NJS655367:NJS720898 NTO655367:NTO720898 ODK655367:ODK720898 ONG655367:ONG720898 OXC655367:OXC720898 PGY655367:PGY720898 PQU655367:PQU720898 QAQ655367:QAQ720898 QKM655367:QKM720898 QUI655367:QUI720898 REE655367:REE720898 ROA655367:ROA720898 RXW655367:RXW720898 SHS655367:SHS720898 SRO655367:SRO720898 TBK655367:TBK720898 TLG655367:TLG720898 TVC655367:TVC720898 UEY655367:UEY720898 UOU655367:UOU720898 UYQ655367:UYQ720898 VIM655367:VIM720898 VSI655367:VSI720898 WCE655367:WCE720898 WMA655367:WMA720898 WVW655367:WVW720898 O720903:O786434 JK720903:JK786434 TG720903:TG786434 ADC720903:ADC786434 AMY720903:AMY786434 AWU720903:AWU786434 BGQ720903:BGQ786434 BQM720903:BQM786434 CAI720903:CAI786434 CKE720903:CKE786434 CUA720903:CUA786434 DDW720903:DDW786434 DNS720903:DNS786434 DXO720903:DXO786434 EHK720903:EHK786434 ERG720903:ERG786434 FBC720903:FBC786434 FKY720903:FKY786434 FUU720903:FUU786434 GEQ720903:GEQ786434 GOM720903:GOM786434 GYI720903:GYI786434 HIE720903:HIE786434 HSA720903:HSA786434 IBW720903:IBW786434 ILS720903:ILS786434 IVO720903:IVO786434 JFK720903:JFK786434 JPG720903:JPG786434 JZC720903:JZC786434 KIY720903:KIY786434 KSU720903:KSU786434 LCQ720903:LCQ786434 LMM720903:LMM786434 LWI720903:LWI786434 MGE720903:MGE786434 MQA720903:MQA786434 MZW720903:MZW786434 NJS720903:NJS786434 NTO720903:NTO786434 ODK720903:ODK786434 ONG720903:ONG786434 OXC720903:OXC786434 PGY720903:PGY786434 PQU720903:PQU786434 QAQ720903:QAQ786434 QKM720903:QKM786434 QUI720903:QUI786434 REE720903:REE786434 ROA720903:ROA786434 RXW720903:RXW786434 SHS720903:SHS786434 SRO720903:SRO786434 TBK720903:TBK786434 TLG720903:TLG786434 TVC720903:TVC786434 UEY720903:UEY786434 UOU720903:UOU786434 UYQ720903:UYQ786434 VIM720903:VIM786434 VSI720903:VSI786434 WCE720903:WCE786434 WMA720903:WMA786434 WVW720903:WVW786434 O786439:O851970 JK786439:JK851970 TG786439:TG851970 ADC786439:ADC851970 AMY786439:AMY851970 AWU786439:AWU851970 BGQ786439:BGQ851970 BQM786439:BQM851970 CAI786439:CAI851970 CKE786439:CKE851970 CUA786439:CUA851970 DDW786439:DDW851970 DNS786439:DNS851970 DXO786439:DXO851970 EHK786439:EHK851970 ERG786439:ERG851970 FBC786439:FBC851970 FKY786439:FKY851970 FUU786439:FUU851970 GEQ786439:GEQ851970 GOM786439:GOM851970 GYI786439:GYI851970 HIE786439:HIE851970 HSA786439:HSA851970 IBW786439:IBW851970 ILS786439:ILS851970 IVO786439:IVO851970 JFK786439:JFK851970 JPG786439:JPG851970 JZC786439:JZC851970 KIY786439:KIY851970 KSU786439:KSU851970 LCQ786439:LCQ851970 LMM786439:LMM851970 LWI786439:LWI851970 MGE786439:MGE851970 MQA786439:MQA851970 MZW786439:MZW851970 NJS786439:NJS851970 NTO786439:NTO851970 ODK786439:ODK851970 ONG786439:ONG851970 OXC786439:OXC851970 PGY786439:PGY851970 PQU786439:PQU851970 QAQ786439:QAQ851970 QKM786439:QKM851970 QUI786439:QUI851970 REE786439:REE851970 ROA786439:ROA851970 RXW786439:RXW851970 SHS786439:SHS851970 SRO786439:SRO851970 TBK786439:TBK851970 TLG786439:TLG851970 TVC786439:TVC851970 UEY786439:UEY851970 UOU786439:UOU851970 UYQ786439:UYQ851970 VIM786439:VIM851970 VSI786439:VSI851970 WCE786439:WCE851970 WMA786439:WMA851970 WVW786439:WVW851970 O851975:O917506 JK851975:JK917506 TG851975:TG917506 ADC851975:ADC917506 AMY851975:AMY917506 AWU851975:AWU917506 BGQ851975:BGQ917506 BQM851975:BQM917506 CAI851975:CAI917506 CKE851975:CKE917506 CUA851975:CUA917506 DDW851975:DDW917506 DNS851975:DNS917506 DXO851975:DXO917506 EHK851975:EHK917506 ERG851975:ERG917506 FBC851975:FBC917506 FKY851975:FKY917506 FUU851975:FUU917506 GEQ851975:GEQ917506 GOM851975:GOM917506 GYI851975:GYI917506 HIE851975:HIE917506 HSA851975:HSA917506 IBW851975:IBW917506 ILS851975:ILS917506 IVO851975:IVO917506 JFK851975:JFK917506 JPG851975:JPG917506 JZC851975:JZC917506 KIY851975:KIY917506 KSU851975:KSU917506 LCQ851975:LCQ917506 LMM851975:LMM917506 LWI851975:LWI917506 MGE851975:MGE917506 MQA851975:MQA917506 MZW851975:MZW917506 NJS851975:NJS917506 NTO851975:NTO917506 ODK851975:ODK917506 ONG851975:ONG917506 OXC851975:OXC917506 PGY851975:PGY917506 PQU851975:PQU917506 QAQ851975:QAQ917506 QKM851975:QKM917506 QUI851975:QUI917506 REE851975:REE917506 ROA851975:ROA917506 RXW851975:RXW917506 SHS851975:SHS917506 SRO851975:SRO917506 TBK851975:TBK917506 TLG851975:TLG917506 TVC851975:TVC917506 UEY851975:UEY917506 UOU851975:UOU917506 UYQ851975:UYQ917506 VIM851975:VIM917506 VSI851975:VSI917506 WCE851975:WCE917506 WMA851975:WMA917506 WVW851975:WVW917506 O917511:O983042 JK917511:JK983042 TG917511:TG983042 ADC917511:ADC983042 AMY917511:AMY983042 AWU917511:AWU983042 BGQ917511:BGQ983042 BQM917511:BQM983042 CAI917511:CAI983042 CKE917511:CKE983042 CUA917511:CUA983042 DDW917511:DDW983042 DNS917511:DNS983042 DXO917511:DXO983042 EHK917511:EHK983042 ERG917511:ERG983042 FBC917511:FBC983042 FKY917511:FKY983042 FUU917511:FUU983042 GEQ917511:GEQ983042 GOM917511:GOM983042 GYI917511:GYI983042 HIE917511:HIE983042 HSA917511:HSA983042 IBW917511:IBW983042 ILS917511:ILS983042 IVO917511:IVO983042 JFK917511:JFK983042 JPG917511:JPG983042 JZC917511:JZC983042 KIY917511:KIY983042 KSU917511:KSU983042 LCQ917511:LCQ983042 LMM917511:LMM983042 LWI917511:LWI983042 MGE917511:MGE983042 MQA917511:MQA983042 MZW917511:MZW983042 NJS917511:NJS983042 NTO917511:NTO983042 ODK917511:ODK983042 ONG917511:ONG983042 OXC917511:OXC983042 PGY917511:PGY983042 PQU917511:PQU983042 QAQ917511:QAQ983042 QKM917511:QKM983042 QUI917511:QUI983042 REE917511:REE983042 ROA917511:ROA983042 RXW917511:RXW983042 SHS917511:SHS983042 SRO917511:SRO983042 TBK917511:TBK983042 TLG917511:TLG983042 TVC917511:TVC983042 UEY917511:UEY983042 UOU917511:UOU983042 UYQ917511:UYQ983042 VIM917511:VIM983042 VSI917511:VSI983042 WCE917511:WCE983042 WMA917511:WMA983042 WVW917511:WVW983042 O983047:O1048576 JK983047:JK1048576 TG983047:TG1048576 ADC983047:ADC1048576 AMY983047:AMY1048576 AWU983047:AWU1048576 BGQ983047:BGQ1048576 BQM983047:BQM1048576 CAI983047:CAI1048576 CKE983047:CKE1048576 CUA983047:CUA1048576 DDW983047:DDW1048576 DNS983047:DNS1048576 DXO983047:DXO1048576 EHK983047:EHK1048576 ERG983047:ERG1048576 FBC983047:FBC1048576 FKY983047:FKY1048576 FUU983047:FUU1048576 GEQ983047:GEQ1048576 GOM983047:GOM1048576 GYI983047:GYI1048576 HIE983047:HIE1048576 HSA983047:HSA1048576 IBW983047:IBW1048576 ILS983047:ILS1048576 IVO983047:IVO1048576 JFK983047:JFK1048576 JPG983047:JPG1048576 JZC983047:JZC1048576 KIY983047:KIY1048576 KSU983047:KSU1048576 LCQ983047:LCQ1048576 LMM983047:LMM1048576 LWI983047:LWI1048576 MGE983047:MGE1048576 MQA983047:MQA1048576 MZW983047:MZW1048576 NJS983047:NJS1048576 NTO983047:NTO1048576 ODK983047:ODK1048576 ONG983047:ONG1048576 OXC983047:OXC1048576 PGY983047:PGY1048576 PQU983047:PQU1048576 QAQ983047:QAQ1048576 QKM983047:QKM1048576 QUI983047:QUI1048576 REE983047:REE1048576 ROA983047:ROA1048576 RXW983047:RXW1048576 SHS983047:SHS1048576 SRO983047:SRO1048576 TBK983047:TBK1048576 TLG983047:TLG1048576 TVC983047:TVC1048576 UEY983047:UEY1048576 UOU983047:UOU1048576 UYQ983047:UYQ1048576 VIM983047:VIM1048576 VSI983047:VSI1048576 WCE983047:WCE1048576 WMA983047:WMA1048576 WVW983047:WVW1048576 WVW5:WVW65538 JK5:JK65538 TG5:TG65538 ADC5:ADC65538 AMY5:AMY65538 AWU5:AWU65538 BGQ5:BGQ65538 BQM5:BQM65538 CAI5:CAI65538 CKE5:CKE65538 CUA5:CUA65538 DDW5:DDW65538 DNS5:DNS65538 DXO5:DXO65538 EHK5:EHK65538 ERG5:ERG65538 FBC5:FBC65538 FKY5:FKY65538 FUU5:FUU65538 GEQ5:GEQ65538 GOM5:GOM65538 GYI5:GYI65538 HIE5:HIE65538 HSA5:HSA65538 IBW5:IBW65538 ILS5:ILS65538 IVO5:IVO65538 JFK5:JFK65538 JPG5:JPG65538 JZC5:JZC65538 KIY5:KIY65538 KSU5:KSU65538 LCQ5:LCQ65538 LMM5:LMM65538 LWI5:LWI65538 MGE5:MGE65538 MQA5:MQA65538 MZW5:MZW65538 NJS5:NJS65538 NTO5:NTO65538 ODK5:ODK65538 ONG5:ONG65538 OXC5:OXC65538 PGY5:PGY65538 PQU5:PQU65538 QAQ5:QAQ65538 QKM5:QKM65538 QUI5:QUI65538 REE5:REE65538 ROA5:ROA65538 RXW5:RXW65538 SHS5:SHS65538 SRO5:SRO65538 TBK5:TBK65538 TLG5:TLG65538 TVC5:TVC65538 UEY5:UEY65538 UOU5:UOU65538 UYQ5:UYQ65538 VIM5:VIM65538 VSI5:VSI65538 WCE5:WCE65538 WMA5:WMA65538 O5:O65538" xr:uid="{58F964F6-4C5B-4FC8-9902-E52E268D8C08}">
      <formula1>"No,Yes"</formula1>
    </dataValidation>
    <dataValidation allowBlank="1" showErrorMessage="1" sqref="A65543:A131074 IW65543:IW131074 SS65543:SS131074 ACO65543:ACO131074 AMK65543:AMK131074 AWG65543:AWG131074 BGC65543:BGC131074 BPY65543:BPY131074 BZU65543:BZU131074 CJQ65543:CJQ131074 CTM65543:CTM131074 DDI65543:DDI131074 DNE65543:DNE131074 DXA65543:DXA131074 EGW65543:EGW131074 EQS65543:EQS131074 FAO65543:FAO131074 FKK65543:FKK131074 FUG65543:FUG131074 GEC65543:GEC131074 GNY65543:GNY131074 GXU65543:GXU131074 HHQ65543:HHQ131074 HRM65543:HRM131074 IBI65543:IBI131074 ILE65543:ILE131074 IVA65543:IVA131074 JEW65543:JEW131074 JOS65543:JOS131074 JYO65543:JYO131074 KIK65543:KIK131074 KSG65543:KSG131074 LCC65543:LCC131074 LLY65543:LLY131074 LVU65543:LVU131074 MFQ65543:MFQ131074 MPM65543:MPM131074 MZI65543:MZI131074 NJE65543:NJE131074 NTA65543:NTA131074 OCW65543:OCW131074 OMS65543:OMS131074 OWO65543:OWO131074 PGK65543:PGK131074 PQG65543:PQG131074 QAC65543:QAC131074 QJY65543:QJY131074 QTU65543:QTU131074 RDQ65543:RDQ131074 RNM65543:RNM131074 RXI65543:RXI131074 SHE65543:SHE131074 SRA65543:SRA131074 TAW65543:TAW131074 TKS65543:TKS131074 TUO65543:TUO131074 UEK65543:UEK131074 UOG65543:UOG131074 UYC65543:UYC131074 VHY65543:VHY131074 VRU65543:VRU131074 WBQ65543:WBQ131074 WLM65543:WLM131074 WVI65543:WVI131074 A131079:A196610 IW131079:IW196610 SS131079:SS196610 ACO131079:ACO196610 AMK131079:AMK196610 AWG131079:AWG196610 BGC131079:BGC196610 BPY131079:BPY196610 BZU131079:BZU196610 CJQ131079:CJQ196610 CTM131079:CTM196610 DDI131079:DDI196610 DNE131079:DNE196610 DXA131079:DXA196610 EGW131079:EGW196610 EQS131079:EQS196610 FAO131079:FAO196610 FKK131079:FKK196610 FUG131079:FUG196610 GEC131079:GEC196610 GNY131079:GNY196610 GXU131079:GXU196610 HHQ131079:HHQ196610 HRM131079:HRM196610 IBI131079:IBI196610 ILE131079:ILE196610 IVA131079:IVA196610 JEW131079:JEW196610 JOS131079:JOS196610 JYO131079:JYO196610 KIK131079:KIK196610 KSG131079:KSG196610 LCC131079:LCC196610 LLY131079:LLY196610 LVU131079:LVU196610 MFQ131079:MFQ196610 MPM131079:MPM196610 MZI131079:MZI196610 NJE131079:NJE196610 NTA131079:NTA196610 OCW131079:OCW196610 OMS131079:OMS196610 OWO131079:OWO196610 PGK131079:PGK196610 PQG131079:PQG196610 QAC131079:QAC196610 QJY131079:QJY196610 QTU131079:QTU196610 RDQ131079:RDQ196610 RNM131079:RNM196610 RXI131079:RXI196610 SHE131079:SHE196610 SRA131079:SRA196610 TAW131079:TAW196610 TKS131079:TKS196610 TUO131079:TUO196610 UEK131079:UEK196610 UOG131079:UOG196610 UYC131079:UYC196610 VHY131079:VHY196610 VRU131079:VRU196610 WBQ131079:WBQ196610 WLM131079:WLM196610 WVI131079:WVI196610 A196615:A262146 IW196615:IW262146 SS196615:SS262146 ACO196615:ACO262146 AMK196615:AMK262146 AWG196615:AWG262146 BGC196615:BGC262146 BPY196615:BPY262146 BZU196615:BZU262146 CJQ196615:CJQ262146 CTM196615:CTM262146 DDI196615:DDI262146 DNE196615:DNE262146 DXA196615:DXA262146 EGW196615:EGW262146 EQS196615:EQS262146 FAO196615:FAO262146 FKK196615:FKK262146 FUG196615:FUG262146 GEC196615:GEC262146 GNY196615:GNY262146 GXU196615:GXU262146 HHQ196615:HHQ262146 HRM196615:HRM262146 IBI196615:IBI262146 ILE196615:ILE262146 IVA196615:IVA262146 JEW196615:JEW262146 JOS196615:JOS262146 JYO196615:JYO262146 KIK196615:KIK262146 KSG196615:KSG262146 LCC196615:LCC262146 LLY196615:LLY262146 LVU196615:LVU262146 MFQ196615:MFQ262146 MPM196615:MPM262146 MZI196615:MZI262146 NJE196615:NJE262146 NTA196615:NTA262146 OCW196615:OCW262146 OMS196615:OMS262146 OWO196615:OWO262146 PGK196615:PGK262146 PQG196615:PQG262146 QAC196615:QAC262146 QJY196615:QJY262146 QTU196615:QTU262146 RDQ196615:RDQ262146 RNM196615:RNM262146 RXI196615:RXI262146 SHE196615:SHE262146 SRA196615:SRA262146 TAW196615:TAW262146 TKS196615:TKS262146 TUO196615:TUO262146 UEK196615:UEK262146 UOG196615:UOG262146 UYC196615:UYC262146 VHY196615:VHY262146 VRU196615:VRU262146 WBQ196615:WBQ262146 WLM196615:WLM262146 WVI196615:WVI262146 A262151:A327682 IW262151:IW327682 SS262151:SS327682 ACO262151:ACO327682 AMK262151:AMK327682 AWG262151:AWG327682 BGC262151:BGC327682 BPY262151:BPY327682 BZU262151:BZU327682 CJQ262151:CJQ327682 CTM262151:CTM327682 DDI262151:DDI327682 DNE262151:DNE327682 DXA262151:DXA327682 EGW262151:EGW327682 EQS262151:EQS327682 FAO262151:FAO327682 FKK262151:FKK327682 FUG262151:FUG327682 GEC262151:GEC327682 GNY262151:GNY327682 GXU262151:GXU327682 HHQ262151:HHQ327682 HRM262151:HRM327682 IBI262151:IBI327682 ILE262151:ILE327682 IVA262151:IVA327682 JEW262151:JEW327682 JOS262151:JOS327682 JYO262151:JYO327682 KIK262151:KIK327682 KSG262151:KSG327682 LCC262151:LCC327682 LLY262151:LLY327682 LVU262151:LVU327682 MFQ262151:MFQ327682 MPM262151:MPM327682 MZI262151:MZI327682 NJE262151:NJE327682 NTA262151:NTA327682 OCW262151:OCW327682 OMS262151:OMS327682 OWO262151:OWO327682 PGK262151:PGK327682 PQG262151:PQG327682 QAC262151:QAC327682 QJY262151:QJY327682 QTU262151:QTU327682 RDQ262151:RDQ327682 RNM262151:RNM327682 RXI262151:RXI327682 SHE262151:SHE327682 SRA262151:SRA327682 TAW262151:TAW327682 TKS262151:TKS327682 TUO262151:TUO327682 UEK262151:UEK327682 UOG262151:UOG327682 UYC262151:UYC327682 VHY262151:VHY327682 VRU262151:VRU327682 WBQ262151:WBQ327682 WLM262151:WLM327682 WVI262151:WVI327682 A327687:A393218 IW327687:IW393218 SS327687:SS393218 ACO327687:ACO393218 AMK327687:AMK393218 AWG327687:AWG393218 BGC327687:BGC393218 BPY327687:BPY393218 BZU327687:BZU393218 CJQ327687:CJQ393218 CTM327687:CTM393218 DDI327687:DDI393218 DNE327687:DNE393218 DXA327687:DXA393218 EGW327687:EGW393218 EQS327687:EQS393218 FAO327687:FAO393218 FKK327687:FKK393218 FUG327687:FUG393218 GEC327687:GEC393218 GNY327687:GNY393218 GXU327687:GXU393218 HHQ327687:HHQ393218 HRM327687:HRM393218 IBI327687:IBI393218 ILE327687:ILE393218 IVA327687:IVA393218 JEW327687:JEW393218 JOS327687:JOS393218 JYO327687:JYO393218 KIK327687:KIK393218 KSG327687:KSG393218 LCC327687:LCC393218 LLY327687:LLY393218 LVU327687:LVU393218 MFQ327687:MFQ393218 MPM327687:MPM393218 MZI327687:MZI393218 NJE327687:NJE393218 NTA327687:NTA393218 OCW327687:OCW393218 OMS327687:OMS393218 OWO327687:OWO393218 PGK327687:PGK393218 PQG327687:PQG393218 QAC327687:QAC393218 QJY327687:QJY393218 QTU327687:QTU393218 RDQ327687:RDQ393218 RNM327687:RNM393218 RXI327687:RXI393218 SHE327687:SHE393218 SRA327687:SRA393218 TAW327687:TAW393218 TKS327687:TKS393218 TUO327687:TUO393218 UEK327687:UEK393218 UOG327687:UOG393218 UYC327687:UYC393218 VHY327687:VHY393218 VRU327687:VRU393218 WBQ327687:WBQ393218 WLM327687:WLM393218 WVI327687:WVI393218 A393223:A458754 IW393223:IW458754 SS393223:SS458754 ACO393223:ACO458754 AMK393223:AMK458754 AWG393223:AWG458754 BGC393223:BGC458754 BPY393223:BPY458754 BZU393223:BZU458754 CJQ393223:CJQ458754 CTM393223:CTM458754 DDI393223:DDI458754 DNE393223:DNE458754 DXA393223:DXA458754 EGW393223:EGW458754 EQS393223:EQS458754 FAO393223:FAO458754 FKK393223:FKK458754 FUG393223:FUG458754 GEC393223:GEC458754 GNY393223:GNY458754 GXU393223:GXU458754 HHQ393223:HHQ458754 HRM393223:HRM458754 IBI393223:IBI458754 ILE393223:ILE458754 IVA393223:IVA458754 JEW393223:JEW458754 JOS393223:JOS458754 JYO393223:JYO458754 KIK393223:KIK458754 KSG393223:KSG458754 LCC393223:LCC458754 LLY393223:LLY458754 LVU393223:LVU458754 MFQ393223:MFQ458754 MPM393223:MPM458754 MZI393223:MZI458754 NJE393223:NJE458754 NTA393223:NTA458754 OCW393223:OCW458754 OMS393223:OMS458754 OWO393223:OWO458754 PGK393223:PGK458754 PQG393223:PQG458754 QAC393223:QAC458754 QJY393223:QJY458754 QTU393223:QTU458754 RDQ393223:RDQ458754 RNM393223:RNM458754 RXI393223:RXI458754 SHE393223:SHE458754 SRA393223:SRA458754 TAW393223:TAW458754 TKS393223:TKS458754 TUO393223:TUO458754 UEK393223:UEK458754 UOG393223:UOG458754 UYC393223:UYC458754 VHY393223:VHY458754 VRU393223:VRU458754 WBQ393223:WBQ458754 WLM393223:WLM458754 WVI393223:WVI458754 A458759:A524290 IW458759:IW524290 SS458759:SS524290 ACO458759:ACO524290 AMK458759:AMK524290 AWG458759:AWG524290 BGC458759:BGC524290 BPY458759:BPY524290 BZU458759:BZU524290 CJQ458759:CJQ524290 CTM458759:CTM524290 DDI458759:DDI524290 DNE458759:DNE524290 DXA458759:DXA524290 EGW458759:EGW524290 EQS458759:EQS524290 FAO458759:FAO524290 FKK458759:FKK524290 FUG458759:FUG524290 GEC458759:GEC524290 GNY458759:GNY524290 GXU458759:GXU524290 HHQ458759:HHQ524290 HRM458759:HRM524290 IBI458759:IBI524290 ILE458759:ILE524290 IVA458759:IVA524290 JEW458759:JEW524290 JOS458759:JOS524290 JYO458759:JYO524290 KIK458759:KIK524290 KSG458759:KSG524290 LCC458759:LCC524290 LLY458759:LLY524290 LVU458759:LVU524290 MFQ458759:MFQ524290 MPM458759:MPM524290 MZI458759:MZI524290 NJE458759:NJE524290 NTA458759:NTA524290 OCW458759:OCW524290 OMS458759:OMS524290 OWO458759:OWO524290 PGK458759:PGK524290 PQG458759:PQG524290 QAC458759:QAC524290 QJY458759:QJY524290 QTU458759:QTU524290 RDQ458759:RDQ524290 RNM458759:RNM524290 RXI458759:RXI524290 SHE458759:SHE524290 SRA458759:SRA524290 TAW458759:TAW524290 TKS458759:TKS524290 TUO458759:TUO524290 UEK458759:UEK524290 UOG458759:UOG524290 UYC458759:UYC524290 VHY458759:VHY524290 VRU458759:VRU524290 WBQ458759:WBQ524290 WLM458759:WLM524290 WVI458759:WVI524290 A524295:A589826 IW524295:IW589826 SS524295:SS589826 ACO524295:ACO589826 AMK524295:AMK589826 AWG524295:AWG589826 BGC524295:BGC589826 BPY524295:BPY589826 BZU524295:BZU589826 CJQ524295:CJQ589826 CTM524295:CTM589826 DDI524295:DDI589826 DNE524295:DNE589826 DXA524295:DXA589826 EGW524295:EGW589826 EQS524295:EQS589826 FAO524295:FAO589826 FKK524295:FKK589826 FUG524295:FUG589826 GEC524295:GEC589826 GNY524295:GNY589826 GXU524295:GXU589826 HHQ524295:HHQ589826 HRM524295:HRM589826 IBI524295:IBI589826 ILE524295:ILE589826 IVA524295:IVA589826 JEW524295:JEW589826 JOS524295:JOS589826 JYO524295:JYO589826 KIK524295:KIK589826 KSG524295:KSG589826 LCC524295:LCC589826 LLY524295:LLY589826 LVU524295:LVU589826 MFQ524295:MFQ589826 MPM524295:MPM589826 MZI524295:MZI589826 NJE524295:NJE589826 NTA524295:NTA589826 OCW524295:OCW589826 OMS524295:OMS589826 OWO524295:OWO589826 PGK524295:PGK589826 PQG524295:PQG589826 QAC524295:QAC589826 QJY524295:QJY589826 QTU524295:QTU589826 RDQ524295:RDQ589826 RNM524295:RNM589826 RXI524295:RXI589826 SHE524295:SHE589826 SRA524295:SRA589826 TAW524295:TAW589826 TKS524295:TKS589826 TUO524295:TUO589826 UEK524295:UEK589826 UOG524295:UOG589826 UYC524295:UYC589826 VHY524295:VHY589826 VRU524295:VRU589826 WBQ524295:WBQ589826 WLM524295:WLM589826 WVI524295:WVI589826 A589831:A655362 IW589831:IW655362 SS589831:SS655362 ACO589831:ACO655362 AMK589831:AMK655362 AWG589831:AWG655362 BGC589831:BGC655362 BPY589831:BPY655362 BZU589831:BZU655362 CJQ589831:CJQ655362 CTM589831:CTM655362 DDI589831:DDI655362 DNE589831:DNE655362 DXA589831:DXA655362 EGW589831:EGW655362 EQS589831:EQS655362 FAO589831:FAO655362 FKK589831:FKK655362 FUG589831:FUG655362 GEC589831:GEC655362 GNY589831:GNY655362 GXU589831:GXU655362 HHQ589831:HHQ655362 HRM589831:HRM655362 IBI589831:IBI655362 ILE589831:ILE655362 IVA589831:IVA655362 JEW589831:JEW655362 JOS589831:JOS655362 JYO589831:JYO655362 KIK589831:KIK655362 KSG589831:KSG655362 LCC589831:LCC655362 LLY589831:LLY655362 LVU589831:LVU655362 MFQ589831:MFQ655362 MPM589831:MPM655362 MZI589831:MZI655362 NJE589831:NJE655362 NTA589831:NTA655362 OCW589831:OCW655362 OMS589831:OMS655362 OWO589831:OWO655362 PGK589831:PGK655362 PQG589831:PQG655362 QAC589831:QAC655362 QJY589831:QJY655362 QTU589831:QTU655362 RDQ589831:RDQ655362 RNM589831:RNM655362 RXI589831:RXI655362 SHE589831:SHE655362 SRA589831:SRA655362 TAW589831:TAW655362 TKS589831:TKS655362 TUO589831:TUO655362 UEK589831:UEK655362 UOG589831:UOG655362 UYC589831:UYC655362 VHY589831:VHY655362 VRU589831:VRU655362 WBQ589831:WBQ655362 WLM589831:WLM655362 WVI589831:WVI655362 A655367:A720898 IW655367:IW720898 SS655367:SS720898 ACO655367:ACO720898 AMK655367:AMK720898 AWG655367:AWG720898 BGC655367:BGC720898 BPY655367:BPY720898 BZU655367:BZU720898 CJQ655367:CJQ720898 CTM655367:CTM720898 DDI655367:DDI720898 DNE655367:DNE720898 DXA655367:DXA720898 EGW655367:EGW720898 EQS655367:EQS720898 FAO655367:FAO720898 FKK655367:FKK720898 FUG655367:FUG720898 GEC655367:GEC720898 GNY655367:GNY720898 GXU655367:GXU720898 HHQ655367:HHQ720898 HRM655367:HRM720898 IBI655367:IBI720898 ILE655367:ILE720898 IVA655367:IVA720898 JEW655367:JEW720898 JOS655367:JOS720898 JYO655367:JYO720898 KIK655367:KIK720898 KSG655367:KSG720898 LCC655367:LCC720898 LLY655367:LLY720898 LVU655367:LVU720898 MFQ655367:MFQ720898 MPM655367:MPM720898 MZI655367:MZI720898 NJE655367:NJE720898 NTA655367:NTA720898 OCW655367:OCW720898 OMS655367:OMS720898 OWO655367:OWO720898 PGK655367:PGK720898 PQG655367:PQG720898 QAC655367:QAC720898 QJY655367:QJY720898 QTU655367:QTU720898 RDQ655367:RDQ720898 RNM655367:RNM720898 RXI655367:RXI720898 SHE655367:SHE720898 SRA655367:SRA720898 TAW655367:TAW720898 TKS655367:TKS720898 TUO655367:TUO720898 UEK655367:UEK720898 UOG655367:UOG720898 UYC655367:UYC720898 VHY655367:VHY720898 VRU655367:VRU720898 WBQ655367:WBQ720898 WLM655367:WLM720898 WVI655367:WVI720898 A720903:A786434 IW720903:IW786434 SS720903:SS786434 ACO720903:ACO786434 AMK720903:AMK786434 AWG720903:AWG786434 BGC720903:BGC786434 BPY720903:BPY786434 BZU720903:BZU786434 CJQ720903:CJQ786434 CTM720903:CTM786434 DDI720903:DDI786434 DNE720903:DNE786434 DXA720903:DXA786434 EGW720903:EGW786434 EQS720903:EQS786434 FAO720903:FAO786434 FKK720903:FKK786434 FUG720903:FUG786434 GEC720903:GEC786434 GNY720903:GNY786434 GXU720903:GXU786434 HHQ720903:HHQ786434 HRM720903:HRM786434 IBI720903:IBI786434 ILE720903:ILE786434 IVA720903:IVA786434 JEW720903:JEW786434 JOS720903:JOS786434 JYO720903:JYO786434 KIK720903:KIK786434 KSG720903:KSG786434 LCC720903:LCC786434 LLY720903:LLY786434 LVU720903:LVU786434 MFQ720903:MFQ786434 MPM720903:MPM786434 MZI720903:MZI786434 NJE720903:NJE786434 NTA720903:NTA786434 OCW720903:OCW786434 OMS720903:OMS786434 OWO720903:OWO786434 PGK720903:PGK786434 PQG720903:PQG786434 QAC720903:QAC786434 QJY720903:QJY786434 QTU720903:QTU786434 RDQ720903:RDQ786434 RNM720903:RNM786434 RXI720903:RXI786434 SHE720903:SHE786434 SRA720903:SRA786434 TAW720903:TAW786434 TKS720903:TKS786434 TUO720903:TUO786434 UEK720903:UEK786434 UOG720903:UOG786434 UYC720903:UYC786434 VHY720903:VHY786434 VRU720903:VRU786434 WBQ720903:WBQ786434 WLM720903:WLM786434 WVI720903:WVI786434 A786439:A851970 IW786439:IW851970 SS786439:SS851970 ACO786439:ACO851970 AMK786439:AMK851970 AWG786439:AWG851970 BGC786439:BGC851970 BPY786439:BPY851970 BZU786439:BZU851970 CJQ786439:CJQ851970 CTM786439:CTM851970 DDI786439:DDI851970 DNE786439:DNE851970 DXA786439:DXA851970 EGW786439:EGW851970 EQS786439:EQS851970 FAO786439:FAO851970 FKK786439:FKK851970 FUG786439:FUG851970 GEC786439:GEC851970 GNY786439:GNY851970 GXU786439:GXU851970 HHQ786439:HHQ851970 HRM786439:HRM851970 IBI786439:IBI851970 ILE786439:ILE851970 IVA786439:IVA851970 JEW786439:JEW851970 JOS786439:JOS851970 JYO786439:JYO851970 KIK786439:KIK851970 KSG786439:KSG851970 LCC786439:LCC851970 LLY786439:LLY851970 LVU786439:LVU851970 MFQ786439:MFQ851970 MPM786439:MPM851970 MZI786439:MZI851970 NJE786439:NJE851970 NTA786439:NTA851970 OCW786439:OCW851970 OMS786439:OMS851970 OWO786439:OWO851970 PGK786439:PGK851970 PQG786439:PQG851970 QAC786439:QAC851970 QJY786439:QJY851970 QTU786439:QTU851970 RDQ786439:RDQ851970 RNM786439:RNM851970 RXI786439:RXI851970 SHE786439:SHE851970 SRA786439:SRA851970 TAW786439:TAW851970 TKS786439:TKS851970 TUO786439:TUO851970 UEK786439:UEK851970 UOG786439:UOG851970 UYC786439:UYC851970 VHY786439:VHY851970 VRU786439:VRU851970 WBQ786439:WBQ851970 WLM786439:WLM851970 WVI786439:WVI851970 A851975:A917506 IW851975:IW917506 SS851975:SS917506 ACO851975:ACO917506 AMK851975:AMK917506 AWG851975:AWG917506 BGC851975:BGC917506 BPY851975:BPY917506 BZU851975:BZU917506 CJQ851975:CJQ917506 CTM851975:CTM917506 DDI851975:DDI917506 DNE851975:DNE917506 DXA851975:DXA917506 EGW851975:EGW917506 EQS851975:EQS917506 FAO851975:FAO917506 FKK851975:FKK917506 FUG851975:FUG917506 GEC851975:GEC917506 GNY851975:GNY917506 GXU851975:GXU917506 HHQ851975:HHQ917506 HRM851975:HRM917506 IBI851975:IBI917506 ILE851975:ILE917506 IVA851975:IVA917506 JEW851975:JEW917506 JOS851975:JOS917506 JYO851975:JYO917506 KIK851975:KIK917506 KSG851975:KSG917506 LCC851975:LCC917506 LLY851975:LLY917506 LVU851975:LVU917506 MFQ851975:MFQ917506 MPM851975:MPM917506 MZI851975:MZI917506 NJE851975:NJE917506 NTA851975:NTA917506 OCW851975:OCW917506 OMS851975:OMS917506 OWO851975:OWO917506 PGK851975:PGK917506 PQG851975:PQG917506 QAC851975:QAC917506 QJY851975:QJY917506 QTU851975:QTU917506 RDQ851975:RDQ917506 RNM851975:RNM917506 RXI851975:RXI917506 SHE851975:SHE917506 SRA851975:SRA917506 TAW851975:TAW917506 TKS851975:TKS917506 TUO851975:TUO917506 UEK851975:UEK917506 UOG851975:UOG917506 UYC851975:UYC917506 VHY851975:VHY917506 VRU851975:VRU917506 WBQ851975:WBQ917506 WLM851975:WLM917506 WVI851975:WVI917506 A917511:A983042 IW917511:IW983042 SS917511:SS983042 ACO917511:ACO983042 AMK917511:AMK983042 AWG917511:AWG983042 BGC917511:BGC983042 BPY917511:BPY983042 BZU917511:BZU983042 CJQ917511:CJQ983042 CTM917511:CTM983042 DDI917511:DDI983042 DNE917511:DNE983042 DXA917511:DXA983042 EGW917511:EGW983042 EQS917511:EQS983042 FAO917511:FAO983042 FKK917511:FKK983042 FUG917511:FUG983042 GEC917511:GEC983042 GNY917511:GNY983042 GXU917511:GXU983042 HHQ917511:HHQ983042 HRM917511:HRM983042 IBI917511:IBI983042 ILE917511:ILE983042 IVA917511:IVA983042 JEW917511:JEW983042 JOS917511:JOS983042 JYO917511:JYO983042 KIK917511:KIK983042 KSG917511:KSG983042 LCC917511:LCC983042 LLY917511:LLY983042 LVU917511:LVU983042 MFQ917511:MFQ983042 MPM917511:MPM983042 MZI917511:MZI983042 NJE917511:NJE983042 NTA917511:NTA983042 OCW917511:OCW983042 OMS917511:OMS983042 OWO917511:OWO983042 PGK917511:PGK983042 PQG917511:PQG983042 QAC917511:QAC983042 QJY917511:QJY983042 QTU917511:QTU983042 RDQ917511:RDQ983042 RNM917511:RNM983042 RXI917511:RXI983042 SHE917511:SHE983042 SRA917511:SRA983042 TAW917511:TAW983042 TKS917511:TKS983042 TUO917511:TUO983042 UEK917511:UEK983042 UOG917511:UOG983042 UYC917511:UYC983042 VHY917511:VHY983042 VRU917511:VRU983042 WBQ917511:WBQ983042 WLM917511:WLM983042 WVI917511:WVI983042 A983047:A1048576 IW983047:IW1048576 SS983047:SS1048576 ACO983047:ACO1048576 AMK983047:AMK1048576 AWG983047:AWG1048576 BGC983047:BGC1048576 BPY983047:BPY1048576 BZU983047:BZU1048576 CJQ983047:CJQ1048576 CTM983047:CTM1048576 DDI983047:DDI1048576 DNE983047:DNE1048576 DXA983047:DXA1048576 EGW983047:EGW1048576 EQS983047:EQS1048576 FAO983047:FAO1048576 FKK983047:FKK1048576 FUG983047:FUG1048576 GEC983047:GEC1048576 GNY983047:GNY1048576 GXU983047:GXU1048576 HHQ983047:HHQ1048576 HRM983047:HRM1048576 IBI983047:IBI1048576 ILE983047:ILE1048576 IVA983047:IVA1048576 JEW983047:JEW1048576 JOS983047:JOS1048576 JYO983047:JYO1048576 KIK983047:KIK1048576 KSG983047:KSG1048576 LCC983047:LCC1048576 LLY983047:LLY1048576 LVU983047:LVU1048576 MFQ983047:MFQ1048576 MPM983047:MPM1048576 MZI983047:MZI1048576 NJE983047:NJE1048576 NTA983047:NTA1048576 OCW983047:OCW1048576 OMS983047:OMS1048576 OWO983047:OWO1048576 PGK983047:PGK1048576 PQG983047:PQG1048576 QAC983047:QAC1048576 QJY983047:QJY1048576 QTU983047:QTU1048576 RDQ983047:RDQ1048576 RNM983047:RNM1048576 RXI983047:RXI1048576 SHE983047:SHE1048576 SRA983047:SRA1048576 TAW983047:TAW1048576 TKS983047:TKS1048576 TUO983047:TUO1048576 UEK983047:UEK1048576 UOG983047:UOG1048576 UYC983047:UYC1048576 VHY983047:VHY1048576 VRU983047:VRU1048576 WBQ983047:WBQ1048576 WLM983047:WLM1048576 WVI983047:WVI1048576 C65543:N131074 IY65543:JJ131074 SU65543:TF131074 ACQ65543:ADB131074 AMM65543:AMX131074 AWI65543:AWT131074 BGE65543:BGP131074 BQA65543:BQL131074 BZW65543:CAH131074 CJS65543:CKD131074 CTO65543:CTZ131074 DDK65543:DDV131074 DNG65543:DNR131074 DXC65543:DXN131074 EGY65543:EHJ131074 EQU65543:ERF131074 FAQ65543:FBB131074 FKM65543:FKX131074 FUI65543:FUT131074 GEE65543:GEP131074 GOA65543:GOL131074 GXW65543:GYH131074 HHS65543:HID131074 HRO65543:HRZ131074 IBK65543:IBV131074 ILG65543:ILR131074 IVC65543:IVN131074 JEY65543:JFJ131074 JOU65543:JPF131074 JYQ65543:JZB131074 KIM65543:KIX131074 KSI65543:KST131074 LCE65543:LCP131074 LMA65543:LML131074 LVW65543:LWH131074 MFS65543:MGD131074 MPO65543:MPZ131074 MZK65543:MZV131074 NJG65543:NJR131074 NTC65543:NTN131074 OCY65543:ODJ131074 OMU65543:ONF131074 OWQ65543:OXB131074 PGM65543:PGX131074 PQI65543:PQT131074 QAE65543:QAP131074 QKA65543:QKL131074 QTW65543:QUH131074 RDS65543:RED131074 RNO65543:RNZ131074 RXK65543:RXV131074 SHG65543:SHR131074 SRC65543:SRN131074 TAY65543:TBJ131074 TKU65543:TLF131074 TUQ65543:TVB131074 UEM65543:UEX131074 UOI65543:UOT131074 UYE65543:UYP131074 VIA65543:VIL131074 VRW65543:VSH131074 WBS65543:WCD131074 WLO65543:WLZ131074 WVK65543:WVV131074 C131079:N196610 IY131079:JJ196610 SU131079:TF196610 ACQ131079:ADB196610 AMM131079:AMX196610 AWI131079:AWT196610 BGE131079:BGP196610 BQA131079:BQL196610 BZW131079:CAH196610 CJS131079:CKD196610 CTO131079:CTZ196610 DDK131079:DDV196610 DNG131079:DNR196610 DXC131079:DXN196610 EGY131079:EHJ196610 EQU131079:ERF196610 FAQ131079:FBB196610 FKM131079:FKX196610 FUI131079:FUT196610 GEE131079:GEP196610 GOA131079:GOL196610 GXW131079:GYH196610 HHS131079:HID196610 HRO131079:HRZ196610 IBK131079:IBV196610 ILG131079:ILR196610 IVC131079:IVN196610 JEY131079:JFJ196610 JOU131079:JPF196610 JYQ131079:JZB196610 KIM131079:KIX196610 KSI131079:KST196610 LCE131079:LCP196610 LMA131079:LML196610 LVW131079:LWH196610 MFS131079:MGD196610 MPO131079:MPZ196610 MZK131079:MZV196610 NJG131079:NJR196610 NTC131079:NTN196610 OCY131079:ODJ196610 OMU131079:ONF196610 OWQ131079:OXB196610 PGM131079:PGX196610 PQI131079:PQT196610 QAE131079:QAP196610 QKA131079:QKL196610 QTW131079:QUH196610 RDS131079:RED196610 RNO131079:RNZ196610 RXK131079:RXV196610 SHG131079:SHR196610 SRC131079:SRN196610 TAY131079:TBJ196610 TKU131079:TLF196610 TUQ131079:TVB196610 UEM131079:UEX196610 UOI131079:UOT196610 UYE131079:UYP196610 VIA131079:VIL196610 VRW131079:VSH196610 WBS131079:WCD196610 WLO131079:WLZ196610 WVK131079:WVV196610 C196615:N262146 IY196615:JJ262146 SU196615:TF262146 ACQ196615:ADB262146 AMM196615:AMX262146 AWI196615:AWT262146 BGE196615:BGP262146 BQA196615:BQL262146 BZW196615:CAH262146 CJS196615:CKD262146 CTO196615:CTZ262146 DDK196615:DDV262146 DNG196615:DNR262146 DXC196615:DXN262146 EGY196615:EHJ262146 EQU196615:ERF262146 FAQ196615:FBB262146 FKM196615:FKX262146 FUI196615:FUT262146 GEE196615:GEP262146 GOA196615:GOL262146 GXW196615:GYH262146 HHS196615:HID262146 HRO196615:HRZ262146 IBK196615:IBV262146 ILG196615:ILR262146 IVC196615:IVN262146 JEY196615:JFJ262146 JOU196615:JPF262146 JYQ196615:JZB262146 KIM196615:KIX262146 KSI196615:KST262146 LCE196615:LCP262146 LMA196615:LML262146 LVW196615:LWH262146 MFS196615:MGD262146 MPO196615:MPZ262146 MZK196615:MZV262146 NJG196615:NJR262146 NTC196615:NTN262146 OCY196615:ODJ262146 OMU196615:ONF262146 OWQ196615:OXB262146 PGM196615:PGX262146 PQI196615:PQT262146 QAE196615:QAP262146 QKA196615:QKL262146 QTW196615:QUH262146 RDS196615:RED262146 RNO196615:RNZ262146 RXK196615:RXV262146 SHG196615:SHR262146 SRC196615:SRN262146 TAY196615:TBJ262146 TKU196615:TLF262146 TUQ196615:TVB262146 UEM196615:UEX262146 UOI196615:UOT262146 UYE196615:UYP262146 VIA196615:VIL262146 VRW196615:VSH262146 WBS196615:WCD262146 WLO196615:WLZ262146 WVK196615:WVV262146 C262151:N327682 IY262151:JJ327682 SU262151:TF327682 ACQ262151:ADB327682 AMM262151:AMX327682 AWI262151:AWT327682 BGE262151:BGP327682 BQA262151:BQL327682 BZW262151:CAH327682 CJS262151:CKD327682 CTO262151:CTZ327682 DDK262151:DDV327682 DNG262151:DNR327682 DXC262151:DXN327682 EGY262151:EHJ327682 EQU262151:ERF327682 FAQ262151:FBB327682 FKM262151:FKX327682 FUI262151:FUT327682 GEE262151:GEP327682 GOA262151:GOL327682 GXW262151:GYH327682 HHS262151:HID327682 HRO262151:HRZ327682 IBK262151:IBV327682 ILG262151:ILR327682 IVC262151:IVN327682 JEY262151:JFJ327682 JOU262151:JPF327682 JYQ262151:JZB327682 KIM262151:KIX327682 KSI262151:KST327682 LCE262151:LCP327682 LMA262151:LML327682 LVW262151:LWH327682 MFS262151:MGD327682 MPO262151:MPZ327682 MZK262151:MZV327682 NJG262151:NJR327682 NTC262151:NTN327682 OCY262151:ODJ327682 OMU262151:ONF327682 OWQ262151:OXB327682 PGM262151:PGX327682 PQI262151:PQT327682 QAE262151:QAP327682 QKA262151:QKL327682 QTW262151:QUH327682 RDS262151:RED327682 RNO262151:RNZ327682 RXK262151:RXV327682 SHG262151:SHR327682 SRC262151:SRN327682 TAY262151:TBJ327682 TKU262151:TLF327682 TUQ262151:TVB327682 UEM262151:UEX327682 UOI262151:UOT327682 UYE262151:UYP327682 VIA262151:VIL327682 VRW262151:VSH327682 WBS262151:WCD327682 WLO262151:WLZ327682 WVK262151:WVV327682 C327687:N393218 IY327687:JJ393218 SU327687:TF393218 ACQ327687:ADB393218 AMM327687:AMX393218 AWI327687:AWT393218 BGE327687:BGP393218 BQA327687:BQL393218 BZW327687:CAH393218 CJS327687:CKD393218 CTO327687:CTZ393218 DDK327687:DDV393218 DNG327687:DNR393218 DXC327687:DXN393218 EGY327687:EHJ393218 EQU327687:ERF393218 FAQ327687:FBB393218 FKM327687:FKX393218 FUI327687:FUT393218 GEE327687:GEP393218 GOA327687:GOL393218 GXW327687:GYH393218 HHS327687:HID393218 HRO327687:HRZ393218 IBK327687:IBV393218 ILG327687:ILR393218 IVC327687:IVN393218 JEY327687:JFJ393218 JOU327687:JPF393218 JYQ327687:JZB393218 KIM327687:KIX393218 KSI327687:KST393218 LCE327687:LCP393218 LMA327687:LML393218 LVW327687:LWH393218 MFS327687:MGD393218 MPO327687:MPZ393218 MZK327687:MZV393218 NJG327687:NJR393218 NTC327687:NTN393218 OCY327687:ODJ393218 OMU327687:ONF393218 OWQ327687:OXB393218 PGM327687:PGX393218 PQI327687:PQT393218 QAE327687:QAP393218 QKA327687:QKL393218 QTW327687:QUH393218 RDS327687:RED393218 RNO327687:RNZ393218 RXK327687:RXV393218 SHG327687:SHR393218 SRC327687:SRN393218 TAY327687:TBJ393218 TKU327687:TLF393218 TUQ327687:TVB393218 UEM327687:UEX393218 UOI327687:UOT393218 UYE327687:UYP393218 VIA327687:VIL393218 VRW327687:VSH393218 WBS327687:WCD393218 WLO327687:WLZ393218 WVK327687:WVV393218 C393223:N458754 IY393223:JJ458754 SU393223:TF458754 ACQ393223:ADB458754 AMM393223:AMX458754 AWI393223:AWT458754 BGE393223:BGP458754 BQA393223:BQL458754 BZW393223:CAH458754 CJS393223:CKD458754 CTO393223:CTZ458754 DDK393223:DDV458754 DNG393223:DNR458754 DXC393223:DXN458754 EGY393223:EHJ458754 EQU393223:ERF458754 FAQ393223:FBB458754 FKM393223:FKX458754 FUI393223:FUT458754 GEE393223:GEP458754 GOA393223:GOL458754 GXW393223:GYH458754 HHS393223:HID458754 HRO393223:HRZ458754 IBK393223:IBV458754 ILG393223:ILR458754 IVC393223:IVN458754 JEY393223:JFJ458754 JOU393223:JPF458754 JYQ393223:JZB458754 KIM393223:KIX458754 KSI393223:KST458754 LCE393223:LCP458754 LMA393223:LML458754 LVW393223:LWH458754 MFS393223:MGD458754 MPO393223:MPZ458754 MZK393223:MZV458754 NJG393223:NJR458754 NTC393223:NTN458754 OCY393223:ODJ458754 OMU393223:ONF458754 OWQ393223:OXB458754 PGM393223:PGX458754 PQI393223:PQT458754 QAE393223:QAP458754 QKA393223:QKL458754 QTW393223:QUH458754 RDS393223:RED458754 RNO393223:RNZ458754 RXK393223:RXV458754 SHG393223:SHR458754 SRC393223:SRN458754 TAY393223:TBJ458754 TKU393223:TLF458754 TUQ393223:TVB458754 UEM393223:UEX458754 UOI393223:UOT458754 UYE393223:UYP458754 VIA393223:VIL458754 VRW393223:VSH458754 WBS393223:WCD458754 WLO393223:WLZ458754 WVK393223:WVV458754 C458759:N524290 IY458759:JJ524290 SU458759:TF524290 ACQ458759:ADB524290 AMM458759:AMX524290 AWI458759:AWT524290 BGE458759:BGP524290 BQA458759:BQL524290 BZW458759:CAH524290 CJS458759:CKD524290 CTO458759:CTZ524290 DDK458759:DDV524290 DNG458759:DNR524290 DXC458759:DXN524290 EGY458759:EHJ524290 EQU458759:ERF524290 FAQ458759:FBB524290 FKM458759:FKX524290 FUI458759:FUT524290 GEE458759:GEP524290 GOA458759:GOL524290 GXW458759:GYH524290 HHS458759:HID524290 HRO458759:HRZ524290 IBK458759:IBV524290 ILG458759:ILR524290 IVC458759:IVN524290 JEY458759:JFJ524290 JOU458759:JPF524290 JYQ458759:JZB524290 KIM458759:KIX524290 KSI458759:KST524290 LCE458759:LCP524290 LMA458759:LML524290 LVW458759:LWH524290 MFS458759:MGD524290 MPO458759:MPZ524290 MZK458759:MZV524290 NJG458759:NJR524290 NTC458759:NTN524290 OCY458759:ODJ524290 OMU458759:ONF524290 OWQ458759:OXB524290 PGM458759:PGX524290 PQI458759:PQT524290 QAE458759:QAP524290 QKA458759:QKL524290 QTW458759:QUH524290 RDS458759:RED524290 RNO458759:RNZ524290 RXK458759:RXV524290 SHG458759:SHR524290 SRC458759:SRN524290 TAY458759:TBJ524290 TKU458759:TLF524290 TUQ458759:TVB524290 UEM458759:UEX524290 UOI458759:UOT524290 UYE458759:UYP524290 VIA458759:VIL524290 VRW458759:VSH524290 WBS458759:WCD524290 WLO458759:WLZ524290 WVK458759:WVV524290 C524295:N589826 IY524295:JJ589826 SU524295:TF589826 ACQ524295:ADB589826 AMM524295:AMX589826 AWI524295:AWT589826 BGE524295:BGP589826 BQA524295:BQL589826 BZW524295:CAH589826 CJS524295:CKD589826 CTO524295:CTZ589826 DDK524295:DDV589826 DNG524295:DNR589826 DXC524295:DXN589826 EGY524295:EHJ589826 EQU524295:ERF589826 FAQ524295:FBB589826 FKM524295:FKX589826 FUI524295:FUT589826 GEE524295:GEP589826 GOA524295:GOL589826 GXW524295:GYH589826 HHS524295:HID589826 HRO524295:HRZ589826 IBK524295:IBV589826 ILG524295:ILR589826 IVC524295:IVN589826 JEY524295:JFJ589826 JOU524295:JPF589826 JYQ524295:JZB589826 KIM524295:KIX589826 KSI524295:KST589826 LCE524295:LCP589826 LMA524295:LML589826 LVW524295:LWH589826 MFS524295:MGD589826 MPO524295:MPZ589826 MZK524295:MZV589826 NJG524295:NJR589826 NTC524295:NTN589826 OCY524295:ODJ589826 OMU524295:ONF589826 OWQ524295:OXB589826 PGM524295:PGX589826 PQI524295:PQT589826 QAE524295:QAP589826 QKA524295:QKL589826 QTW524295:QUH589826 RDS524295:RED589826 RNO524295:RNZ589826 RXK524295:RXV589826 SHG524295:SHR589826 SRC524295:SRN589826 TAY524295:TBJ589826 TKU524295:TLF589826 TUQ524295:TVB589826 UEM524295:UEX589826 UOI524295:UOT589826 UYE524295:UYP589826 VIA524295:VIL589826 VRW524295:VSH589826 WBS524295:WCD589826 WLO524295:WLZ589826 WVK524295:WVV589826 C589831:N655362 IY589831:JJ655362 SU589831:TF655362 ACQ589831:ADB655362 AMM589831:AMX655362 AWI589831:AWT655362 BGE589831:BGP655362 BQA589831:BQL655362 BZW589831:CAH655362 CJS589831:CKD655362 CTO589831:CTZ655362 DDK589831:DDV655362 DNG589831:DNR655362 DXC589831:DXN655362 EGY589831:EHJ655362 EQU589831:ERF655362 FAQ589831:FBB655362 FKM589831:FKX655362 FUI589831:FUT655362 GEE589831:GEP655362 GOA589831:GOL655362 GXW589831:GYH655362 HHS589831:HID655362 HRO589831:HRZ655362 IBK589831:IBV655362 ILG589831:ILR655362 IVC589831:IVN655362 JEY589831:JFJ655362 JOU589831:JPF655362 JYQ589831:JZB655362 KIM589831:KIX655362 KSI589831:KST655362 LCE589831:LCP655362 LMA589831:LML655362 LVW589831:LWH655362 MFS589831:MGD655362 MPO589831:MPZ655362 MZK589831:MZV655362 NJG589831:NJR655362 NTC589831:NTN655362 OCY589831:ODJ655362 OMU589831:ONF655362 OWQ589831:OXB655362 PGM589831:PGX655362 PQI589831:PQT655362 QAE589831:QAP655362 QKA589831:QKL655362 QTW589831:QUH655362 RDS589831:RED655362 RNO589831:RNZ655362 RXK589831:RXV655362 SHG589831:SHR655362 SRC589831:SRN655362 TAY589831:TBJ655362 TKU589831:TLF655362 TUQ589831:TVB655362 UEM589831:UEX655362 UOI589831:UOT655362 UYE589831:UYP655362 VIA589831:VIL655362 VRW589831:VSH655362 WBS589831:WCD655362 WLO589831:WLZ655362 WVK589831:WVV655362 C655367:N720898 IY655367:JJ720898 SU655367:TF720898 ACQ655367:ADB720898 AMM655367:AMX720898 AWI655367:AWT720898 BGE655367:BGP720898 BQA655367:BQL720898 BZW655367:CAH720898 CJS655367:CKD720898 CTO655367:CTZ720898 DDK655367:DDV720898 DNG655367:DNR720898 DXC655367:DXN720898 EGY655367:EHJ720898 EQU655367:ERF720898 FAQ655367:FBB720898 FKM655367:FKX720898 FUI655367:FUT720898 GEE655367:GEP720898 GOA655367:GOL720898 GXW655367:GYH720898 HHS655367:HID720898 HRO655367:HRZ720898 IBK655367:IBV720898 ILG655367:ILR720898 IVC655367:IVN720898 JEY655367:JFJ720898 JOU655367:JPF720898 JYQ655367:JZB720898 KIM655367:KIX720898 KSI655367:KST720898 LCE655367:LCP720898 LMA655367:LML720898 LVW655367:LWH720898 MFS655367:MGD720898 MPO655367:MPZ720898 MZK655367:MZV720898 NJG655367:NJR720898 NTC655367:NTN720898 OCY655367:ODJ720898 OMU655367:ONF720898 OWQ655367:OXB720898 PGM655367:PGX720898 PQI655367:PQT720898 QAE655367:QAP720898 QKA655367:QKL720898 QTW655367:QUH720898 RDS655367:RED720898 RNO655367:RNZ720898 RXK655367:RXV720898 SHG655367:SHR720898 SRC655367:SRN720898 TAY655367:TBJ720898 TKU655367:TLF720898 TUQ655367:TVB720898 UEM655367:UEX720898 UOI655367:UOT720898 UYE655367:UYP720898 VIA655367:VIL720898 VRW655367:VSH720898 WBS655367:WCD720898 WLO655367:WLZ720898 WVK655367:WVV720898 C720903:N786434 IY720903:JJ786434 SU720903:TF786434 ACQ720903:ADB786434 AMM720903:AMX786434 AWI720903:AWT786434 BGE720903:BGP786434 BQA720903:BQL786434 BZW720903:CAH786434 CJS720903:CKD786434 CTO720903:CTZ786434 DDK720903:DDV786434 DNG720903:DNR786434 DXC720903:DXN786434 EGY720903:EHJ786434 EQU720903:ERF786434 FAQ720903:FBB786434 FKM720903:FKX786434 FUI720903:FUT786434 GEE720903:GEP786434 GOA720903:GOL786434 GXW720903:GYH786434 HHS720903:HID786434 HRO720903:HRZ786434 IBK720903:IBV786434 ILG720903:ILR786434 IVC720903:IVN786434 JEY720903:JFJ786434 JOU720903:JPF786434 JYQ720903:JZB786434 KIM720903:KIX786434 KSI720903:KST786434 LCE720903:LCP786434 LMA720903:LML786434 LVW720903:LWH786434 MFS720903:MGD786434 MPO720903:MPZ786434 MZK720903:MZV786434 NJG720903:NJR786434 NTC720903:NTN786434 OCY720903:ODJ786434 OMU720903:ONF786434 OWQ720903:OXB786434 PGM720903:PGX786434 PQI720903:PQT786434 QAE720903:QAP786434 QKA720903:QKL786434 QTW720903:QUH786434 RDS720903:RED786434 RNO720903:RNZ786434 RXK720903:RXV786434 SHG720903:SHR786434 SRC720903:SRN786434 TAY720903:TBJ786434 TKU720903:TLF786434 TUQ720903:TVB786434 UEM720903:UEX786434 UOI720903:UOT786434 UYE720903:UYP786434 VIA720903:VIL786434 VRW720903:VSH786434 WBS720903:WCD786434 WLO720903:WLZ786434 WVK720903:WVV786434 C786439:N851970 IY786439:JJ851970 SU786439:TF851970 ACQ786439:ADB851970 AMM786439:AMX851970 AWI786439:AWT851970 BGE786439:BGP851970 BQA786439:BQL851970 BZW786439:CAH851970 CJS786439:CKD851970 CTO786439:CTZ851970 DDK786439:DDV851970 DNG786439:DNR851970 DXC786439:DXN851970 EGY786439:EHJ851970 EQU786439:ERF851970 FAQ786439:FBB851970 FKM786439:FKX851970 FUI786439:FUT851970 GEE786439:GEP851970 GOA786439:GOL851970 GXW786439:GYH851970 HHS786439:HID851970 HRO786439:HRZ851970 IBK786439:IBV851970 ILG786439:ILR851970 IVC786439:IVN851970 JEY786439:JFJ851970 JOU786439:JPF851970 JYQ786439:JZB851970 KIM786439:KIX851970 KSI786439:KST851970 LCE786439:LCP851970 LMA786439:LML851970 LVW786439:LWH851970 MFS786439:MGD851970 MPO786439:MPZ851970 MZK786439:MZV851970 NJG786439:NJR851970 NTC786439:NTN851970 OCY786439:ODJ851970 OMU786439:ONF851970 OWQ786439:OXB851970 PGM786439:PGX851970 PQI786439:PQT851970 QAE786439:QAP851970 QKA786439:QKL851970 QTW786439:QUH851970 RDS786439:RED851970 RNO786439:RNZ851970 RXK786439:RXV851970 SHG786439:SHR851970 SRC786439:SRN851970 TAY786439:TBJ851970 TKU786439:TLF851970 TUQ786439:TVB851970 UEM786439:UEX851970 UOI786439:UOT851970 UYE786439:UYP851970 VIA786439:VIL851970 VRW786439:VSH851970 WBS786439:WCD851970 WLO786439:WLZ851970 WVK786439:WVV851970 C851975:N917506 IY851975:JJ917506 SU851975:TF917506 ACQ851975:ADB917506 AMM851975:AMX917506 AWI851975:AWT917506 BGE851975:BGP917506 BQA851975:BQL917506 BZW851975:CAH917506 CJS851975:CKD917506 CTO851975:CTZ917506 DDK851975:DDV917506 DNG851975:DNR917506 DXC851975:DXN917506 EGY851975:EHJ917506 EQU851975:ERF917506 FAQ851975:FBB917506 FKM851975:FKX917506 FUI851975:FUT917506 GEE851975:GEP917506 GOA851975:GOL917506 GXW851975:GYH917506 HHS851975:HID917506 HRO851975:HRZ917506 IBK851975:IBV917506 ILG851975:ILR917506 IVC851975:IVN917506 JEY851975:JFJ917506 JOU851975:JPF917506 JYQ851975:JZB917506 KIM851975:KIX917506 KSI851975:KST917506 LCE851975:LCP917506 LMA851975:LML917506 LVW851975:LWH917506 MFS851975:MGD917506 MPO851975:MPZ917506 MZK851975:MZV917506 NJG851975:NJR917506 NTC851975:NTN917506 OCY851975:ODJ917506 OMU851975:ONF917506 OWQ851975:OXB917506 PGM851975:PGX917506 PQI851975:PQT917506 QAE851975:QAP917506 QKA851975:QKL917506 QTW851975:QUH917506 RDS851975:RED917506 RNO851975:RNZ917506 RXK851975:RXV917506 SHG851975:SHR917506 SRC851975:SRN917506 TAY851975:TBJ917506 TKU851975:TLF917506 TUQ851975:TVB917506 UEM851975:UEX917506 UOI851975:UOT917506 UYE851975:UYP917506 VIA851975:VIL917506 VRW851975:VSH917506 WBS851975:WCD917506 WLO851975:WLZ917506 WVK851975:WVV917506 C917511:N983042 IY917511:JJ983042 SU917511:TF983042 ACQ917511:ADB983042 AMM917511:AMX983042 AWI917511:AWT983042 BGE917511:BGP983042 BQA917511:BQL983042 BZW917511:CAH983042 CJS917511:CKD983042 CTO917511:CTZ983042 DDK917511:DDV983042 DNG917511:DNR983042 DXC917511:DXN983042 EGY917511:EHJ983042 EQU917511:ERF983042 FAQ917511:FBB983042 FKM917511:FKX983042 FUI917511:FUT983042 GEE917511:GEP983042 GOA917511:GOL983042 GXW917511:GYH983042 HHS917511:HID983042 HRO917511:HRZ983042 IBK917511:IBV983042 ILG917511:ILR983042 IVC917511:IVN983042 JEY917511:JFJ983042 JOU917511:JPF983042 JYQ917511:JZB983042 KIM917511:KIX983042 KSI917511:KST983042 LCE917511:LCP983042 LMA917511:LML983042 LVW917511:LWH983042 MFS917511:MGD983042 MPO917511:MPZ983042 MZK917511:MZV983042 NJG917511:NJR983042 NTC917511:NTN983042 OCY917511:ODJ983042 OMU917511:ONF983042 OWQ917511:OXB983042 PGM917511:PGX983042 PQI917511:PQT983042 QAE917511:QAP983042 QKA917511:QKL983042 QTW917511:QUH983042 RDS917511:RED983042 RNO917511:RNZ983042 RXK917511:RXV983042 SHG917511:SHR983042 SRC917511:SRN983042 TAY917511:TBJ983042 TKU917511:TLF983042 TUQ917511:TVB983042 UEM917511:UEX983042 UOI917511:UOT983042 UYE917511:UYP983042 VIA917511:VIL983042 VRW917511:VSH983042 WBS917511:WCD983042 WLO917511:WLZ983042 WVK917511:WVV983042 C983047:N1048576 IY983047:JJ1048576 SU983047:TF1048576 ACQ983047:ADB1048576 AMM983047:AMX1048576 AWI983047:AWT1048576 BGE983047:BGP1048576 BQA983047:BQL1048576 BZW983047:CAH1048576 CJS983047:CKD1048576 CTO983047:CTZ1048576 DDK983047:DDV1048576 DNG983047:DNR1048576 DXC983047:DXN1048576 EGY983047:EHJ1048576 EQU983047:ERF1048576 FAQ983047:FBB1048576 FKM983047:FKX1048576 FUI983047:FUT1048576 GEE983047:GEP1048576 GOA983047:GOL1048576 GXW983047:GYH1048576 HHS983047:HID1048576 HRO983047:HRZ1048576 IBK983047:IBV1048576 ILG983047:ILR1048576 IVC983047:IVN1048576 JEY983047:JFJ1048576 JOU983047:JPF1048576 JYQ983047:JZB1048576 KIM983047:KIX1048576 KSI983047:KST1048576 LCE983047:LCP1048576 LMA983047:LML1048576 LVW983047:LWH1048576 MFS983047:MGD1048576 MPO983047:MPZ1048576 MZK983047:MZV1048576 NJG983047:NJR1048576 NTC983047:NTN1048576 OCY983047:ODJ1048576 OMU983047:ONF1048576 OWQ983047:OXB1048576 PGM983047:PGX1048576 PQI983047:PQT1048576 QAE983047:QAP1048576 QKA983047:QKL1048576 QTW983047:QUH1048576 RDS983047:RED1048576 RNO983047:RNZ1048576 RXK983047:RXV1048576 SHG983047:SHR1048576 SRC983047:SRN1048576 TAY983047:TBJ1048576 TKU983047:TLF1048576 TUQ983047:TVB1048576 UEM983047:UEX1048576 UOI983047:UOT1048576 UYE983047:UYP1048576 VIA983047:VIL1048576 VRW983047:VSH1048576 WBS983047:WCD1048576 WLO983047:WLZ1048576 WVK983047:WVV1048576 WVK5:WVV65538 IW5:IW65538 SS5:SS65538 ACO5:ACO65538 AMK5:AMK65538 AWG5:AWG65538 BGC5:BGC65538 BPY5:BPY65538 BZU5:BZU65538 CJQ5:CJQ65538 CTM5:CTM65538 DDI5:DDI65538 DNE5:DNE65538 DXA5:DXA65538 EGW5:EGW65538 EQS5:EQS65538 FAO5:FAO65538 FKK5:FKK65538 FUG5:FUG65538 GEC5:GEC65538 GNY5:GNY65538 GXU5:GXU65538 HHQ5:HHQ65538 HRM5:HRM65538 IBI5:IBI65538 ILE5:ILE65538 IVA5:IVA65538 JEW5:JEW65538 JOS5:JOS65538 JYO5:JYO65538 KIK5:KIK65538 KSG5:KSG65538 LCC5:LCC65538 LLY5:LLY65538 LVU5:LVU65538 MFQ5:MFQ65538 MPM5:MPM65538 MZI5:MZI65538 NJE5:NJE65538 NTA5:NTA65538 OCW5:OCW65538 OMS5:OMS65538 OWO5:OWO65538 PGK5:PGK65538 PQG5:PQG65538 QAC5:QAC65538 QJY5:QJY65538 QTU5:QTU65538 RDQ5:RDQ65538 RNM5:RNM65538 RXI5:RXI65538 SHE5:SHE65538 SRA5:SRA65538 TAW5:TAW65538 TKS5:TKS65538 TUO5:TUO65538 UEK5:UEK65538 UOG5:UOG65538 UYC5:UYC65538 VHY5:VHY65538 VRU5:VRU65538 WBQ5:WBQ65538 WLM5:WLM65538 WVI5:WVI65538 A5:A65538 IY5:JJ65538 SU5:TF65538 ACQ5:ADB65538 AMM5:AMX65538 AWI5:AWT65538 BGE5:BGP65538 BQA5:BQL65538 BZW5:CAH65538 CJS5:CKD65538 CTO5:CTZ65538 DDK5:DDV65538 DNG5:DNR65538 DXC5:DXN65538 EGY5:EHJ65538 EQU5:ERF65538 FAQ5:FBB65538 FKM5:FKX65538 FUI5:FUT65538 GEE5:GEP65538 GOA5:GOL65538 GXW5:GYH65538 HHS5:HID65538 HRO5:HRZ65538 IBK5:IBV65538 ILG5:ILR65538 IVC5:IVN65538 JEY5:JFJ65538 JOU5:JPF65538 JYQ5:JZB65538 KIM5:KIX65538 KSI5:KST65538 LCE5:LCP65538 LMA5:LML65538 LVW5:LWH65538 MFS5:MGD65538 MPO5:MPZ65538 MZK5:MZV65538 NJG5:NJR65538 NTC5:NTN65538 OCY5:ODJ65538 OMU5:ONF65538 OWQ5:OXB65538 PGM5:PGX65538 PQI5:PQT65538 QAE5:QAP65538 QKA5:QKL65538 QTW5:QUH65538 RDS5:RED65538 RNO5:RNZ65538 RXK5:RXV65538 SHG5:SHR65538 SRC5:SRN65538 TAY5:TBJ65538 TKU5:TLF65538 TUQ5:TVB65538 UEM5:UEX65538 UOI5:UOT65538 UYE5:UYP65538 VIA5:VIL65538 VRW5:VSH65538 WBS5:WCD65538 WLO5:WLZ65538 C5:N65538" xr:uid="{702BAF07-2E2E-47D9-A1A6-8B5281B29E65}"/>
    <dataValidation type="list" allowBlank="1" showErrorMessage="1" sqref="B65543:B131074 IX65543:IX131074 ST65543:ST131074 ACP65543:ACP131074 AML65543:AML131074 AWH65543:AWH131074 BGD65543:BGD131074 BPZ65543:BPZ131074 BZV65543:BZV131074 CJR65543:CJR131074 CTN65543:CTN131074 DDJ65543:DDJ131074 DNF65543:DNF131074 DXB65543:DXB131074 EGX65543:EGX131074 EQT65543:EQT131074 FAP65543:FAP131074 FKL65543:FKL131074 FUH65543:FUH131074 GED65543:GED131074 GNZ65543:GNZ131074 GXV65543:GXV131074 HHR65543:HHR131074 HRN65543:HRN131074 IBJ65543:IBJ131074 ILF65543:ILF131074 IVB65543:IVB131074 JEX65543:JEX131074 JOT65543:JOT131074 JYP65543:JYP131074 KIL65543:KIL131074 KSH65543:KSH131074 LCD65543:LCD131074 LLZ65543:LLZ131074 LVV65543:LVV131074 MFR65543:MFR131074 MPN65543:MPN131074 MZJ65543:MZJ131074 NJF65543:NJF131074 NTB65543:NTB131074 OCX65543:OCX131074 OMT65543:OMT131074 OWP65543:OWP131074 PGL65543:PGL131074 PQH65543:PQH131074 QAD65543:QAD131074 QJZ65543:QJZ131074 QTV65543:QTV131074 RDR65543:RDR131074 RNN65543:RNN131074 RXJ65543:RXJ131074 SHF65543:SHF131074 SRB65543:SRB131074 TAX65543:TAX131074 TKT65543:TKT131074 TUP65543:TUP131074 UEL65543:UEL131074 UOH65543:UOH131074 UYD65543:UYD131074 VHZ65543:VHZ131074 VRV65543:VRV131074 WBR65543:WBR131074 WLN65543:WLN131074 WVJ65543:WVJ131074 B131079:B196610 IX131079:IX196610 ST131079:ST196610 ACP131079:ACP196610 AML131079:AML196610 AWH131079:AWH196610 BGD131079:BGD196610 BPZ131079:BPZ196610 BZV131079:BZV196610 CJR131079:CJR196610 CTN131079:CTN196610 DDJ131079:DDJ196610 DNF131079:DNF196610 DXB131079:DXB196610 EGX131079:EGX196610 EQT131079:EQT196610 FAP131079:FAP196610 FKL131079:FKL196610 FUH131079:FUH196610 GED131079:GED196610 GNZ131079:GNZ196610 GXV131079:GXV196610 HHR131079:HHR196610 HRN131079:HRN196610 IBJ131079:IBJ196610 ILF131079:ILF196610 IVB131079:IVB196610 JEX131079:JEX196610 JOT131079:JOT196610 JYP131079:JYP196610 KIL131079:KIL196610 KSH131079:KSH196610 LCD131079:LCD196610 LLZ131079:LLZ196610 LVV131079:LVV196610 MFR131079:MFR196610 MPN131079:MPN196610 MZJ131079:MZJ196610 NJF131079:NJF196610 NTB131079:NTB196610 OCX131079:OCX196610 OMT131079:OMT196610 OWP131079:OWP196610 PGL131079:PGL196610 PQH131079:PQH196610 QAD131079:QAD196610 QJZ131079:QJZ196610 QTV131079:QTV196610 RDR131079:RDR196610 RNN131079:RNN196610 RXJ131079:RXJ196610 SHF131079:SHF196610 SRB131079:SRB196610 TAX131079:TAX196610 TKT131079:TKT196610 TUP131079:TUP196610 UEL131079:UEL196610 UOH131079:UOH196610 UYD131079:UYD196610 VHZ131079:VHZ196610 VRV131079:VRV196610 WBR131079:WBR196610 WLN131079:WLN196610 WVJ131079:WVJ196610 B196615:B262146 IX196615:IX262146 ST196615:ST262146 ACP196615:ACP262146 AML196615:AML262146 AWH196615:AWH262146 BGD196615:BGD262146 BPZ196615:BPZ262146 BZV196615:BZV262146 CJR196615:CJR262146 CTN196615:CTN262146 DDJ196615:DDJ262146 DNF196615:DNF262146 DXB196615:DXB262146 EGX196615:EGX262146 EQT196615:EQT262146 FAP196615:FAP262146 FKL196615:FKL262146 FUH196615:FUH262146 GED196615:GED262146 GNZ196615:GNZ262146 GXV196615:GXV262146 HHR196615:HHR262146 HRN196615:HRN262146 IBJ196615:IBJ262146 ILF196615:ILF262146 IVB196615:IVB262146 JEX196615:JEX262146 JOT196615:JOT262146 JYP196615:JYP262146 KIL196615:KIL262146 KSH196615:KSH262146 LCD196615:LCD262146 LLZ196615:LLZ262146 LVV196615:LVV262146 MFR196615:MFR262146 MPN196615:MPN262146 MZJ196615:MZJ262146 NJF196615:NJF262146 NTB196615:NTB262146 OCX196615:OCX262146 OMT196615:OMT262146 OWP196615:OWP262146 PGL196615:PGL262146 PQH196615:PQH262146 QAD196615:QAD262146 QJZ196615:QJZ262146 QTV196615:QTV262146 RDR196615:RDR262146 RNN196615:RNN262146 RXJ196615:RXJ262146 SHF196615:SHF262146 SRB196615:SRB262146 TAX196615:TAX262146 TKT196615:TKT262146 TUP196615:TUP262146 UEL196615:UEL262146 UOH196615:UOH262146 UYD196615:UYD262146 VHZ196615:VHZ262146 VRV196615:VRV262146 WBR196615:WBR262146 WLN196615:WLN262146 WVJ196615:WVJ262146 B262151:B327682 IX262151:IX327682 ST262151:ST327682 ACP262151:ACP327682 AML262151:AML327682 AWH262151:AWH327682 BGD262151:BGD327682 BPZ262151:BPZ327682 BZV262151:BZV327682 CJR262151:CJR327682 CTN262151:CTN327682 DDJ262151:DDJ327682 DNF262151:DNF327682 DXB262151:DXB327682 EGX262151:EGX327682 EQT262151:EQT327682 FAP262151:FAP327682 FKL262151:FKL327682 FUH262151:FUH327682 GED262151:GED327682 GNZ262151:GNZ327682 GXV262151:GXV327682 HHR262151:HHR327682 HRN262151:HRN327682 IBJ262151:IBJ327682 ILF262151:ILF327682 IVB262151:IVB327682 JEX262151:JEX327682 JOT262151:JOT327682 JYP262151:JYP327682 KIL262151:KIL327682 KSH262151:KSH327682 LCD262151:LCD327682 LLZ262151:LLZ327682 LVV262151:LVV327682 MFR262151:MFR327682 MPN262151:MPN327682 MZJ262151:MZJ327682 NJF262151:NJF327682 NTB262151:NTB327682 OCX262151:OCX327682 OMT262151:OMT327682 OWP262151:OWP327682 PGL262151:PGL327682 PQH262151:PQH327682 QAD262151:QAD327682 QJZ262151:QJZ327682 QTV262151:QTV327682 RDR262151:RDR327682 RNN262151:RNN327682 RXJ262151:RXJ327682 SHF262151:SHF327682 SRB262151:SRB327682 TAX262151:TAX327682 TKT262151:TKT327682 TUP262151:TUP327682 UEL262151:UEL327682 UOH262151:UOH327682 UYD262151:UYD327682 VHZ262151:VHZ327682 VRV262151:VRV327682 WBR262151:WBR327682 WLN262151:WLN327682 WVJ262151:WVJ327682 B327687:B393218 IX327687:IX393218 ST327687:ST393218 ACP327687:ACP393218 AML327687:AML393218 AWH327687:AWH393218 BGD327687:BGD393218 BPZ327687:BPZ393218 BZV327687:BZV393218 CJR327687:CJR393218 CTN327687:CTN393218 DDJ327687:DDJ393218 DNF327687:DNF393218 DXB327687:DXB393218 EGX327687:EGX393218 EQT327687:EQT393218 FAP327687:FAP393218 FKL327687:FKL393218 FUH327687:FUH393218 GED327687:GED393218 GNZ327687:GNZ393218 GXV327687:GXV393218 HHR327687:HHR393218 HRN327687:HRN393218 IBJ327687:IBJ393218 ILF327687:ILF393218 IVB327687:IVB393218 JEX327687:JEX393218 JOT327687:JOT393218 JYP327687:JYP393218 KIL327687:KIL393218 KSH327687:KSH393218 LCD327687:LCD393218 LLZ327687:LLZ393218 LVV327687:LVV393218 MFR327687:MFR393218 MPN327687:MPN393218 MZJ327687:MZJ393218 NJF327687:NJF393218 NTB327687:NTB393218 OCX327687:OCX393218 OMT327687:OMT393218 OWP327687:OWP393218 PGL327687:PGL393218 PQH327687:PQH393218 QAD327687:QAD393218 QJZ327687:QJZ393218 QTV327687:QTV393218 RDR327687:RDR393218 RNN327687:RNN393218 RXJ327687:RXJ393218 SHF327687:SHF393218 SRB327687:SRB393218 TAX327687:TAX393218 TKT327687:TKT393218 TUP327687:TUP393218 UEL327687:UEL393218 UOH327687:UOH393218 UYD327687:UYD393218 VHZ327687:VHZ393218 VRV327687:VRV393218 WBR327687:WBR393218 WLN327687:WLN393218 WVJ327687:WVJ393218 B393223:B458754 IX393223:IX458754 ST393223:ST458754 ACP393223:ACP458754 AML393223:AML458754 AWH393223:AWH458754 BGD393223:BGD458754 BPZ393223:BPZ458754 BZV393223:BZV458754 CJR393223:CJR458754 CTN393223:CTN458754 DDJ393223:DDJ458754 DNF393223:DNF458754 DXB393223:DXB458754 EGX393223:EGX458754 EQT393223:EQT458754 FAP393223:FAP458754 FKL393223:FKL458754 FUH393223:FUH458754 GED393223:GED458754 GNZ393223:GNZ458754 GXV393223:GXV458754 HHR393223:HHR458754 HRN393223:HRN458754 IBJ393223:IBJ458754 ILF393223:ILF458754 IVB393223:IVB458754 JEX393223:JEX458754 JOT393223:JOT458754 JYP393223:JYP458754 KIL393223:KIL458754 KSH393223:KSH458754 LCD393223:LCD458754 LLZ393223:LLZ458754 LVV393223:LVV458754 MFR393223:MFR458754 MPN393223:MPN458754 MZJ393223:MZJ458754 NJF393223:NJF458754 NTB393223:NTB458754 OCX393223:OCX458754 OMT393223:OMT458754 OWP393223:OWP458754 PGL393223:PGL458754 PQH393223:PQH458754 QAD393223:QAD458754 QJZ393223:QJZ458754 QTV393223:QTV458754 RDR393223:RDR458754 RNN393223:RNN458754 RXJ393223:RXJ458754 SHF393223:SHF458754 SRB393223:SRB458754 TAX393223:TAX458754 TKT393223:TKT458754 TUP393223:TUP458754 UEL393223:UEL458754 UOH393223:UOH458754 UYD393223:UYD458754 VHZ393223:VHZ458754 VRV393223:VRV458754 WBR393223:WBR458754 WLN393223:WLN458754 WVJ393223:WVJ458754 B458759:B524290 IX458759:IX524290 ST458759:ST524290 ACP458759:ACP524290 AML458759:AML524290 AWH458759:AWH524290 BGD458759:BGD524290 BPZ458759:BPZ524290 BZV458759:BZV524290 CJR458759:CJR524290 CTN458759:CTN524290 DDJ458759:DDJ524290 DNF458759:DNF524290 DXB458759:DXB524290 EGX458759:EGX524290 EQT458759:EQT524290 FAP458759:FAP524290 FKL458759:FKL524290 FUH458759:FUH524290 GED458759:GED524290 GNZ458759:GNZ524290 GXV458759:GXV524290 HHR458759:HHR524290 HRN458759:HRN524290 IBJ458759:IBJ524290 ILF458759:ILF524290 IVB458759:IVB524290 JEX458759:JEX524290 JOT458759:JOT524290 JYP458759:JYP524290 KIL458759:KIL524290 KSH458759:KSH524290 LCD458759:LCD524290 LLZ458759:LLZ524290 LVV458759:LVV524290 MFR458759:MFR524290 MPN458759:MPN524290 MZJ458759:MZJ524290 NJF458759:NJF524290 NTB458759:NTB524290 OCX458759:OCX524290 OMT458759:OMT524290 OWP458759:OWP524290 PGL458759:PGL524290 PQH458759:PQH524290 QAD458759:QAD524290 QJZ458759:QJZ524290 QTV458759:QTV524290 RDR458759:RDR524290 RNN458759:RNN524290 RXJ458759:RXJ524290 SHF458759:SHF524290 SRB458759:SRB524290 TAX458759:TAX524290 TKT458759:TKT524290 TUP458759:TUP524290 UEL458759:UEL524290 UOH458759:UOH524290 UYD458759:UYD524290 VHZ458759:VHZ524290 VRV458759:VRV524290 WBR458759:WBR524290 WLN458759:WLN524290 WVJ458759:WVJ524290 B524295:B589826 IX524295:IX589826 ST524295:ST589826 ACP524295:ACP589826 AML524295:AML589826 AWH524295:AWH589826 BGD524295:BGD589826 BPZ524295:BPZ589826 BZV524295:BZV589826 CJR524295:CJR589826 CTN524295:CTN589826 DDJ524295:DDJ589826 DNF524295:DNF589826 DXB524295:DXB589826 EGX524295:EGX589826 EQT524295:EQT589826 FAP524295:FAP589826 FKL524295:FKL589826 FUH524295:FUH589826 GED524295:GED589826 GNZ524295:GNZ589826 GXV524295:GXV589826 HHR524295:HHR589826 HRN524295:HRN589826 IBJ524295:IBJ589826 ILF524295:ILF589826 IVB524295:IVB589826 JEX524295:JEX589826 JOT524295:JOT589826 JYP524295:JYP589826 KIL524295:KIL589826 KSH524295:KSH589826 LCD524295:LCD589826 LLZ524295:LLZ589826 LVV524295:LVV589826 MFR524295:MFR589826 MPN524295:MPN589826 MZJ524295:MZJ589826 NJF524295:NJF589826 NTB524295:NTB589826 OCX524295:OCX589826 OMT524295:OMT589826 OWP524295:OWP589826 PGL524295:PGL589826 PQH524295:PQH589826 QAD524295:QAD589826 QJZ524295:QJZ589826 QTV524295:QTV589826 RDR524295:RDR589826 RNN524295:RNN589826 RXJ524295:RXJ589826 SHF524295:SHF589826 SRB524295:SRB589826 TAX524295:TAX589826 TKT524295:TKT589826 TUP524295:TUP589826 UEL524295:UEL589826 UOH524295:UOH589826 UYD524295:UYD589826 VHZ524295:VHZ589826 VRV524295:VRV589826 WBR524295:WBR589826 WLN524295:WLN589826 WVJ524295:WVJ589826 B589831:B655362 IX589831:IX655362 ST589831:ST655362 ACP589831:ACP655362 AML589831:AML655362 AWH589831:AWH655362 BGD589831:BGD655362 BPZ589831:BPZ655362 BZV589831:BZV655362 CJR589831:CJR655362 CTN589831:CTN655362 DDJ589831:DDJ655362 DNF589831:DNF655362 DXB589831:DXB655362 EGX589831:EGX655362 EQT589831:EQT655362 FAP589831:FAP655362 FKL589831:FKL655362 FUH589831:FUH655362 GED589831:GED655362 GNZ589831:GNZ655362 GXV589831:GXV655362 HHR589831:HHR655362 HRN589831:HRN655362 IBJ589831:IBJ655362 ILF589831:ILF655362 IVB589831:IVB655362 JEX589831:JEX655362 JOT589831:JOT655362 JYP589831:JYP655362 KIL589831:KIL655362 KSH589831:KSH655362 LCD589831:LCD655362 LLZ589831:LLZ655362 LVV589831:LVV655362 MFR589831:MFR655362 MPN589831:MPN655362 MZJ589831:MZJ655362 NJF589831:NJF655362 NTB589831:NTB655362 OCX589831:OCX655362 OMT589831:OMT655362 OWP589831:OWP655362 PGL589831:PGL655362 PQH589831:PQH655362 QAD589831:QAD655362 QJZ589831:QJZ655362 QTV589831:QTV655362 RDR589831:RDR655362 RNN589831:RNN655362 RXJ589831:RXJ655362 SHF589831:SHF655362 SRB589831:SRB655362 TAX589831:TAX655362 TKT589831:TKT655362 TUP589831:TUP655362 UEL589831:UEL655362 UOH589831:UOH655362 UYD589831:UYD655362 VHZ589831:VHZ655362 VRV589831:VRV655362 WBR589831:WBR655362 WLN589831:WLN655362 WVJ589831:WVJ655362 B655367:B720898 IX655367:IX720898 ST655367:ST720898 ACP655367:ACP720898 AML655367:AML720898 AWH655367:AWH720898 BGD655367:BGD720898 BPZ655367:BPZ720898 BZV655367:BZV720898 CJR655367:CJR720898 CTN655367:CTN720898 DDJ655367:DDJ720898 DNF655367:DNF720898 DXB655367:DXB720898 EGX655367:EGX720898 EQT655367:EQT720898 FAP655367:FAP720898 FKL655367:FKL720898 FUH655367:FUH720898 GED655367:GED720898 GNZ655367:GNZ720898 GXV655367:GXV720898 HHR655367:HHR720898 HRN655367:HRN720898 IBJ655367:IBJ720898 ILF655367:ILF720898 IVB655367:IVB720898 JEX655367:JEX720898 JOT655367:JOT720898 JYP655367:JYP720898 KIL655367:KIL720898 KSH655367:KSH720898 LCD655367:LCD720898 LLZ655367:LLZ720898 LVV655367:LVV720898 MFR655367:MFR720898 MPN655367:MPN720898 MZJ655367:MZJ720898 NJF655367:NJF720898 NTB655367:NTB720898 OCX655367:OCX720898 OMT655367:OMT720898 OWP655367:OWP720898 PGL655367:PGL720898 PQH655367:PQH720898 QAD655367:QAD720898 QJZ655367:QJZ720898 QTV655367:QTV720898 RDR655367:RDR720898 RNN655367:RNN720898 RXJ655367:RXJ720898 SHF655367:SHF720898 SRB655367:SRB720898 TAX655367:TAX720898 TKT655367:TKT720898 TUP655367:TUP720898 UEL655367:UEL720898 UOH655367:UOH720898 UYD655367:UYD720898 VHZ655367:VHZ720898 VRV655367:VRV720898 WBR655367:WBR720898 WLN655367:WLN720898 WVJ655367:WVJ720898 B720903:B786434 IX720903:IX786434 ST720903:ST786434 ACP720903:ACP786434 AML720903:AML786434 AWH720903:AWH786434 BGD720903:BGD786434 BPZ720903:BPZ786434 BZV720903:BZV786434 CJR720903:CJR786434 CTN720903:CTN786434 DDJ720903:DDJ786434 DNF720903:DNF786434 DXB720903:DXB786434 EGX720903:EGX786434 EQT720903:EQT786434 FAP720903:FAP786434 FKL720903:FKL786434 FUH720903:FUH786434 GED720903:GED786434 GNZ720903:GNZ786434 GXV720903:GXV786434 HHR720903:HHR786434 HRN720903:HRN786434 IBJ720903:IBJ786434 ILF720903:ILF786434 IVB720903:IVB786434 JEX720903:JEX786434 JOT720903:JOT786434 JYP720903:JYP786434 KIL720903:KIL786434 KSH720903:KSH786434 LCD720903:LCD786434 LLZ720903:LLZ786434 LVV720903:LVV786434 MFR720903:MFR786434 MPN720903:MPN786434 MZJ720903:MZJ786434 NJF720903:NJF786434 NTB720903:NTB786434 OCX720903:OCX786434 OMT720903:OMT786434 OWP720903:OWP786434 PGL720903:PGL786434 PQH720903:PQH786434 QAD720903:QAD786434 QJZ720903:QJZ786434 QTV720903:QTV786434 RDR720903:RDR786434 RNN720903:RNN786434 RXJ720903:RXJ786434 SHF720903:SHF786434 SRB720903:SRB786434 TAX720903:TAX786434 TKT720903:TKT786434 TUP720903:TUP786434 UEL720903:UEL786434 UOH720903:UOH786434 UYD720903:UYD786434 VHZ720903:VHZ786434 VRV720903:VRV786434 WBR720903:WBR786434 WLN720903:WLN786434 WVJ720903:WVJ786434 B786439:B851970 IX786439:IX851970 ST786439:ST851970 ACP786439:ACP851970 AML786439:AML851970 AWH786439:AWH851970 BGD786439:BGD851970 BPZ786439:BPZ851970 BZV786439:BZV851970 CJR786439:CJR851970 CTN786439:CTN851970 DDJ786439:DDJ851970 DNF786439:DNF851970 DXB786439:DXB851970 EGX786439:EGX851970 EQT786439:EQT851970 FAP786439:FAP851970 FKL786439:FKL851970 FUH786439:FUH851970 GED786439:GED851970 GNZ786439:GNZ851970 GXV786439:GXV851970 HHR786439:HHR851970 HRN786439:HRN851970 IBJ786439:IBJ851970 ILF786439:ILF851970 IVB786439:IVB851970 JEX786439:JEX851970 JOT786439:JOT851970 JYP786439:JYP851970 KIL786439:KIL851970 KSH786439:KSH851970 LCD786439:LCD851970 LLZ786439:LLZ851970 LVV786439:LVV851970 MFR786439:MFR851970 MPN786439:MPN851970 MZJ786439:MZJ851970 NJF786439:NJF851970 NTB786439:NTB851970 OCX786439:OCX851970 OMT786439:OMT851970 OWP786439:OWP851970 PGL786439:PGL851970 PQH786439:PQH851970 QAD786439:QAD851970 QJZ786439:QJZ851970 QTV786439:QTV851970 RDR786439:RDR851970 RNN786439:RNN851970 RXJ786439:RXJ851970 SHF786439:SHF851970 SRB786439:SRB851970 TAX786439:TAX851970 TKT786439:TKT851970 TUP786439:TUP851970 UEL786439:UEL851970 UOH786439:UOH851970 UYD786439:UYD851970 VHZ786439:VHZ851970 VRV786439:VRV851970 WBR786439:WBR851970 WLN786439:WLN851970 WVJ786439:WVJ851970 B851975:B917506 IX851975:IX917506 ST851975:ST917506 ACP851975:ACP917506 AML851975:AML917506 AWH851975:AWH917506 BGD851975:BGD917506 BPZ851975:BPZ917506 BZV851975:BZV917506 CJR851975:CJR917506 CTN851975:CTN917506 DDJ851975:DDJ917506 DNF851975:DNF917506 DXB851975:DXB917506 EGX851975:EGX917506 EQT851975:EQT917506 FAP851975:FAP917506 FKL851975:FKL917506 FUH851975:FUH917506 GED851975:GED917506 GNZ851975:GNZ917506 GXV851975:GXV917506 HHR851975:HHR917506 HRN851975:HRN917506 IBJ851975:IBJ917506 ILF851975:ILF917506 IVB851975:IVB917506 JEX851975:JEX917506 JOT851975:JOT917506 JYP851975:JYP917506 KIL851975:KIL917506 KSH851975:KSH917506 LCD851975:LCD917506 LLZ851975:LLZ917506 LVV851975:LVV917506 MFR851975:MFR917506 MPN851975:MPN917506 MZJ851975:MZJ917506 NJF851975:NJF917506 NTB851975:NTB917506 OCX851975:OCX917506 OMT851975:OMT917506 OWP851975:OWP917506 PGL851975:PGL917506 PQH851975:PQH917506 QAD851975:QAD917506 QJZ851975:QJZ917506 QTV851975:QTV917506 RDR851975:RDR917506 RNN851975:RNN917506 RXJ851975:RXJ917506 SHF851975:SHF917506 SRB851975:SRB917506 TAX851975:TAX917506 TKT851975:TKT917506 TUP851975:TUP917506 UEL851975:UEL917506 UOH851975:UOH917506 UYD851975:UYD917506 VHZ851975:VHZ917506 VRV851975:VRV917506 WBR851975:WBR917506 WLN851975:WLN917506 WVJ851975:WVJ917506 B917511:B983042 IX917511:IX983042 ST917511:ST983042 ACP917511:ACP983042 AML917511:AML983042 AWH917511:AWH983042 BGD917511:BGD983042 BPZ917511:BPZ983042 BZV917511:BZV983042 CJR917511:CJR983042 CTN917511:CTN983042 DDJ917511:DDJ983042 DNF917511:DNF983042 DXB917511:DXB983042 EGX917511:EGX983042 EQT917511:EQT983042 FAP917511:FAP983042 FKL917511:FKL983042 FUH917511:FUH983042 GED917511:GED983042 GNZ917511:GNZ983042 GXV917511:GXV983042 HHR917511:HHR983042 HRN917511:HRN983042 IBJ917511:IBJ983042 ILF917511:ILF983042 IVB917511:IVB983042 JEX917511:JEX983042 JOT917511:JOT983042 JYP917511:JYP983042 KIL917511:KIL983042 KSH917511:KSH983042 LCD917511:LCD983042 LLZ917511:LLZ983042 LVV917511:LVV983042 MFR917511:MFR983042 MPN917511:MPN983042 MZJ917511:MZJ983042 NJF917511:NJF983042 NTB917511:NTB983042 OCX917511:OCX983042 OMT917511:OMT983042 OWP917511:OWP983042 PGL917511:PGL983042 PQH917511:PQH983042 QAD917511:QAD983042 QJZ917511:QJZ983042 QTV917511:QTV983042 RDR917511:RDR983042 RNN917511:RNN983042 RXJ917511:RXJ983042 SHF917511:SHF983042 SRB917511:SRB983042 TAX917511:TAX983042 TKT917511:TKT983042 TUP917511:TUP983042 UEL917511:UEL983042 UOH917511:UOH983042 UYD917511:UYD983042 VHZ917511:VHZ983042 VRV917511:VRV983042 WBR917511:WBR983042 WLN917511:WLN983042 WVJ917511:WVJ983042 B983047:B1048576 IX983047:IX1048576 ST983047:ST1048576 ACP983047:ACP1048576 AML983047:AML1048576 AWH983047:AWH1048576 BGD983047:BGD1048576 BPZ983047:BPZ1048576 BZV983047:BZV1048576 CJR983047:CJR1048576 CTN983047:CTN1048576 DDJ983047:DDJ1048576 DNF983047:DNF1048576 DXB983047:DXB1048576 EGX983047:EGX1048576 EQT983047:EQT1048576 FAP983047:FAP1048576 FKL983047:FKL1048576 FUH983047:FUH1048576 GED983047:GED1048576 GNZ983047:GNZ1048576 GXV983047:GXV1048576 HHR983047:HHR1048576 HRN983047:HRN1048576 IBJ983047:IBJ1048576 ILF983047:ILF1048576 IVB983047:IVB1048576 JEX983047:JEX1048576 JOT983047:JOT1048576 JYP983047:JYP1048576 KIL983047:KIL1048576 KSH983047:KSH1048576 LCD983047:LCD1048576 LLZ983047:LLZ1048576 LVV983047:LVV1048576 MFR983047:MFR1048576 MPN983047:MPN1048576 MZJ983047:MZJ1048576 NJF983047:NJF1048576 NTB983047:NTB1048576 OCX983047:OCX1048576 OMT983047:OMT1048576 OWP983047:OWP1048576 PGL983047:PGL1048576 PQH983047:PQH1048576 QAD983047:QAD1048576 QJZ983047:QJZ1048576 QTV983047:QTV1048576 RDR983047:RDR1048576 RNN983047:RNN1048576 RXJ983047:RXJ1048576 SHF983047:SHF1048576 SRB983047:SRB1048576 TAX983047:TAX1048576 TKT983047:TKT1048576 TUP983047:TUP1048576 UEL983047:UEL1048576 UOH983047:UOH1048576 UYD983047:UYD1048576 VHZ983047:VHZ1048576 VRV983047:VRV1048576 WBR983047:WBR1048576 WLN983047:WLN1048576 WVJ983047:WVJ1048576 B5:B65538 IX5:IX65538 ST5:ST65538 ACP5:ACP65538 AML5:AML65538 AWH5:AWH65538 BGD5:BGD65538 BPZ5:BPZ65538 BZV5:BZV65538 CJR5:CJR65538 CTN5:CTN65538 DDJ5:DDJ65538 DNF5:DNF65538 DXB5:DXB65538 EGX5:EGX65538 EQT5:EQT65538 FAP5:FAP65538 FKL5:FKL65538 FUH5:FUH65538 GED5:GED65538 GNZ5:GNZ65538 GXV5:GXV65538 HHR5:HHR65538 HRN5:HRN65538 IBJ5:IBJ65538 ILF5:ILF65538 IVB5:IVB65538 JEX5:JEX65538 JOT5:JOT65538 JYP5:JYP65538 KIL5:KIL65538 KSH5:KSH65538 LCD5:LCD65538 LLZ5:LLZ65538 LVV5:LVV65538 MFR5:MFR65538 MPN5:MPN65538 MZJ5:MZJ65538 NJF5:NJF65538 NTB5:NTB65538 OCX5:OCX65538 OMT5:OMT65538 OWP5:OWP65538 PGL5:PGL65538 PQH5:PQH65538 QAD5:QAD65538 QJZ5:QJZ65538 QTV5:QTV65538 RDR5:RDR65538 RNN5:RNN65538 RXJ5:RXJ65538 SHF5:SHF65538 SRB5:SRB65538 TAX5:TAX65538 TKT5:TKT65538 TUP5:TUP65538 UEL5:UEL65538 UOH5:UOH65538 UYD5:UYD65538 VHZ5:VHZ65538 VRV5:VRV65538 WBR5:WBR65538 WLN5:WLN65538 WVJ5:WVJ65538" xr:uid="{22B9DD89-3C49-459F-B544-BF5FAF837C04}">
      <formula1>LstSection</formula1>
    </dataValidation>
    <dataValidation allowBlank="1" showInputMessage="1" showErrorMessage="1" promptTitle="Minor Head of Challan" prompt="(Applicable from A.Y. 2014-15)_x000a__x000a_If Book Entry - Yes then Leave Blank._x000a__x000a_Enter 200 - For TDS payable by taxpayer_x000a__x000a_Enter 400 - For TDS regular assessment (Raised by I. T, Dept.)_x000a__x000a_              -SAG Infotech" sqref="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WVX983046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P4" xr:uid="{B4D3CB90-1574-418C-AF65-90B73A686912}"/>
    <dataValidation allowBlank="1" showInputMessage="1" showErrorMessage="1" promptTitle="For Govt. Deductors" prompt="If Private Deductor then leave blank_x000a__x000a_If Govt. Deductor and NIL return then leave blank._x000a__x000a_              -SAG Infotech" sqref="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WVW983046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O4" xr:uid="{B0246D27-9AD0-46C7-A1CE-9D45940A6DB4}"/>
    <dataValidation allowBlank="1" showInputMessage="1" showErrorMessage="1" promptTitle="Challan no. (Mandatory)" prompt="Write the Challan number / Transfer Voucher no. given by the bank._x000a__x000a_                             - SAG Infotech" sqref="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WVV983046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N4" xr:uid="{96D85B31-9C22-4A75-817C-ED7B8E1F43AF}"/>
    <dataValidation allowBlank="1" showInputMessage="1" showErrorMessage="1" promptTitle="Bank Branch Code:Mandatory" prompt="Write the seven digit BSR code of your branch._x000a_You can find this code on the Challan where the bank stamps the date and the Challan Token number (CIN)._x000a__x000a_Visit the RBI website to find your Banks BSR code._x000a__x000a_                                   -SAG Infotech" sqref="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WVT98304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L4" xr:uid="{FC88C92D-821A-4A9B-9ECA-4F666836221A}"/>
    <dataValidation allowBlank="1" showInputMessage="1" showErrorMessage="1" promptTitle="Cheque No. / DD no." prompt="(Not Required from A.Y. 2014-15)_x000a__x000a_Mention the Cheque no / DD no (if any)" sqref="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WVS983046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K4" xr:uid="{A37B8EA0-66DF-4812-84FD-6CBF2EE0EBB8}"/>
    <dataValidation allowBlank="1" showInputMessage="1" showErrorMessage="1" promptTitle="Total Tax Deposited" prompt="i.e. Total tax deposited less Interest,Others and Penalty_x000a_Amount should be &gt; 0._x000a__x000a_Do not enter (,) comma_x000a_Only two digits after decimal_x000a_Do not use Currency symbol_x000a__x000a_e.g. 10000.20_x000a_       34000.00_x000a_ _x000a_                   - SAG Infotech" sqref="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WVR98304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J4" xr:uid="{83FC8C77-899C-4159-B43B-395658D2CF39}"/>
    <dataValidation allowBlank="1" showInputMessage="1" showErrorMessage="1" promptTitle="Challan:Others (include Penalty)" prompt="Other amounts as shown in the Challan_x000a_Includes Penalty amount_x000a__x000a_DO NOT enter comma(,) _x000a_Only two digits after decimal_x000a_Do not use Currency symbol_x000a__x000a_e.g. 10000.20_x000a_       34000.00_x000a_                                  - SAG Infotech" sqref="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WVQ98304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I4" xr:uid="{746F9E3C-1A78-4ACE-BD4D-8F1704CF9902}"/>
    <dataValidation allowBlank="1" showInputMessage="1" showErrorMessage="1" promptTitle="Challan - Interest" prompt="Amount of Interest as shown in the Challan_x000a__x000a_DO NOT enter comma(,) _x000a_Only two digits after decimal_x000a_Do not use Currency symbol_x000a__x000a_e.g. 10000.20_x000a_       34000.00_x000a_                                  - SAG Infotech" sqref="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WVO98304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G4" xr:uid="{7EAEE345-032F-4CFB-ACBB-3427D68C755B}"/>
    <dataValidation allowBlank="1" showInputMessage="1" showErrorMessage="1" promptTitle="Enter Date (Mandatory)" prompt="The date format should be dd/MM/yyyy_x000a__x000a_e.g. 12th November, 2004 should be written as 12/11/2004_x000a__x000a_                      - SAG Infotech" sqref="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WVU98304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M4" xr:uid="{65C2D524-6BD8-4B0B-B516-6DB9194F93C2}"/>
    <dataValidation allowBlank="1" showInputMessage="1" showErrorMessage="1" promptTitle="Challan - Education Cess" prompt="Amount of Education Cess as shown in the Challan._x000a__x000a_DO NOT enter comma(,) _x000a_Only two digits after decimal_x000a_Do not use Currency symbol_x000a__x000a_e.g. 10000.20_x000a_       34000.00_x000a_                                  - SAG Infotech" sqref="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WVM98304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E4" xr:uid="{8D1BD734-4C11-448A-AC38-7F7E3A42584B}"/>
    <dataValidation allowBlank="1" showInputMessage="1" showErrorMessage="1" promptTitle="Challan - Sec./Higher Edu. Cess" prompt="(Applicable from A.Y. 2008-09)_x000a__x000a_Amount of Sec. &amp; Higher Edu. Cess as shown in the Challan. _x000a__x000a_DO NOT enter comma(,) _x000a_Only two digits after decimal_x000a_Do not use Currency symbol_x000a__x000a_e.g. 10000.20_x000a_       34000.00_x000a_                                  - SAG Infotech" sqref="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WVN98304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F4" xr:uid="{EADFC578-3BC2-48B4-A961-C93C4BD22B6E}"/>
    <dataValidation allowBlank="1" showInputMessage="1" showErrorMessage="1" promptTitle="Challan - Surcharge:" prompt="Amount of Surcharge as shown in the Challan_x000a__x000a_DO NOT enter comma(,) _x000a_Only two digits after decimal_x000a_Do not use Currency symbol_x000a__x000a_e.g. 10000.20_x000a_       34000.00_x000a_                                  - SAG Infotech" sqref="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WVL98304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D4" xr:uid="{F95BB3B5-75CD-481B-9134-EC080D6EF248}"/>
    <dataValidation allowBlank="1" showInputMessage="1" showErrorMessage="1" promptTitle="Challan - Income tax" prompt="Amount of income tax as shown in the Challan_x000a__x000a_DO NOT enter comma(,) _x000a_Only two digits after decimal_x000a_Do not use Currency symbol_x000a__x000a_e.g. 10000.20_x000a_       34000.00_x000a_                                  - SAG Infotech" sqref="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WVK98304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C4" xr:uid="{17118FBB-FEE2-40F8-8CB8-5AA37464E813}"/>
    <dataValidation allowBlank="1" showInputMessage="1" showErrorMessage="1" promptTitle="Write Section code (Mandatory)" prompt="Select Section Code from the list._x000a__x000a_-SAG Infotech" sqref="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WVJ98304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B4" xr:uid="{6706F2F4-92FB-479C-BF81-E526F6432B00}"/>
    <dataValidation allowBlank="1" showInputMessage="1" showErrorMessage="1" promptTitle="Challan:Late Fee" prompt="Late Fee u/s 234E as shown in the Challan_x000a_(Applicable from A.Y. 2013-14)_x000a__x000a_DO NOT enter comma(,) _x000a_Only two digits after decimal_x000a_Do not use Currency symbol_x000a__x000a_e.g. 10000.20_x000a_       34000.00_x000a_                                  - SAG Infotech" sqref="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WVP98304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H4" xr:uid="{8F8CF526-B82C-4ABD-9F5A-11C72E375759}"/>
    <dataValidation allowBlank="1" showInputMessage="1" showErrorMessage="1" promptTitle="Challan Serial No. (Mandatory)" prompt="Enter a Numeric and Unique Number._x000a__x000a_e.g. 1,2,3,4,5_x000a__x000a_-SAG Infotech" sqref="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WVI98304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A4" xr:uid="{9B56E85E-89B0-4FC9-BF00-89E6A6E80955}"/>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3F4A-572B-4D00-9541-79B48AA1B661}">
  <dimension ref="A1:WVK39"/>
  <sheetViews>
    <sheetView workbookViewId="0">
      <selection activeCell="IW11" sqref="IW11"/>
    </sheetView>
  </sheetViews>
  <sheetFormatPr defaultColWidth="0" defaultRowHeight="15" zeroHeight="1"/>
  <cols>
    <col min="1" max="1" width="57" style="151" bestFit="1" customWidth="1"/>
    <col min="2" max="2" width="66.5703125" style="151" customWidth="1"/>
    <col min="3" max="3" width="1.7109375" style="151" customWidth="1"/>
    <col min="4" max="256" width="9.140625" style="151" hidden="1"/>
    <col min="257" max="257" width="57" style="151" bestFit="1" customWidth="1"/>
    <col min="258" max="258" width="66.5703125" style="151" customWidth="1"/>
    <col min="259" max="259" width="1.7109375" style="151" customWidth="1"/>
    <col min="260" max="512" width="9.140625" style="151" hidden="1"/>
    <col min="513" max="513" width="57" style="151" bestFit="1" customWidth="1"/>
    <col min="514" max="514" width="66.5703125" style="151" customWidth="1"/>
    <col min="515" max="515" width="1.7109375" style="151" customWidth="1"/>
    <col min="516" max="768" width="9.140625" style="151" hidden="1"/>
    <col min="769" max="769" width="57" style="151" bestFit="1" customWidth="1"/>
    <col min="770" max="770" width="66.5703125" style="151" customWidth="1"/>
    <col min="771" max="771" width="1.7109375" style="151" customWidth="1"/>
    <col min="772" max="1024" width="9.140625" style="151" hidden="1"/>
    <col min="1025" max="1025" width="57" style="151" bestFit="1" customWidth="1"/>
    <col min="1026" max="1026" width="66.5703125" style="151" customWidth="1"/>
    <col min="1027" max="1027" width="1.7109375" style="151" customWidth="1"/>
    <col min="1028" max="1280" width="9.140625" style="151" hidden="1"/>
    <col min="1281" max="1281" width="57" style="151" bestFit="1" customWidth="1"/>
    <col min="1282" max="1282" width="66.5703125" style="151" customWidth="1"/>
    <col min="1283" max="1283" width="1.7109375" style="151" customWidth="1"/>
    <col min="1284" max="1536" width="9.140625" style="151" hidden="1"/>
    <col min="1537" max="1537" width="57" style="151" bestFit="1" customWidth="1"/>
    <col min="1538" max="1538" width="66.5703125" style="151" customWidth="1"/>
    <col min="1539" max="1539" width="1.7109375" style="151" customWidth="1"/>
    <col min="1540" max="1792" width="9.140625" style="151" hidden="1"/>
    <col min="1793" max="1793" width="57" style="151" bestFit="1" customWidth="1"/>
    <col min="1794" max="1794" width="66.5703125" style="151" customWidth="1"/>
    <col min="1795" max="1795" width="1.7109375" style="151" customWidth="1"/>
    <col min="1796" max="2048" width="9.140625" style="151" hidden="1"/>
    <col min="2049" max="2049" width="57" style="151" bestFit="1" customWidth="1"/>
    <col min="2050" max="2050" width="66.5703125" style="151" customWidth="1"/>
    <col min="2051" max="2051" width="1.7109375" style="151" customWidth="1"/>
    <col min="2052" max="2304" width="9.140625" style="151" hidden="1"/>
    <col min="2305" max="2305" width="57" style="151" bestFit="1" customWidth="1"/>
    <col min="2306" max="2306" width="66.5703125" style="151" customWidth="1"/>
    <col min="2307" max="2307" width="1.7109375" style="151" customWidth="1"/>
    <col min="2308" max="2560" width="9.140625" style="151" hidden="1"/>
    <col min="2561" max="2561" width="57" style="151" bestFit="1" customWidth="1"/>
    <col min="2562" max="2562" width="66.5703125" style="151" customWidth="1"/>
    <col min="2563" max="2563" width="1.7109375" style="151" customWidth="1"/>
    <col min="2564" max="2816" width="9.140625" style="151" hidden="1"/>
    <col min="2817" max="2817" width="57" style="151" bestFit="1" customWidth="1"/>
    <col min="2818" max="2818" width="66.5703125" style="151" customWidth="1"/>
    <col min="2819" max="2819" width="1.7109375" style="151" customWidth="1"/>
    <col min="2820" max="3072" width="9.140625" style="151" hidden="1"/>
    <col min="3073" max="3073" width="57" style="151" bestFit="1" customWidth="1"/>
    <col min="3074" max="3074" width="66.5703125" style="151" customWidth="1"/>
    <col min="3075" max="3075" width="1.7109375" style="151" customWidth="1"/>
    <col min="3076" max="3328" width="9.140625" style="151" hidden="1"/>
    <col min="3329" max="3329" width="57" style="151" bestFit="1" customWidth="1"/>
    <col min="3330" max="3330" width="66.5703125" style="151" customWidth="1"/>
    <col min="3331" max="3331" width="1.7109375" style="151" customWidth="1"/>
    <col min="3332" max="3584" width="9.140625" style="151" hidden="1"/>
    <col min="3585" max="3585" width="57" style="151" bestFit="1" customWidth="1"/>
    <col min="3586" max="3586" width="66.5703125" style="151" customWidth="1"/>
    <col min="3587" max="3587" width="1.7109375" style="151" customWidth="1"/>
    <col min="3588" max="3840" width="9.140625" style="151" hidden="1"/>
    <col min="3841" max="3841" width="57" style="151" bestFit="1" customWidth="1"/>
    <col min="3842" max="3842" width="66.5703125" style="151" customWidth="1"/>
    <col min="3843" max="3843" width="1.7109375" style="151" customWidth="1"/>
    <col min="3844" max="4096" width="9.140625" style="151" hidden="1"/>
    <col min="4097" max="4097" width="57" style="151" bestFit="1" customWidth="1"/>
    <col min="4098" max="4098" width="66.5703125" style="151" customWidth="1"/>
    <col min="4099" max="4099" width="1.7109375" style="151" customWidth="1"/>
    <col min="4100" max="4352" width="9.140625" style="151" hidden="1"/>
    <col min="4353" max="4353" width="57" style="151" bestFit="1" customWidth="1"/>
    <col min="4354" max="4354" width="66.5703125" style="151" customWidth="1"/>
    <col min="4355" max="4355" width="1.7109375" style="151" customWidth="1"/>
    <col min="4356" max="4608" width="9.140625" style="151" hidden="1"/>
    <col min="4609" max="4609" width="57" style="151" bestFit="1" customWidth="1"/>
    <col min="4610" max="4610" width="66.5703125" style="151" customWidth="1"/>
    <col min="4611" max="4611" width="1.7109375" style="151" customWidth="1"/>
    <col min="4612" max="4864" width="9.140625" style="151" hidden="1"/>
    <col min="4865" max="4865" width="57" style="151" bestFit="1" customWidth="1"/>
    <col min="4866" max="4866" width="66.5703125" style="151" customWidth="1"/>
    <col min="4867" max="4867" width="1.7109375" style="151" customWidth="1"/>
    <col min="4868" max="5120" width="9.140625" style="151" hidden="1"/>
    <col min="5121" max="5121" width="57" style="151" bestFit="1" customWidth="1"/>
    <col min="5122" max="5122" width="66.5703125" style="151" customWidth="1"/>
    <col min="5123" max="5123" width="1.7109375" style="151" customWidth="1"/>
    <col min="5124" max="5376" width="9.140625" style="151" hidden="1"/>
    <col min="5377" max="5377" width="57" style="151" bestFit="1" customWidth="1"/>
    <col min="5378" max="5378" width="66.5703125" style="151" customWidth="1"/>
    <col min="5379" max="5379" width="1.7109375" style="151" customWidth="1"/>
    <col min="5380" max="5632" width="9.140625" style="151" hidden="1"/>
    <col min="5633" max="5633" width="57" style="151" bestFit="1" customWidth="1"/>
    <col min="5634" max="5634" width="66.5703125" style="151" customWidth="1"/>
    <col min="5635" max="5635" width="1.7109375" style="151" customWidth="1"/>
    <col min="5636" max="5888" width="9.140625" style="151" hidden="1"/>
    <col min="5889" max="5889" width="57" style="151" bestFit="1" customWidth="1"/>
    <col min="5890" max="5890" width="66.5703125" style="151" customWidth="1"/>
    <col min="5891" max="5891" width="1.7109375" style="151" customWidth="1"/>
    <col min="5892" max="6144" width="9.140625" style="151" hidden="1"/>
    <col min="6145" max="6145" width="57" style="151" bestFit="1" customWidth="1"/>
    <col min="6146" max="6146" width="66.5703125" style="151" customWidth="1"/>
    <col min="6147" max="6147" width="1.7109375" style="151" customWidth="1"/>
    <col min="6148" max="6400" width="9.140625" style="151" hidden="1"/>
    <col min="6401" max="6401" width="57" style="151" bestFit="1" customWidth="1"/>
    <col min="6402" max="6402" width="66.5703125" style="151" customWidth="1"/>
    <col min="6403" max="6403" width="1.7109375" style="151" customWidth="1"/>
    <col min="6404" max="6656" width="9.140625" style="151" hidden="1"/>
    <col min="6657" max="6657" width="57" style="151" bestFit="1" customWidth="1"/>
    <col min="6658" max="6658" width="66.5703125" style="151" customWidth="1"/>
    <col min="6659" max="6659" width="1.7109375" style="151" customWidth="1"/>
    <col min="6660" max="6912" width="9.140625" style="151" hidden="1"/>
    <col min="6913" max="6913" width="57" style="151" bestFit="1" customWidth="1"/>
    <col min="6914" max="6914" width="66.5703125" style="151" customWidth="1"/>
    <col min="6915" max="6915" width="1.7109375" style="151" customWidth="1"/>
    <col min="6916" max="7168" width="9.140625" style="151" hidden="1"/>
    <col min="7169" max="7169" width="57" style="151" bestFit="1" customWidth="1"/>
    <col min="7170" max="7170" width="66.5703125" style="151" customWidth="1"/>
    <col min="7171" max="7171" width="1.7109375" style="151" customWidth="1"/>
    <col min="7172" max="7424" width="9.140625" style="151" hidden="1"/>
    <col min="7425" max="7425" width="57" style="151" bestFit="1" customWidth="1"/>
    <col min="7426" max="7426" width="66.5703125" style="151" customWidth="1"/>
    <col min="7427" max="7427" width="1.7109375" style="151" customWidth="1"/>
    <col min="7428" max="7680" width="9.140625" style="151" hidden="1"/>
    <col min="7681" max="7681" width="57" style="151" bestFit="1" customWidth="1"/>
    <col min="7682" max="7682" width="66.5703125" style="151" customWidth="1"/>
    <col min="7683" max="7683" width="1.7109375" style="151" customWidth="1"/>
    <col min="7684" max="7936" width="9.140625" style="151" hidden="1"/>
    <col min="7937" max="7937" width="57" style="151" bestFit="1" customWidth="1"/>
    <col min="7938" max="7938" width="66.5703125" style="151" customWidth="1"/>
    <col min="7939" max="7939" width="1.7109375" style="151" customWidth="1"/>
    <col min="7940" max="8192" width="9.140625" style="151" hidden="1"/>
    <col min="8193" max="8193" width="57" style="151" bestFit="1" customWidth="1"/>
    <col min="8194" max="8194" width="66.5703125" style="151" customWidth="1"/>
    <col min="8195" max="8195" width="1.7109375" style="151" customWidth="1"/>
    <col min="8196" max="8448" width="9.140625" style="151" hidden="1"/>
    <col min="8449" max="8449" width="57" style="151" bestFit="1" customWidth="1"/>
    <col min="8450" max="8450" width="66.5703125" style="151" customWidth="1"/>
    <col min="8451" max="8451" width="1.7109375" style="151" customWidth="1"/>
    <col min="8452" max="8704" width="9.140625" style="151" hidden="1"/>
    <col min="8705" max="8705" width="57" style="151" bestFit="1" customWidth="1"/>
    <col min="8706" max="8706" width="66.5703125" style="151" customWidth="1"/>
    <col min="8707" max="8707" width="1.7109375" style="151" customWidth="1"/>
    <col min="8708" max="8960" width="9.140625" style="151" hidden="1"/>
    <col min="8961" max="8961" width="57" style="151" bestFit="1" customWidth="1"/>
    <col min="8962" max="8962" width="66.5703125" style="151" customWidth="1"/>
    <col min="8963" max="8963" width="1.7109375" style="151" customWidth="1"/>
    <col min="8964" max="9216" width="9.140625" style="151" hidden="1"/>
    <col min="9217" max="9217" width="57" style="151" bestFit="1" customWidth="1"/>
    <col min="9218" max="9218" width="66.5703125" style="151" customWidth="1"/>
    <col min="9219" max="9219" width="1.7109375" style="151" customWidth="1"/>
    <col min="9220" max="9472" width="9.140625" style="151" hidden="1"/>
    <col min="9473" max="9473" width="57" style="151" bestFit="1" customWidth="1"/>
    <col min="9474" max="9474" width="66.5703125" style="151" customWidth="1"/>
    <col min="9475" max="9475" width="1.7109375" style="151" customWidth="1"/>
    <col min="9476" max="9728" width="9.140625" style="151" hidden="1"/>
    <col min="9729" max="9729" width="57" style="151" bestFit="1" customWidth="1"/>
    <col min="9730" max="9730" width="66.5703125" style="151" customWidth="1"/>
    <col min="9731" max="9731" width="1.7109375" style="151" customWidth="1"/>
    <col min="9732" max="9984" width="9.140625" style="151" hidden="1"/>
    <col min="9985" max="9985" width="57" style="151" bestFit="1" customWidth="1"/>
    <col min="9986" max="9986" width="66.5703125" style="151" customWidth="1"/>
    <col min="9987" max="9987" width="1.7109375" style="151" customWidth="1"/>
    <col min="9988" max="10240" width="9.140625" style="151" hidden="1"/>
    <col min="10241" max="10241" width="57" style="151" bestFit="1" customWidth="1"/>
    <col min="10242" max="10242" width="66.5703125" style="151" customWidth="1"/>
    <col min="10243" max="10243" width="1.7109375" style="151" customWidth="1"/>
    <col min="10244" max="10496" width="9.140625" style="151" hidden="1"/>
    <col min="10497" max="10497" width="57" style="151" bestFit="1" customWidth="1"/>
    <col min="10498" max="10498" width="66.5703125" style="151" customWidth="1"/>
    <col min="10499" max="10499" width="1.7109375" style="151" customWidth="1"/>
    <col min="10500" max="10752" width="9.140625" style="151" hidden="1"/>
    <col min="10753" max="10753" width="57" style="151" bestFit="1" customWidth="1"/>
    <col min="10754" max="10754" width="66.5703125" style="151" customWidth="1"/>
    <col min="10755" max="10755" width="1.7109375" style="151" customWidth="1"/>
    <col min="10756" max="11008" width="9.140625" style="151" hidden="1"/>
    <col min="11009" max="11009" width="57" style="151" bestFit="1" customWidth="1"/>
    <col min="11010" max="11010" width="66.5703125" style="151" customWidth="1"/>
    <col min="11011" max="11011" width="1.7109375" style="151" customWidth="1"/>
    <col min="11012" max="11264" width="9.140625" style="151" hidden="1"/>
    <col min="11265" max="11265" width="57" style="151" bestFit="1" customWidth="1"/>
    <col min="11266" max="11266" width="66.5703125" style="151" customWidth="1"/>
    <col min="11267" max="11267" width="1.7109375" style="151" customWidth="1"/>
    <col min="11268" max="11520" width="9.140625" style="151" hidden="1"/>
    <col min="11521" max="11521" width="57" style="151" bestFit="1" customWidth="1"/>
    <col min="11522" max="11522" width="66.5703125" style="151" customWidth="1"/>
    <col min="11523" max="11523" width="1.7109375" style="151" customWidth="1"/>
    <col min="11524" max="11776" width="9.140625" style="151" hidden="1"/>
    <col min="11777" max="11777" width="57" style="151" bestFit="1" customWidth="1"/>
    <col min="11778" max="11778" width="66.5703125" style="151" customWidth="1"/>
    <col min="11779" max="11779" width="1.7109375" style="151" customWidth="1"/>
    <col min="11780" max="12032" width="9.140625" style="151" hidden="1"/>
    <col min="12033" max="12033" width="57" style="151" bestFit="1" customWidth="1"/>
    <col min="12034" max="12034" width="66.5703125" style="151" customWidth="1"/>
    <col min="12035" max="12035" width="1.7109375" style="151" customWidth="1"/>
    <col min="12036" max="12288" width="9.140625" style="151" hidden="1"/>
    <col min="12289" max="12289" width="57" style="151" bestFit="1" customWidth="1"/>
    <col min="12290" max="12290" width="66.5703125" style="151" customWidth="1"/>
    <col min="12291" max="12291" width="1.7109375" style="151" customWidth="1"/>
    <col min="12292" max="12544" width="9.140625" style="151" hidden="1"/>
    <col min="12545" max="12545" width="57" style="151" bestFit="1" customWidth="1"/>
    <col min="12546" max="12546" width="66.5703125" style="151" customWidth="1"/>
    <col min="12547" max="12547" width="1.7109375" style="151" customWidth="1"/>
    <col min="12548" max="12800" width="9.140625" style="151" hidden="1"/>
    <col min="12801" max="12801" width="57" style="151" bestFit="1" customWidth="1"/>
    <col min="12802" max="12802" width="66.5703125" style="151" customWidth="1"/>
    <col min="12803" max="12803" width="1.7109375" style="151" customWidth="1"/>
    <col min="12804" max="13056" width="9.140625" style="151" hidden="1"/>
    <col min="13057" max="13057" width="57" style="151" bestFit="1" customWidth="1"/>
    <col min="13058" max="13058" width="66.5703125" style="151" customWidth="1"/>
    <col min="13059" max="13059" width="1.7109375" style="151" customWidth="1"/>
    <col min="13060" max="13312" width="9.140625" style="151" hidden="1"/>
    <col min="13313" max="13313" width="57" style="151" bestFit="1" customWidth="1"/>
    <col min="13314" max="13314" width="66.5703125" style="151" customWidth="1"/>
    <col min="13315" max="13315" width="1.7109375" style="151" customWidth="1"/>
    <col min="13316" max="13568" width="9.140625" style="151" hidden="1"/>
    <col min="13569" max="13569" width="57" style="151" bestFit="1" customWidth="1"/>
    <col min="13570" max="13570" width="66.5703125" style="151" customWidth="1"/>
    <col min="13571" max="13571" width="1.7109375" style="151" customWidth="1"/>
    <col min="13572" max="13824" width="9.140625" style="151" hidden="1"/>
    <col min="13825" max="13825" width="57" style="151" bestFit="1" customWidth="1"/>
    <col min="13826" max="13826" width="66.5703125" style="151" customWidth="1"/>
    <col min="13827" max="13827" width="1.7109375" style="151" customWidth="1"/>
    <col min="13828" max="14080" width="9.140625" style="151" hidden="1"/>
    <col min="14081" max="14081" width="57" style="151" bestFit="1" customWidth="1"/>
    <col min="14082" max="14082" width="66.5703125" style="151" customWidth="1"/>
    <col min="14083" max="14083" width="1.7109375" style="151" customWidth="1"/>
    <col min="14084" max="14336" width="9.140625" style="151" hidden="1"/>
    <col min="14337" max="14337" width="57" style="151" bestFit="1" customWidth="1"/>
    <col min="14338" max="14338" width="66.5703125" style="151" customWidth="1"/>
    <col min="14339" max="14339" width="1.7109375" style="151" customWidth="1"/>
    <col min="14340" max="14592" width="9.140625" style="151" hidden="1"/>
    <col min="14593" max="14593" width="57" style="151" bestFit="1" customWidth="1"/>
    <col min="14594" max="14594" width="66.5703125" style="151" customWidth="1"/>
    <col min="14595" max="14595" width="1.7109375" style="151" customWidth="1"/>
    <col min="14596" max="14848" width="9.140625" style="151" hidden="1"/>
    <col min="14849" max="14849" width="57" style="151" bestFit="1" customWidth="1"/>
    <col min="14850" max="14850" width="66.5703125" style="151" customWidth="1"/>
    <col min="14851" max="14851" width="1.7109375" style="151" customWidth="1"/>
    <col min="14852" max="15104" width="9.140625" style="151" hidden="1"/>
    <col min="15105" max="15105" width="57" style="151" bestFit="1" customWidth="1"/>
    <col min="15106" max="15106" width="66.5703125" style="151" customWidth="1"/>
    <col min="15107" max="15107" width="1.7109375" style="151" customWidth="1"/>
    <col min="15108" max="15360" width="9.140625" style="151" hidden="1"/>
    <col min="15361" max="15361" width="57" style="151" bestFit="1" customWidth="1"/>
    <col min="15362" max="15362" width="66.5703125" style="151" customWidth="1"/>
    <col min="15363" max="15363" width="1.7109375" style="151" customWidth="1"/>
    <col min="15364" max="15616" width="9.140625" style="151" hidden="1"/>
    <col min="15617" max="15617" width="57" style="151" bestFit="1" customWidth="1"/>
    <col min="15618" max="15618" width="66.5703125" style="151" customWidth="1"/>
    <col min="15619" max="15619" width="1.7109375" style="151" customWidth="1"/>
    <col min="15620" max="15872" width="9.140625" style="151" hidden="1"/>
    <col min="15873" max="15873" width="57" style="151" bestFit="1" customWidth="1"/>
    <col min="15874" max="15874" width="66.5703125" style="151" customWidth="1"/>
    <col min="15875" max="15875" width="1.7109375" style="151" customWidth="1"/>
    <col min="15876" max="16128" width="9.140625" style="151" hidden="1"/>
    <col min="16129" max="16129" width="57" style="151" bestFit="1" customWidth="1"/>
    <col min="16130" max="16130" width="66.5703125" style="151" customWidth="1"/>
    <col min="16131" max="16131" width="1.7109375" style="151" customWidth="1"/>
    <col min="16132" max="16384" width="9.140625" style="151" hidden="1"/>
  </cols>
  <sheetData>
    <row r="1" spans="1:100" ht="17.25" customHeight="1">
      <c r="A1" s="149" t="s">
        <v>133</v>
      </c>
      <c r="B1" s="150" t="s">
        <v>134</v>
      </c>
    </row>
    <row r="2" spans="1:100" ht="17.25" customHeight="1">
      <c r="A2" s="149" t="s">
        <v>135</v>
      </c>
      <c r="B2" s="151" t="s">
        <v>136</v>
      </c>
    </row>
    <row r="3" spans="1:100" ht="17.25" customHeight="1">
      <c r="A3" s="149" t="s">
        <v>137</v>
      </c>
      <c r="B3" s="150" t="s">
        <v>138</v>
      </c>
      <c r="CV3" s="152" t="s">
        <v>139</v>
      </c>
    </row>
    <row r="4" spans="1:100" ht="17.25" customHeight="1">
      <c r="A4" s="149" t="s">
        <v>140</v>
      </c>
      <c r="B4" s="150" t="s">
        <v>141</v>
      </c>
      <c r="CV4" s="152" t="s">
        <v>141</v>
      </c>
    </row>
    <row r="5" spans="1:100" ht="17.25" customHeight="1">
      <c r="A5" s="149" t="s">
        <v>142</v>
      </c>
      <c r="B5" s="150" t="s">
        <v>143</v>
      </c>
    </row>
    <row r="6" spans="1:100" ht="17.25" customHeight="1">
      <c r="A6" s="149" t="s">
        <v>144</v>
      </c>
      <c r="B6" s="150" t="s">
        <v>145</v>
      </c>
    </row>
    <row r="7" spans="1:100" ht="17.25" customHeight="1">
      <c r="A7" s="149" t="s">
        <v>146</v>
      </c>
      <c r="B7" s="150" t="s">
        <v>147</v>
      </c>
    </row>
    <row r="8" spans="1:100" ht="17.25" customHeight="1">
      <c r="A8" s="149" t="s">
        <v>148</v>
      </c>
      <c r="B8" s="150" t="s">
        <v>149</v>
      </c>
    </row>
    <row r="9" spans="1:100" ht="17.25" customHeight="1">
      <c r="A9" s="149" t="s">
        <v>150</v>
      </c>
      <c r="B9" s="150" t="s">
        <v>141</v>
      </c>
    </row>
    <row r="10" spans="1:100" ht="17.25" customHeight="1">
      <c r="A10" s="149" t="s">
        <v>151</v>
      </c>
      <c r="B10" s="150" t="s">
        <v>152</v>
      </c>
    </row>
    <row r="11" spans="1:100" ht="17.25" customHeight="1">
      <c r="A11" s="149" t="s">
        <v>153</v>
      </c>
      <c r="B11" s="150" t="s">
        <v>154</v>
      </c>
      <c r="CV11" s="152" t="s">
        <v>154</v>
      </c>
    </row>
    <row r="12" spans="1:100" ht="17.25" customHeight="1">
      <c r="A12" s="149" t="s">
        <v>155</v>
      </c>
      <c r="B12" s="150" t="s">
        <v>156</v>
      </c>
    </row>
    <row r="13" spans="1:100" ht="17.25" customHeight="1">
      <c r="A13" s="149" t="s">
        <v>157</v>
      </c>
      <c r="B13" s="150" t="s">
        <v>158</v>
      </c>
      <c r="CV13" s="152" t="s">
        <v>158</v>
      </c>
    </row>
    <row r="14" spans="1:100" ht="17.25" customHeight="1">
      <c r="A14" s="149" t="s">
        <v>159</v>
      </c>
      <c r="B14" s="150" t="s">
        <v>160</v>
      </c>
      <c r="CV14" s="152" t="s">
        <v>160</v>
      </c>
    </row>
    <row r="15" spans="1:100" ht="17.25" customHeight="1">
      <c r="A15" s="149" t="s">
        <v>161</v>
      </c>
      <c r="B15" s="150" t="s">
        <v>129</v>
      </c>
    </row>
    <row r="16" spans="1:100" ht="17.25" customHeight="1">
      <c r="A16" s="149" t="s">
        <v>162</v>
      </c>
      <c r="B16" s="150" t="s">
        <v>163</v>
      </c>
    </row>
    <row r="17" spans="1:100" ht="17.25" customHeight="1">
      <c r="A17" s="149" t="s">
        <v>164</v>
      </c>
      <c r="B17" s="150" t="s">
        <v>165</v>
      </c>
      <c r="CV17" s="152" t="s">
        <v>165</v>
      </c>
    </row>
    <row r="18" spans="1:100" ht="17.25" customHeight="1">
      <c r="A18" s="149" t="s">
        <v>166</v>
      </c>
      <c r="B18" s="150" t="s">
        <v>167</v>
      </c>
      <c r="CV18" s="152" t="s">
        <v>168</v>
      </c>
    </row>
    <row r="19" spans="1:100" ht="17.25" customHeight="1">
      <c r="A19" s="149" t="s">
        <v>142</v>
      </c>
      <c r="B19" s="150" t="s">
        <v>143</v>
      </c>
    </row>
    <row r="20" spans="1:100" ht="17.25" customHeight="1">
      <c r="A20" s="149" t="s">
        <v>144</v>
      </c>
      <c r="B20" s="150" t="s">
        <v>145</v>
      </c>
    </row>
    <row r="21" spans="1:100" ht="17.25" customHeight="1">
      <c r="A21" s="149" t="s">
        <v>146</v>
      </c>
      <c r="B21" s="150" t="s">
        <v>147</v>
      </c>
    </row>
    <row r="22" spans="1:100" ht="17.25" customHeight="1">
      <c r="A22" s="149" t="s">
        <v>148</v>
      </c>
      <c r="B22" s="150" t="s">
        <v>141</v>
      </c>
    </row>
    <row r="23" spans="1:100" ht="17.25" customHeight="1">
      <c r="A23" s="149" t="s">
        <v>150</v>
      </c>
      <c r="B23" s="150" t="s">
        <v>141</v>
      </c>
    </row>
    <row r="24" spans="1:100" ht="17.25" customHeight="1">
      <c r="A24" s="149" t="s">
        <v>169</v>
      </c>
      <c r="B24" s="150" t="s">
        <v>170</v>
      </c>
    </row>
    <row r="25" spans="1:100" ht="17.25" customHeight="1">
      <c r="A25" s="149" t="s">
        <v>171</v>
      </c>
      <c r="B25" s="150" t="s">
        <v>154</v>
      </c>
      <c r="CV25" s="152" t="s">
        <v>154</v>
      </c>
    </row>
    <row r="26" spans="1:100" ht="17.25" customHeight="1">
      <c r="A26" s="149" t="s">
        <v>172</v>
      </c>
      <c r="B26" s="150"/>
    </row>
    <row r="27" spans="1:100" ht="17.25" customHeight="1">
      <c r="A27" s="149" t="s">
        <v>173</v>
      </c>
      <c r="B27" s="150" t="s">
        <v>174</v>
      </c>
      <c r="CV27" s="152" t="s">
        <v>174</v>
      </c>
    </row>
    <row r="28" spans="1:100" ht="17.25" customHeight="1">
      <c r="A28" s="149" t="s">
        <v>175</v>
      </c>
      <c r="B28" s="150" t="s">
        <v>129</v>
      </c>
    </row>
    <row r="29" spans="1:100" ht="17.25" hidden="1" customHeight="1">
      <c r="A29" s="149" t="s">
        <v>176</v>
      </c>
      <c r="B29" s="150" t="s">
        <v>174</v>
      </c>
    </row>
    <row r="30" spans="1:100" ht="17.25" hidden="1" customHeight="1">
      <c r="A30" s="149" t="s">
        <v>177</v>
      </c>
      <c r="B30" s="150" t="s">
        <v>178</v>
      </c>
    </row>
    <row r="31" spans="1:100" ht="17.25" hidden="1" customHeight="1">
      <c r="A31" s="149" t="s">
        <v>179</v>
      </c>
      <c r="B31" s="150" t="s">
        <v>174</v>
      </c>
    </row>
    <row r="32" spans="1:100" ht="17.25" customHeight="1">
      <c r="A32" s="153" t="s">
        <v>180</v>
      </c>
      <c r="B32" s="154" t="s">
        <v>181</v>
      </c>
    </row>
    <row r="33" spans="1:100" ht="17.25" customHeight="1">
      <c r="A33" s="153" t="s">
        <v>151</v>
      </c>
      <c r="B33" s="150" t="s">
        <v>174</v>
      </c>
    </row>
    <row r="34" spans="1:100" ht="17.25" customHeight="1">
      <c r="A34" s="153" t="s">
        <v>182</v>
      </c>
      <c r="B34" s="150" t="s">
        <v>174</v>
      </c>
    </row>
    <row r="35" spans="1:100" ht="17.25" customHeight="1">
      <c r="A35" s="153" t="s">
        <v>183</v>
      </c>
      <c r="B35" s="150" t="s">
        <v>174</v>
      </c>
    </row>
    <row r="36" spans="1:100" ht="17.25" customHeight="1">
      <c r="A36" s="153" t="s">
        <v>184</v>
      </c>
      <c r="B36" s="150" t="s">
        <v>174</v>
      </c>
    </row>
    <row r="37" spans="1:100" ht="17.25" customHeight="1">
      <c r="A37" s="153" t="s">
        <v>185</v>
      </c>
      <c r="B37" s="154" t="s">
        <v>174</v>
      </c>
    </row>
    <row r="38" spans="1:100" ht="17.25" customHeight="1">
      <c r="A38" s="153" t="s">
        <v>186</v>
      </c>
      <c r="B38" s="150" t="s">
        <v>174</v>
      </c>
    </row>
    <row r="39" spans="1:100" ht="17.25" customHeight="1">
      <c r="A39" s="155" t="s">
        <v>187</v>
      </c>
      <c r="B39" s="150" t="s">
        <v>174</v>
      </c>
      <c r="C39" s="156"/>
      <c r="D39" s="156"/>
      <c r="E39" s="156"/>
      <c r="M39" s="156" t="s">
        <v>174</v>
      </c>
      <c r="N39" s="156"/>
      <c r="O39" s="151">
        <v>0</v>
      </c>
      <c r="P39" s="151">
        <v>0</v>
      </c>
      <c r="Q39" s="151">
        <v>0</v>
      </c>
      <c r="R39" s="151">
        <v>0</v>
      </c>
      <c r="S39" s="156" t="s">
        <v>174</v>
      </c>
      <c r="T39" s="156" t="s">
        <v>174</v>
      </c>
      <c r="U39" s="156" t="s">
        <v>174</v>
      </c>
      <c r="V39" s="156" t="s">
        <v>174</v>
      </c>
      <c r="W39" s="156" t="s">
        <v>174</v>
      </c>
      <c r="CV39" s="152" t="s">
        <v>187</v>
      </c>
    </row>
  </sheetData>
  <dataValidations count="25">
    <dataValidation allowBlank="1" showInputMessage="1" showErrorMessage="1" sqref="B6:B9 IX6:IX9 ST6:ST9 ACP6:ACP9 AML6:AML9 AWH6:AWH9 BGD6:BGD9 BPZ6:BPZ9 BZV6:BZV9 CJR6:CJR9 CTN6:CTN9 DDJ6:DDJ9 DNF6:DNF9 DXB6:DXB9 EGX6:EGX9 EQT6:EQT9 FAP6:FAP9 FKL6:FKL9 FUH6:FUH9 GED6:GED9 GNZ6:GNZ9 GXV6:GXV9 HHR6:HHR9 HRN6:HRN9 IBJ6:IBJ9 ILF6:ILF9 IVB6:IVB9 JEX6:JEX9 JOT6:JOT9 JYP6:JYP9 KIL6:KIL9 KSH6:KSH9 LCD6:LCD9 LLZ6:LLZ9 LVV6:LVV9 MFR6:MFR9 MPN6:MPN9 MZJ6:MZJ9 NJF6:NJF9 NTB6:NTB9 OCX6:OCX9 OMT6:OMT9 OWP6:OWP9 PGL6:PGL9 PQH6:PQH9 QAD6:QAD9 QJZ6:QJZ9 QTV6:QTV9 RDR6:RDR9 RNN6:RNN9 RXJ6:RXJ9 SHF6:SHF9 SRB6:SRB9 TAX6:TAX9 TKT6:TKT9 TUP6:TUP9 UEL6:UEL9 UOH6:UOH9 UYD6:UYD9 VHZ6:VHZ9 VRV6:VRV9 WBR6:WBR9 WLN6:WLN9 WVJ6:WVJ9 B65542:B65545 IX65542:IX65545 ST65542:ST65545 ACP65542:ACP65545 AML65542:AML65545 AWH65542:AWH65545 BGD65542:BGD65545 BPZ65542:BPZ65545 BZV65542:BZV65545 CJR65542:CJR65545 CTN65542:CTN65545 DDJ65542:DDJ65545 DNF65542:DNF65545 DXB65542:DXB65545 EGX65542:EGX65545 EQT65542:EQT65545 FAP65542:FAP65545 FKL65542:FKL65545 FUH65542:FUH65545 GED65542:GED65545 GNZ65542:GNZ65545 GXV65542:GXV65545 HHR65542:HHR65545 HRN65542:HRN65545 IBJ65542:IBJ65545 ILF65542:ILF65545 IVB65542:IVB65545 JEX65542:JEX65545 JOT65542:JOT65545 JYP65542:JYP65545 KIL65542:KIL65545 KSH65542:KSH65545 LCD65542:LCD65545 LLZ65542:LLZ65545 LVV65542:LVV65545 MFR65542:MFR65545 MPN65542:MPN65545 MZJ65542:MZJ65545 NJF65542:NJF65545 NTB65542:NTB65545 OCX65542:OCX65545 OMT65542:OMT65545 OWP65542:OWP65545 PGL65542:PGL65545 PQH65542:PQH65545 QAD65542:QAD65545 QJZ65542:QJZ65545 QTV65542:QTV65545 RDR65542:RDR65545 RNN65542:RNN65545 RXJ65542:RXJ65545 SHF65542:SHF65545 SRB65542:SRB65545 TAX65542:TAX65545 TKT65542:TKT65545 TUP65542:TUP65545 UEL65542:UEL65545 UOH65542:UOH65545 UYD65542:UYD65545 VHZ65542:VHZ65545 VRV65542:VRV65545 WBR65542:WBR65545 WLN65542:WLN65545 WVJ65542:WVJ65545 B131078:B131081 IX131078:IX131081 ST131078:ST131081 ACP131078:ACP131081 AML131078:AML131081 AWH131078:AWH131081 BGD131078:BGD131081 BPZ131078:BPZ131081 BZV131078:BZV131081 CJR131078:CJR131081 CTN131078:CTN131081 DDJ131078:DDJ131081 DNF131078:DNF131081 DXB131078:DXB131081 EGX131078:EGX131081 EQT131078:EQT131081 FAP131078:FAP131081 FKL131078:FKL131081 FUH131078:FUH131081 GED131078:GED131081 GNZ131078:GNZ131081 GXV131078:GXV131081 HHR131078:HHR131081 HRN131078:HRN131081 IBJ131078:IBJ131081 ILF131078:ILF131081 IVB131078:IVB131081 JEX131078:JEX131081 JOT131078:JOT131081 JYP131078:JYP131081 KIL131078:KIL131081 KSH131078:KSH131081 LCD131078:LCD131081 LLZ131078:LLZ131081 LVV131078:LVV131081 MFR131078:MFR131081 MPN131078:MPN131081 MZJ131078:MZJ131081 NJF131078:NJF131081 NTB131078:NTB131081 OCX131078:OCX131081 OMT131078:OMT131081 OWP131078:OWP131081 PGL131078:PGL131081 PQH131078:PQH131081 QAD131078:QAD131081 QJZ131078:QJZ131081 QTV131078:QTV131081 RDR131078:RDR131081 RNN131078:RNN131081 RXJ131078:RXJ131081 SHF131078:SHF131081 SRB131078:SRB131081 TAX131078:TAX131081 TKT131078:TKT131081 TUP131078:TUP131081 UEL131078:UEL131081 UOH131078:UOH131081 UYD131078:UYD131081 VHZ131078:VHZ131081 VRV131078:VRV131081 WBR131078:WBR131081 WLN131078:WLN131081 WVJ131078:WVJ131081 B196614:B196617 IX196614:IX196617 ST196614:ST196617 ACP196614:ACP196617 AML196614:AML196617 AWH196614:AWH196617 BGD196614:BGD196617 BPZ196614:BPZ196617 BZV196614:BZV196617 CJR196614:CJR196617 CTN196614:CTN196617 DDJ196614:DDJ196617 DNF196614:DNF196617 DXB196614:DXB196617 EGX196614:EGX196617 EQT196614:EQT196617 FAP196614:FAP196617 FKL196614:FKL196617 FUH196614:FUH196617 GED196614:GED196617 GNZ196614:GNZ196617 GXV196614:GXV196617 HHR196614:HHR196617 HRN196614:HRN196617 IBJ196614:IBJ196617 ILF196614:ILF196617 IVB196614:IVB196617 JEX196614:JEX196617 JOT196614:JOT196617 JYP196614:JYP196617 KIL196614:KIL196617 KSH196614:KSH196617 LCD196614:LCD196617 LLZ196614:LLZ196617 LVV196614:LVV196617 MFR196614:MFR196617 MPN196614:MPN196617 MZJ196614:MZJ196617 NJF196614:NJF196617 NTB196614:NTB196617 OCX196614:OCX196617 OMT196614:OMT196617 OWP196614:OWP196617 PGL196614:PGL196617 PQH196614:PQH196617 QAD196614:QAD196617 QJZ196614:QJZ196617 QTV196614:QTV196617 RDR196614:RDR196617 RNN196614:RNN196617 RXJ196614:RXJ196617 SHF196614:SHF196617 SRB196614:SRB196617 TAX196614:TAX196617 TKT196614:TKT196617 TUP196614:TUP196617 UEL196614:UEL196617 UOH196614:UOH196617 UYD196614:UYD196617 VHZ196614:VHZ196617 VRV196614:VRV196617 WBR196614:WBR196617 WLN196614:WLN196617 WVJ196614:WVJ196617 B262150:B262153 IX262150:IX262153 ST262150:ST262153 ACP262150:ACP262153 AML262150:AML262153 AWH262150:AWH262153 BGD262150:BGD262153 BPZ262150:BPZ262153 BZV262150:BZV262153 CJR262150:CJR262153 CTN262150:CTN262153 DDJ262150:DDJ262153 DNF262150:DNF262153 DXB262150:DXB262153 EGX262150:EGX262153 EQT262150:EQT262153 FAP262150:FAP262153 FKL262150:FKL262153 FUH262150:FUH262153 GED262150:GED262153 GNZ262150:GNZ262153 GXV262150:GXV262153 HHR262150:HHR262153 HRN262150:HRN262153 IBJ262150:IBJ262153 ILF262150:ILF262153 IVB262150:IVB262153 JEX262150:JEX262153 JOT262150:JOT262153 JYP262150:JYP262153 KIL262150:KIL262153 KSH262150:KSH262153 LCD262150:LCD262153 LLZ262150:LLZ262153 LVV262150:LVV262153 MFR262150:MFR262153 MPN262150:MPN262153 MZJ262150:MZJ262153 NJF262150:NJF262153 NTB262150:NTB262153 OCX262150:OCX262153 OMT262150:OMT262153 OWP262150:OWP262153 PGL262150:PGL262153 PQH262150:PQH262153 QAD262150:QAD262153 QJZ262150:QJZ262153 QTV262150:QTV262153 RDR262150:RDR262153 RNN262150:RNN262153 RXJ262150:RXJ262153 SHF262150:SHF262153 SRB262150:SRB262153 TAX262150:TAX262153 TKT262150:TKT262153 TUP262150:TUP262153 UEL262150:UEL262153 UOH262150:UOH262153 UYD262150:UYD262153 VHZ262150:VHZ262153 VRV262150:VRV262153 WBR262150:WBR262153 WLN262150:WLN262153 WVJ262150:WVJ262153 B327686:B327689 IX327686:IX327689 ST327686:ST327689 ACP327686:ACP327689 AML327686:AML327689 AWH327686:AWH327689 BGD327686:BGD327689 BPZ327686:BPZ327689 BZV327686:BZV327689 CJR327686:CJR327689 CTN327686:CTN327689 DDJ327686:DDJ327689 DNF327686:DNF327689 DXB327686:DXB327689 EGX327686:EGX327689 EQT327686:EQT327689 FAP327686:FAP327689 FKL327686:FKL327689 FUH327686:FUH327689 GED327686:GED327689 GNZ327686:GNZ327689 GXV327686:GXV327689 HHR327686:HHR327689 HRN327686:HRN327689 IBJ327686:IBJ327689 ILF327686:ILF327689 IVB327686:IVB327689 JEX327686:JEX327689 JOT327686:JOT327689 JYP327686:JYP327689 KIL327686:KIL327689 KSH327686:KSH327689 LCD327686:LCD327689 LLZ327686:LLZ327689 LVV327686:LVV327689 MFR327686:MFR327689 MPN327686:MPN327689 MZJ327686:MZJ327689 NJF327686:NJF327689 NTB327686:NTB327689 OCX327686:OCX327689 OMT327686:OMT327689 OWP327686:OWP327689 PGL327686:PGL327689 PQH327686:PQH327689 QAD327686:QAD327689 QJZ327686:QJZ327689 QTV327686:QTV327689 RDR327686:RDR327689 RNN327686:RNN327689 RXJ327686:RXJ327689 SHF327686:SHF327689 SRB327686:SRB327689 TAX327686:TAX327689 TKT327686:TKT327689 TUP327686:TUP327689 UEL327686:UEL327689 UOH327686:UOH327689 UYD327686:UYD327689 VHZ327686:VHZ327689 VRV327686:VRV327689 WBR327686:WBR327689 WLN327686:WLN327689 WVJ327686:WVJ327689 B393222:B393225 IX393222:IX393225 ST393222:ST393225 ACP393222:ACP393225 AML393222:AML393225 AWH393222:AWH393225 BGD393222:BGD393225 BPZ393222:BPZ393225 BZV393222:BZV393225 CJR393222:CJR393225 CTN393222:CTN393225 DDJ393222:DDJ393225 DNF393222:DNF393225 DXB393222:DXB393225 EGX393222:EGX393225 EQT393222:EQT393225 FAP393222:FAP393225 FKL393222:FKL393225 FUH393222:FUH393225 GED393222:GED393225 GNZ393222:GNZ393225 GXV393222:GXV393225 HHR393222:HHR393225 HRN393222:HRN393225 IBJ393222:IBJ393225 ILF393222:ILF393225 IVB393222:IVB393225 JEX393222:JEX393225 JOT393222:JOT393225 JYP393222:JYP393225 KIL393222:KIL393225 KSH393222:KSH393225 LCD393222:LCD393225 LLZ393222:LLZ393225 LVV393222:LVV393225 MFR393222:MFR393225 MPN393222:MPN393225 MZJ393222:MZJ393225 NJF393222:NJF393225 NTB393222:NTB393225 OCX393222:OCX393225 OMT393222:OMT393225 OWP393222:OWP393225 PGL393222:PGL393225 PQH393222:PQH393225 QAD393222:QAD393225 QJZ393222:QJZ393225 QTV393222:QTV393225 RDR393222:RDR393225 RNN393222:RNN393225 RXJ393222:RXJ393225 SHF393222:SHF393225 SRB393222:SRB393225 TAX393222:TAX393225 TKT393222:TKT393225 TUP393222:TUP393225 UEL393222:UEL393225 UOH393222:UOH393225 UYD393222:UYD393225 VHZ393222:VHZ393225 VRV393222:VRV393225 WBR393222:WBR393225 WLN393222:WLN393225 WVJ393222:WVJ393225 B458758:B458761 IX458758:IX458761 ST458758:ST458761 ACP458758:ACP458761 AML458758:AML458761 AWH458758:AWH458761 BGD458758:BGD458761 BPZ458758:BPZ458761 BZV458758:BZV458761 CJR458758:CJR458761 CTN458758:CTN458761 DDJ458758:DDJ458761 DNF458758:DNF458761 DXB458758:DXB458761 EGX458758:EGX458761 EQT458758:EQT458761 FAP458758:FAP458761 FKL458758:FKL458761 FUH458758:FUH458761 GED458758:GED458761 GNZ458758:GNZ458761 GXV458758:GXV458761 HHR458758:HHR458761 HRN458758:HRN458761 IBJ458758:IBJ458761 ILF458758:ILF458761 IVB458758:IVB458761 JEX458758:JEX458761 JOT458758:JOT458761 JYP458758:JYP458761 KIL458758:KIL458761 KSH458758:KSH458761 LCD458758:LCD458761 LLZ458758:LLZ458761 LVV458758:LVV458761 MFR458758:MFR458761 MPN458758:MPN458761 MZJ458758:MZJ458761 NJF458758:NJF458761 NTB458758:NTB458761 OCX458758:OCX458761 OMT458758:OMT458761 OWP458758:OWP458761 PGL458758:PGL458761 PQH458758:PQH458761 QAD458758:QAD458761 QJZ458758:QJZ458761 QTV458758:QTV458761 RDR458758:RDR458761 RNN458758:RNN458761 RXJ458758:RXJ458761 SHF458758:SHF458761 SRB458758:SRB458761 TAX458758:TAX458761 TKT458758:TKT458761 TUP458758:TUP458761 UEL458758:UEL458761 UOH458758:UOH458761 UYD458758:UYD458761 VHZ458758:VHZ458761 VRV458758:VRV458761 WBR458758:WBR458761 WLN458758:WLN458761 WVJ458758:WVJ458761 B524294:B524297 IX524294:IX524297 ST524294:ST524297 ACP524294:ACP524297 AML524294:AML524297 AWH524294:AWH524297 BGD524294:BGD524297 BPZ524294:BPZ524297 BZV524294:BZV524297 CJR524294:CJR524297 CTN524294:CTN524297 DDJ524294:DDJ524297 DNF524294:DNF524297 DXB524294:DXB524297 EGX524294:EGX524297 EQT524294:EQT524297 FAP524294:FAP524297 FKL524294:FKL524297 FUH524294:FUH524297 GED524294:GED524297 GNZ524294:GNZ524297 GXV524294:GXV524297 HHR524294:HHR524297 HRN524294:HRN524297 IBJ524294:IBJ524297 ILF524294:ILF524297 IVB524294:IVB524297 JEX524294:JEX524297 JOT524294:JOT524297 JYP524294:JYP524297 KIL524294:KIL524297 KSH524294:KSH524297 LCD524294:LCD524297 LLZ524294:LLZ524297 LVV524294:LVV524297 MFR524294:MFR524297 MPN524294:MPN524297 MZJ524294:MZJ524297 NJF524294:NJF524297 NTB524294:NTB524297 OCX524294:OCX524297 OMT524294:OMT524297 OWP524294:OWP524297 PGL524294:PGL524297 PQH524294:PQH524297 QAD524294:QAD524297 QJZ524294:QJZ524297 QTV524294:QTV524297 RDR524294:RDR524297 RNN524294:RNN524297 RXJ524294:RXJ524297 SHF524294:SHF524297 SRB524294:SRB524297 TAX524294:TAX524297 TKT524294:TKT524297 TUP524294:TUP524297 UEL524294:UEL524297 UOH524294:UOH524297 UYD524294:UYD524297 VHZ524294:VHZ524297 VRV524294:VRV524297 WBR524294:WBR524297 WLN524294:WLN524297 WVJ524294:WVJ524297 B589830:B589833 IX589830:IX589833 ST589830:ST589833 ACP589830:ACP589833 AML589830:AML589833 AWH589830:AWH589833 BGD589830:BGD589833 BPZ589830:BPZ589833 BZV589830:BZV589833 CJR589830:CJR589833 CTN589830:CTN589833 DDJ589830:DDJ589833 DNF589830:DNF589833 DXB589830:DXB589833 EGX589830:EGX589833 EQT589830:EQT589833 FAP589830:FAP589833 FKL589830:FKL589833 FUH589830:FUH589833 GED589830:GED589833 GNZ589830:GNZ589833 GXV589830:GXV589833 HHR589830:HHR589833 HRN589830:HRN589833 IBJ589830:IBJ589833 ILF589830:ILF589833 IVB589830:IVB589833 JEX589830:JEX589833 JOT589830:JOT589833 JYP589830:JYP589833 KIL589830:KIL589833 KSH589830:KSH589833 LCD589830:LCD589833 LLZ589830:LLZ589833 LVV589830:LVV589833 MFR589830:MFR589833 MPN589830:MPN589833 MZJ589830:MZJ589833 NJF589830:NJF589833 NTB589830:NTB589833 OCX589830:OCX589833 OMT589830:OMT589833 OWP589830:OWP589833 PGL589830:PGL589833 PQH589830:PQH589833 QAD589830:QAD589833 QJZ589830:QJZ589833 QTV589830:QTV589833 RDR589830:RDR589833 RNN589830:RNN589833 RXJ589830:RXJ589833 SHF589830:SHF589833 SRB589830:SRB589833 TAX589830:TAX589833 TKT589830:TKT589833 TUP589830:TUP589833 UEL589830:UEL589833 UOH589830:UOH589833 UYD589830:UYD589833 VHZ589830:VHZ589833 VRV589830:VRV589833 WBR589830:WBR589833 WLN589830:WLN589833 WVJ589830:WVJ589833 B655366:B655369 IX655366:IX655369 ST655366:ST655369 ACP655366:ACP655369 AML655366:AML655369 AWH655366:AWH655369 BGD655366:BGD655369 BPZ655366:BPZ655369 BZV655366:BZV655369 CJR655366:CJR655369 CTN655366:CTN655369 DDJ655366:DDJ655369 DNF655366:DNF655369 DXB655366:DXB655369 EGX655366:EGX655369 EQT655366:EQT655369 FAP655366:FAP655369 FKL655366:FKL655369 FUH655366:FUH655369 GED655366:GED655369 GNZ655366:GNZ655369 GXV655366:GXV655369 HHR655366:HHR655369 HRN655366:HRN655369 IBJ655366:IBJ655369 ILF655366:ILF655369 IVB655366:IVB655369 JEX655366:JEX655369 JOT655366:JOT655369 JYP655366:JYP655369 KIL655366:KIL655369 KSH655366:KSH655369 LCD655366:LCD655369 LLZ655366:LLZ655369 LVV655366:LVV655369 MFR655366:MFR655369 MPN655366:MPN655369 MZJ655366:MZJ655369 NJF655366:NJF655369 NTB655366:NTB655369 OCX655366:OCX655369 OMT655366:OMT655369 OWP655366:OWP655369 PGL655366:PGL655369 PQH655366:PQH655369 QAD655366:QAD655369 QJZ655366:QJZ655369 QTV655366:QTV655369 RDR655366:RDR655369 RNN655366:RNN655369 RXJ655366:RXJ655369 SHF655366:SHF655369 SRB655366:SRB655369 TAX655366:TAX655369 TKT655366:TKT655369 TUP655366:TUP655369 UEL655366:UEL655369 UOH655366:UOH655369 UYD655366:UYD655369 VHZ655366:VHZ655369 VRV655366:VRV655369 WBR655366:WBR655369 WLN655366:WLN655369 WVJ655366:WVJ655369 B720902:B720905 IX720902:IX720905 ST720902:ST720905 ACP720902:ACP720905 AML720902:AML720905 AWH720902:AWH720905 BGD720902:BGD720905 BPZ720902:BPZ720905 BZV720902:BZV720905 CJR720902:CJR720905 CTN720902:CTN720905 DDJ720902:DDJ720905 DNF720902:DNF720905 DXB720902:DXB720905 EGX720902:EGX720905 EQT720902:EQT720905 FAP720902:FAP720905 FKL720902:FKL720905 FUH720902:FUH720905 GED720902:GED720905 GNZ720902:GNZ720905 GXV720902:GXV720905 HHR720902:HHR720905 HRN720902:HRN720905 IBJ720902:IBJ720905 ILF720902:ILF720905 IVB720902:IVB720905 JEX720902:JEX720905 JOT720902:JOT720905 JYP720902:JYP720905 KIL720902:KIL720905 KSH720902:KSH720905 LCD720902:LCD720905 LLZ720902:LLZ720905 LVV720902:LVV720905 MFR720902:MFR720905 MPN720902:MPN720905 MZJ720902:MZJ720905 NJF720902:NJF720905 NTB720902:NTB720905 OCX720902:OCX720905 OMT720902:OMT720905 OWP720902:OWP720905 PGL720902:PGL720905 PQH720902:PQH720905 QAD720902:QAD720905 QJZ720902:QJZ720905 QTV720902:QTV720905 RDR720902:RDR720905 RNN720902:RNN720905 RXJ720902:RXJ720905 SHF720902:SHF720905 SRB720902:SRB720905 TAX720902:TAX720905 TKT720902:TKT720905 TUP720902:TUP720905 UEL720902:UEL720905 UOH720902:UOH720905 UYD720902:UYD720905 VHZ720902:VHZ720905 VRV720902:VRV720905 WBR720902:WBR720905 WLN720902:WLN720905 WVJ720902:WVJ720905 B786438:B786441 IX786438:IX786441 ST786438:ST786441 ACP786438:ACP786441 AML786438:AML786441 AWH786438:AWH786441 BGD786438:BGD786441 BPZ786438:BPZ786441 BZV786438:BZV786441 CJR786438:CJR786441 CTN786438:CTN786441 DDJ786438:DDJ786441 DNF786438:DNF786441 DXB786438:DXB786441 EGX786438:EGX786441 EQT786438:EQT786441 FAP786438:FAP786441 FKL786438:FKL786441 FUH786438:FUH786441 GED786438:GED786441 GNZ786438:GNZ786441 GXV786438:GXV786441 HHR786438:HHR786441 HRN786438:HRN786441 IBJ786438:IBJ786441 ILF786438:ILF786441 IVB786438:IVB786441 JEX786438:JEX786441 JOT786438:JOT786441 JYP786438:JYP786441 KIL786438:KIL786441 KSH786438:KSH786441 LCD786438:LCD786441 LLZ786438:LLZ786441 LVV786438:LVV786441 MFR786438:MFR786441 MPN786438:MPN786441 MZJ786438:MZJ786441 NJF786438:NJF786441 NTB786438:NTB786441 OCX786438:OCX786441 OMT786438:OMT786441 OWP786438:OWP786441 PGL786438:PGL786441 PQH786438:PQH786441 QAD786438:QAD786441 QJZ786438:QJZ786441 QTV786438:QTV786441 RDR786438:RDR786441 RNN786438:RNN786441 RXJ786438:RXJ786441 SHF786438:SHF786441 SRB786438:SRB786441 TAX786438:TAX786441 TKT786438:TKT786441 TUP786438:TUP786441 UEL786438:UEL786441 UOH786438:UOH786441 UYD786438:UYD786441 VHZ786438:VHZ786441 VRV786438:VRV786441 WBR786438:WBR786441 WLN786438:WLN786441 WVJ786438:WVJ786441 B851974:B851977 IX851974:IX851977 ST851974:ST851977 ACP851974:ACP851977 AML851974:AML851977 AWH851974:AWH851977 BGD851974:BGD851977 BPZ851974:BPZ851977 BZV851974:BZV851977 CJR851974:CJR851977 CTN851974:CTN851977 DDJ851974:DDJ851977 DNF851974:DNF851977 DXB851974:DXB851977 EGX851974:EGX851977 EQT851974:EQT851977 FAP851974:FAP851977 FKL851974:FKL851977 FUH851974:FUH851977 GED851974:GED851977 GNZ851974:GNZ851977 GXV851974:GXV851977 HHR851974:HHR851977 HRN851974:HRN851977 IBJ851974:IBJ851977 ILF851974:ILF851977 IVB851974:IVB851977 JEX851974:JEX851977 JOT851974:JOT851977 JYP851974:JYP851977 KIL851974:KIL851977 KSH851974:KSH851977 LCD851974:LCD851977 LLZ851974:LLZ851977 LVV851974:LVV851977 MFR851974:MFR851977 MPN851974:MPN851977 MZJ851974:MZJ851977 NJF851974:NJF851977 NTB851974:NTB851977 OCX851974:OCX851977 OMT851974:OMT851977 OWP851974:OWP851977 PGL851974:PGL851977 PQH851974:PQH851977 QAD851974:QAD851977 QJZ851974:QJZ851977 QTV851974:QTV851977 RDR851974:RDR851977 RNN851974:RNN851977 RXJ851974:RXJ851977 SHF851974:SHF851977 SRB851974:SRB851977 TAX851974:TAX851977 TKT851974:TKT851977 TUP851974:TUP851977 UEL851974:UEL851977 UOH851974:UOH851977 UYD851974:UYD851977 VHZ851974:VHZ851977 VRV851974:VRV851977 WBR851974:WBR851977 WLN851974:WLN851977 WVJ851974:WVJ851977 B917510:B917513 IX917510:IX917513 ST917510:ST917513 ACP917510:ACP917513 AML917510:AML917513 AWH917510:AWH917513 BGD917510:BGD917513 BPZ917510:BPZ917513 BZV917510:BZV917513 CJR917510:CJR917513 CTN917510:CTN917513 DDJ917510:DDJ917513 DNF917510:DNF917513 DXB917510:DXB917513 EGX917510:EGX917513 EQT917510:EQT917513 FAP917510:FAP917513 FKL917510:FKL917513 FUH917510:FUH917513 GED917510:GED917513 GNZ917510:GNZ917513 GXV917510:GXV917513 HHR917510:HHR917513 HRN917510:HRN917513 IBJ917510:IBJ917513 ILF917510:ILF917513 IVB917510:IVB917513 JEX917510:JEX917513 JOT917510:JOT917513 JYP917510:JYP917513 KIL917510:KIL917513 KSH917510:KSH917513 LCD917510:LCD917513 LLZ917510:LLZ917513 LVV917510:LVV917513 MFR917510:MFR917513 MPN917510:MPN917513 MZJ917510:MZJ917513 NJF917510:NJF917513 NTB917510:NTB917513 OCX917510:OCX917513 OMT917510:OMT917513 OWP917510:OWP917513 PGL917510:PGL917513 PQH917510:PQH917513 QAD917510:QAD917513 QJZ917510:QJZ917513 QTV917510:QTV917513 RDR917510:RDR917513 RNN917510:RNN917513 RXJ917510:RXJ917513 SHF917510:SHF917513 SRB917510:SRB917513 TAX917510:TAX917513 TKT917510:TKT917513 TUP917510:TUP917513 UEL917510:UEL917513 UOH917510:UOH917513 UYD917510:UYD917513 VHZ917510:VHZ917513 VRV917510:VRV917513 WBR917510:WBR917513 WLN917510:WLN917513 WVJ917510:WVJ917513 B983046:B983049 IX983046:IX983049 ST983046:ST983049 ACP983046:ACP983049 AML983046:AML983049 AWH983046:AWH983049 BGD983046:BGD983049 BPZ983046:BPZ983049 BZV983046:BZV983049 CJR983046:CJR983049 CTN983046:CTN983049 DDJ983046:DDJ983049 DNF983046:DNF983049 DXB983046:DXB983049 EGX983046:EGX983049 EQT983046:EQT983049 FAP983046:FAP983049 FKL983046:FKL983049 FUH983046:FUH983049 GED983046:GED983049 GNZ983046:GNZ983049 GXV983046:GXV983049 HHR983046:HHR983049 HRN983046:HRN983049 IBJ983046:IBJ983049 ILF983046:ILF983049 IVB983046:IVB983049 JEX983046:JEX983049 JOT983046:JOT983049 JYP983046:JYP983049 KIL983046:KIL983049 KSH983046:KSH983049 LCD983046:LCD983049 LLZ983046:LLZ983049 LVV983046:LVV983049 MFR983046:MFR983049 MPN983046:MPN983049 MZJ983046:MZJ983049 NJF983046:NJF983049 NTB983046:NTB983049 OCX983046:OCX983049 OMT983046:OMT983049 OWP983046:OWP983049 PGL983046:PGL983049 PQH983046:PQH983049 QAD983046:QAD983049 QJZ983046:QJZ983049 QTV983046:QTV983049 RDR983046:RDR983049 RNN983046:RNN983049 RXJ983046:RXJ983049 SHF983046:SHF983049 SRB983046:SRB983049 TAX983046:TAX983049 TKT983046:TKT983049 TUP983046:TUP983049 UEL983046:UEL983049 UOH983046:UOH983049 UYD983046:UYD983049 VHZ983046:VHZ983049 VRV983046:VRV983049 WBR983046:WBR983049 WLN983046:WLN983049 WVJ983046:WVJ983049 B20:B23 IX20:IX23 ST20:ST23 ACP20:ACP23 AML20:AML23 AWH20:AWH23 BGD20:BGD23 BPZ20:BPZ23 BZV20:BZV23 CJR20:CJR23 CTN20:CTN23 DDJ20:DDJ23 DNF20:DNF23 DXB20:DXB23 EGX20:EGX23 EQT20:EQT23 FAP20:FAP23 FKL20:FKL23 FUH20:FUH23 GED20:GED23 GNZ20:GNZ23 GXV20:GXV23 HHR20:HHR23 HRN20:HRN23 IBJ20:IBJ23 ILF20:ILF23 IVB20:IVB23 JEX20:JEX23 JOT20:JOT23 JYP20:JYP23 KIL20:KIL23 KSH20:KSH23 LCD20:LCD23 LLZ20:LLZ23 LVV20:LVV23 MFR20:MFR23 MPN20:MPN23 MZJ20:MZJ23 NJF20:NJF23 NTB20:NTB23 OCX20:OCX23 OMT20:OMT23 OWP20:OWP23 PGL20:PGL23 PQH20:PQH23 QAD20:QAD23 QJZ20:QJZ23 QTV20:QTV23 RDR20:RDR23 RNN20:RNN23 RXJ20:RXJ23 SHF20:SHF23 SRB20:SRB23 TAX20:TAX23 TKT20:TKT23 TUP20:TUP23 UEL20:UEL23 UOH20:UOH23 UYD20:UYD23 VHZ20:VHZ23 VRV20:VRV23 WBR20:WBR23 WLN20:WLN23 WVJ20:WVJ23 B65556:B65559 IX65556:IX65559 ST65556:ST65559 ACP65556:ACP65559 AML65556:AML65559 AWH65556:AWH65559 BGD65556:BGD65559 BPZ65556:BPZ65559 BZV65556:BZV65559 CJR65556:CJR65559 CTN65556:CTN65559 DDJ65556:DDJ65559 DNF65556:DNF65559 DXB65556:DXB65559 EGX65556:EGX65559 EQT65556:EQT65559 FAP65556:FAP65559 FKL65556:FKL65559 FUH65556:FUH65559 GED65556:GED65559 GNZ65556:GNZ65559 GXV65556:GXV65559 HHR65556:HHR65559 HRN65556:HRN65559 IBJ65556:IBJ65559 ILF65556:ILF65559 IVB65556:IVB65559 JEX65556:JEX65559 JOT65556:JOT65559 JYP65556:JYP65559 KIL65556:KIL65559 KSH65556:KSH65559 LCD65556:LCD65559 LLZ65556:LLZ65559 LVV65556:LVV65559 MFR65556:MFR65559 MPN65556:MPN65559 MZJ65556:MZJ65559 NJF65556:NJF65559 NTB65556:NTB65559 OCX65556:OCX65559 OMT65556:OMT65559 OWP65556:OWP65559 PGL65556:PGL65559 PQH65556:PQH65559 QAD65556:QAD65559 QJZ65556:QJZ65559 QTV65556:QTV65559 RDR65556:RDR65559 RNN65556:RNN65559 RXJ65556:RXJ65559 SHF65556:SHF65559 SRB65556:SRB65559 TAX65556:TAX65559 TKT65556:TKT65559 TUP65556:TUP65559 UEL65556:UEL65559 UOH65556:UOH65559 UYD65556:UYD65559 VHZ65556:VHZ65559 VRV65556:VRV65559 WBR65556:WBR65559 WLN65556:WLN65559 WVJ65556:WVJ65559 B131092:B131095 IX131092:IX131095 ST131092:ST131095 ACP131092:ACP131095 AML131092:AML131095 AWH131092:AWH131095 BGD131092:BGD131095 BPZ131092:BPZ131095 BZV131092:BZV131095 CJR131092:CJR131095 CTN131092:CTN131095 DDJ131092:DDJ131095 DNF131092:DNF131095 DXB131092:DXB131095 EGX131092:EGX131095 EQT131092:EQT131095 FAP131092:FAP131095 FKL131092:FKL131095 FUH131092:FUH131095 GED131092:GED131095 GNZ131092:GNZ131095 GXV131092:GXV131095 HHR131092:HHR131095 HRN131092:HRN131095 IBJ131092:IBJ131095 ILF131092:ILF131095 IVB131092:IVB131095 JEX131092:JEX131095 JOT131092:JOT131095 JYP131092:JYP131095 KIL131092:KIL131095 KSH131092:KSH131095 LCD131092:LCD131095 LLZ131092:LLZ131095 LVV131092:LVV131095 MFR131092:MFR131095 MPN131092:MPN131095 MZJ131092:MZJ131095 NJF131092:NJF131095 NTB131092:NTB131095 OCX131092:OCX131095 OMT131092:OMT131095 OWP131092:OWP131095 PGL131092:PGL131095 PQH131092:PQH131095 QAD131092:QAD131095 QJZ131092:QJZ131095 QTV131092:QTV131095 RDR131092:RDR131095 RNN131092:RNN131095 RXJ131092:RXJ131095 SHF131092:SHF131095 SRB131092:SRB131095 TAX131092:TAX131095 TKT131092:TKT131095 TUP131092:TUP131095 UEL131092:UEL131095 UOH131092:UOH131095 UYD131092:UYD131095 VHZ131092:VHZ131095 VRV131092:VRV131095 WBR131092:WBR131095 WLN131092:WLN131095 WVJ131092:WVJ131095 B196628:B196631 IX196628:IX196631 ST196628:ST196631 ACP196628:ACP196631 AML196628:AML196631 AWH196628:AWH196631 BGD196628:BGD196631 BPZ196628:BPZ196631 BZV196628:BZV196631 CJR196628:CJR196631 CTN196628:CTN196631 DDJ196628:DDJ196631 DNF196628:DNF196631 DXB196628:DXB196631 EGX196628:EGX196631 EQT196628:EQT196631 FAP196628:FAP196631 FKL196628:FKL196631 FUH196628:FUH196631 GED196628:GED196631 GNZ196628:GNZ196631 GXV196628:GXV196631 HHR196628:HHR196631 HRN196628:HRN196631 IBJ196628:IBJ196631 ILF196628:ILF196631 IVB196628:IVB196631 JEX196628:JEX196631 JOT196628:JOT196631 JYP196628:JYP196631 KIL196628:KIL196631 KSH196628:KSH196631 LCD196628:LCD196631 LLZ196628:LLZ196631 LVV196628:LVV196631 MFR196628:MFR196631 MPN196628:MPN196631 MZJ196628:MZJ196631 NJF196628:NJF196631 NTB196628:NTB196631 OCX196628:OCX196631 OMT196628:OMT196631 OWP196628:OWP196631 PGL196628:PGL196631 PQH196628:PQH196631 QAD196628:QAD196631 QJZ196628:QJZ196631 QTV196628:QTV196631 RDR196628:RDR196631 RNN196628:RNN196631 RXJ196628:RXJ196631 SHF196628:SHF196631 SRB196628:SRB196631 TAX196628:TAX196631 TKT196628:TKT196631 TUP196628:TUP196631 UEL196628:UEL196631 UOH196628:UOH196631 UYD196628:UYD196631 VHZ196628:VHZ196631 VRV196628:VRV196631 WBR196628:WBR196631 WLN196628:WLN196631 WVJ196628:WVJ196631 B262164:B262167 IX262164:IX262167 ST262164:ST262167 ACP262164:ACP262167 AML262164:AML262167 AWH262164:AWH262167 BGD262164:BGD262167 BPZ262164:BPZ262167 BZV262164:BZV262167 CJR262164:CJR262167 CTN262164:CTN262167 DDJ262164:DDJ262167 DNF262164:DNF262167 DXB262164:DXB262167 EGX262164:EGX262167 EQT262164:EQT262167 FAP262164:FAP262167 FKL262164:FKL262167 FUH262164:FUH262167 GED262164:GED262167 GNZ262164:GNZ262167 GXV262164:GXV262167 HHR262164:HHR262167 HRN262164:HRN262167 IBJ262164:IBJ262167 ILF262164:ILF262167 IVB262164:IVB262167 JEX262164:JEX262167 JOT262164:JOT262167 JYP262164:JYP262167 KIL262164:KIL262167 KSH262164:KSH262167 LCD262164:LCD262167 LLZ262164:LLZ262167 LVV262164:LVV262167 MFR262164:MFR262167 MPN262164:MPN262167 MZJ262164:MZJ262167 NJF262164:NJF262167 NTB262164:NTB262167 OCX262164:OCX262167 OMT262164:OMT262167 OWP262164:OWP262167 PGL262164:PGL262167 PQH262164:PQH262167 QAD262164:QAD262167 QJZ262164:QJZ262167 QTV262164:QTV262167 RDR262164:RDR262167 RNN262164:RNN262167 RXJ262164:RXJ262167 SHF262164:SHF262167 SRB262164:SRB262167 TAX262164:TAX262167 TKT262164:TKT262167 TUP262164:TUP262167 UEL262164:UEL262167 UOH262164:UOH262167 UYD262164:UYD262167 VHZ262164:VHZ262167 VRV262164:VRV262167 WBR262164:WBR262167 WLN262164:WLN262167 WVJ262164:WVJ262167 B327700:B327703 IX327700:IX327703 ST327700:ST327703 ACP327700:ACP327703 AML327700:AML327703 AWH327700:AWH327703 BGD327700:BGD327703 BPZ327700:BPZ327703 BZV327700:BZV327703 CJR327700:CJR327703 CTN327700:CTN327703 DDJ327700:DDJ327703 DNF327700:DNF327703 DXB327700:DXB327703 EGX327700:EGX327703 EQT327700:EQT327703 FAP327700:FAP327703 FKL327700:FKL327703 FUH327700:FUH327703 GED327700:GED327703 GNZ327700:GNZ327703 GXV327700:GXV327703 HHR327700:HHR327703 HRN327700:HRN327703 IBJ327700:IBJ327703 ILF327700:ILF327703 IVB327700:IVB327703 JEX327700:JEX327703 JOT327700:JOT327703 JYP327700:JYP327703 KIL327700:KIL327703 KSH327700:KSH327703 LCD327700:LCD327703 LLZ327700:LLZ327703 LVV327700:LVV327703 MFR327700:MFR327703 MPN327700:MPN327703 MZJ327700:MZJ327703 NJF327700:NJF327703 NTB327700:NTB327703 OCX327700:OCX327703 OMT327700:OMT327703 OWP327700:OWP327703 PGL327700:PGL327703 PQH327700:PQH327703 QAD327700:QAD327703 QJZ327700:QJZ327703 QTV327700:QTV327703 RDR327700:RDR327703 RNN327700:RNN327703 RXJ327700:RXJ327703 SHF327700:SHF327703 SRB327700:SRB327703 TAX327700:TAX327703 TKT327700:TKT327703 TUP327700:TUP327703 UEL327700:UEL327703 UOH327700:UOH327703 UYD327700:UYD327703 VHZ327700:VHZ327703 VRV327700:VRV327703 WBR327700:WBR327703 WLN327700:WLN327703 WVJ327700:WVJ327703 B393236:B393239 IX393236:IX393239 ST393236:ST393239 ACP393236:ACP393239 AML393236:AML393239 AWH393236:AWH393239 BGD393236:BGD393239 BPZ393236:BPZ393239 BZV393236:BZV393239 CJR393236:CJR393239 CTN393236:CTN393239 DDJ393236:DDJ393239 DNF393236:DNF393239 DXB393236:DXB393239 EGX393236:EGX393239 EQT393236:EQT393239 FAP393236:FAP393239 FKL393236:FKL393239 FUH393236:FUH393239 GED393236:GED393239 GNZ393236:GNZ393239 GXV393236:GXV393239 HHR393236:HHR393239 HRN393236:HRN393239 IBJ393236:IBJ393239 ILF393236:ILF393239 IVB393236:IVB393239 JEX393236:JEX393239 JOT393236:JOT393239 JYP393236:JYP393239 KIL393236:KIL393239 KSH393236:KSH393239 LCD393236:LCD393239 LLZ393236:LLZ393239 LVV393236:LVV393239 MFR393236:MFR393239 MPN393236:MPN393239 MZJ393236:MZJ393239 NJF393236:NJF393239 NTB393236:NTB393239 OCX393236:OCX393239 OMT393236:OMT393239 OWP393236:OWP393239 PGL393236:PGL393239 PQH393236:PQH393239 QAD393236:QAD393239 QJZ393236:QJZ393239 QTV393236:QTV393239 RDR393236:RDR393239 RNN393236:RNN393239 RXJ393236:RXJ393239 SHF393236:SHF393239 SRB393236:SRB393239 TAX393236:TAX393239 TKT393236:TKT393239 TUP393236:TUP393239 UEL393236:UEL393239 UOH393236:UOH393239 UYD393236:UYD393239 VHZ393236:VHZ393239 VRV393236:VRV393239 WBR393236:WBR393239 WLN393236:WLN393239 WVJ393236:WVJ393239 B458772:B458775 IX458772:IX458775 ST458772:ST458775 ACP458772:ACP458775 AML458772:AML458775 AWH458772:AWH458775 BGD458772:BGD458775 BPZ458772:BPZ458775 BZV458772:BZV458775 CJR458772:CJR458775 CTN458772:CTN458775 DDJ458772:DDJ458775 DNF458772:DNF458775 DXB458772:DXB458775 EGX458772:EGX458775 EQT458772:EQT458775 FAP458772:FAP458775 FKL458772:FKL458775 FUH458772:FUH458775 GED458772:GED458775 GNZ458772:GNZ458775 GXV458772:GXV458775 HHR458772:HHR458775 HRN458772:HRN458775 IBJ458772:IBJ458775 ILF458772:ILF458775 IVB458772:IVB458775 JEX458772:JEX458775 JOT458772:JOT458775 JYP458772:JYP458775 KIL458772:KIL458775 KSH458772:KSH458775 LCD458772:LCD458775 LLZ458772:LLZ458775 LVV458772:LVV458775 MFR458772:MFR458775 MPN458772:MPN458775 MZJ458772:MZJ458775 NJF458772:NJF458775 NTB458772:NTB458775 OCX458772:OCX458775 OMT458772:OMT458775 OWP458772:OWP458775 PGL458772:PGL458775 PQH458772:PQH458775 QAD458772:QAD458775 QJZ458772:QJZ458775 QTV458772:QTV458775 RDR458772:RDR458775 RNN458772:RNN458775 RXJ458772:RXJ458775 SHF458772:SHF458775 SRB458772:SRB458775 TAX458772:TAX458775 TKT458772:TKT458775 TUP458772:TUP458775 UEL458772:UEL458775 UOH458772:UOH458775 UYD458772:UYD458775 VHZ458772:VHZ458775 VRV458772:VRV458775 WBR458772:WBR458775 WLN458772:WLN458775 WVJ458772:WVJ458775 B524308:B524311 IX524308:IX524311 ST524308:ST524311 ACP524308:ACP524311 AML524308:AML524311 AWH524308:AWH524311 BGD524308:BGD524311 BPZ524308:BPZ524311 BZV524308:BZV524311 CJR524308:CJR524311 CTN524308:CTN524311 DDJ524308:DDJ524311 DNF524308:DNF524311 DXB524308:DXB524311 EGX524308:EGX524311 EQT524308:EQT524311 FAP524308:FAP524311 FKL524308:FKL524311 FUH524308:FUH524311 GED524308:GED524311 GNZ524308:GNZ524311 GXV524308:GXV524311 HHR524308:HHR524311 HRN524308:HRN524311 IBJ524308:IBJ524311 ILF524308:ILF524311 IVB524308:IVB524311 JEX524308:JEX524311 JOT524308:JOT524311 JYP524308:JYP524311 KIL524308:KIL524311 KSH524308:KSH524311 LCD524308:LCD524311 LLZ524308:LLZ524311 LVV524308:LVV524311 MFR524308:MFR524311 MPN524308:MPN524311 MZJ524308:MZJ524311 NJF524308:NJF524311 NTB524308:NTB524311 OCX524308:OCX524311 OMT524308:OMT524311 OWP524308:OWP524311 PGL524308:PGL524311 PQH524308:PQH524311 QAD524308:QAD524311 QJZ524308:QJZ524311 QTV524308:QTV524311 RDR524308:RDR524311 RNN524308:RNN524311 RXJ524308:RXJ524311 SHF524308:SHF524311 SRB524308:SRB524311 TAX524308:TAX524311 TKT524308:TKT524311 TUP524308:TUP524311 UEL524308:UEL524311 UOH524308:UOH524311 UYD524308:UYD524311 VHZ524308:VHZ524311 VRV524308:VRV524311 WBR524308:WBR524311 WLN524308:WLN524311 WVJ524308:WVJ524311 B589844:B589847 IX589844:IX589847 ST589844:ST589847 ACP589844:ACP589847 AML589844:AML589847 AWH589844:AWH589847 BGD589844:BGD589847 BPZ589844:BPZ589847 BZV589844:BZV589847 CJR589844:CJR589847 CTN589844:CTN589847 DDJ589844:DDJ589847 DNF589844:DNF589847 DXB589844:DXB589847 EGX589844:EGX589847 EQT589844:EQT589847 FAP589844:FAP589847 FKL589844:FKL589847 FUH589844:FUH589847 GED589844:GED589847 GNZ589844:GNZ589847 GXV589844:GXV589847 HHR589844:HHR589847 HRN589844:HRN589847 IBJ589844:IBJ589847 ILF589844:ILF589847 IVB589844:IVB589847 JEX589844:JEX589847 JOT589844:JOT589847 JYP589844:JYP589847 KIL589844:KIL589847 KSH589844:KSH589847 LCD589844:LCD589847 LLZ589844:LLZ589847 LVV589844:LVV589847 MFR589844:MFR589847 MPN589844:MPN589847 MZJ589844:MZJ589847 NJF589844:NJF589847 NTB589844:NTB589847 OCX589844:OCX589847 OMT589844:OMT589847 OWP589844:OWP589847 PGL589844:PGL589847 PQH589844:PQH589847 QAD589844:QAD589847 QJZ589844:QJZ589847 QTV589844:QTV589847 RDR589844:RDR589847 RNN589844:RNN589847 RXJ589844:RXJ589847 SHF589844:SHF589847 SRB589844:SRB589847 TAX589844:TAX589847 TKT589844:TKT589847 TUP589844:TUP589847 UEL589844:UEL589847 UOH589844:UOH589847 UYD589844:UYD589847 VHZ589844:VHZ589847 VRV589844:VRV589847 WBR589844:WBR589847 WLN589844:WLN589847 WVJ589844:WVJ589847 B655380:B655383 IX655380:IX655383 ST655380:ST655383 ACP655380:ACP655383 AML655380:AML655383 AWH655380:AWH655383 BGD655380:BGD655383 BPZ655380:BPZ655383 BZV655380:BZV655383 CJR655380:CJR655383 CTN655380:CTN655383 DDJ655380:DDJ655383 DNF655380:DNF655383 DXB655380:DXB655383 EGX655380:EGX655383 EQT655380:EQT655383 FAP655380:FAP655383 FKL655380:FKL655383 FUH655380:FUH655383 GED655380:GED655383 GNZ655380:GNZ655383 GXV655380:GXV655383 HHR655380:HHR655383 HRN655380:HRN655383 IBJ655380:IBJ655383 ILF655380:ILF655383 IVB655380:IVB655383 JEX655380:JEX655383 JOT655380:JOT655383 JYP655380:JYP655383 KIL655380:KIL655383 KSH655380:KSH655383 LCD655380:LCD655383 LLZ655380:LLZ655383 LVV655380:LVV655383 MFR655380:MFR655383 MPN655380:MPN655383 MZJ655380:MZJ655383 NJF655380:NJF655383 NTB655380:NTB655383 OCX655380:OCX655383 OMT655380:OMT655383 OWP655380:OWP655383 PGL655380:PGL655383 PQH655380:PQH655383 QAD655380:QAD655383 QJZ655380:QJZ655383 QTV655380:QTV655383 RDR655380:RDR655383 RNN655380:RNN655383 RXJ655380:RXJ655383 SHF655380:SHF655383 SRB655380:SRB655383 TAX655380:TAX655383 TKT655380:TKT655383 TUP655380:TUP655383 UEL655380:UEL655383 UOH655380:UOH655383 UYD655380:UYD655383 VHZ655380:VHZ655383 VRV655380:VRV655383 WBR655380:WBR655383 WLN655380:WLN655383 WVJ655380:WVJ655383 B720916:B720919 IX720916:IX720919 ST720916:ST720919 ACP720916:ACP720919 AML720916:AML720919 AWH720916:AWH720919 BGD720916:BGD720919 BPZ720916:BPZ720919 BZV720916:BZV720919 CJR720916:CJR720919 CTN720916:CTN720919 DDJ720916:DDJ720919 DNF720916:DNF720919 DXB720916:DXB720919 EGX720916:EGX720919 EQT720916:EQT720919 FAP720916:FAP720919 FKL720916:FKL720919 FUH720916:FUH720919 GED720916:GED720919 GNZ720916:GNZ720919 GXV720916:GXV720919 HHR720916:HHR720919 HRN720916:HRN720919 IBJ720916:IBJ720919 ILF720916:ILF720919 IVB720916:IVB720919 JEX720916:JEX720919 JOT720916:JOT720919 JYP720916:JYP720919 KIL720916:KIL720919 KSH720916:KSH720919 LCD720916:LCD720919 LLZ720916:LLZ720919 LVV720916:LVV720919 MFR720916:MFR720919 MPN720916:MPN720919 MZJ720916:MZJ720919 NJF720916:NJF720919 NTB720916:NTB720919 OCX720916:OCX720919 OMT720916:OMT720919 OWP720916:OWP720919 PGL720916:PGL720919 PQH720916:PQH720919 QAD720916:QAD720919 QJZ720916:QJZ720919 QTV720916:QTV720919 RDR720916:RDR720919 RNN720916:RNN720919 RXJ720916:RXJ720919 SHF720916:SHF720919 SRB720916:SRB720919 TAX720916:TAX720919 TKT720916:TKT720919 TUP720916:TUP720919 UEL720916:UEL720919 UOH720916:UOH720919 UYD720916:UYD720919 VHZ720916:VHZ720919 VRV720916:VRV720919 WBR720916:WBR720919 WLN720916:WLN720919 WVJ720916:WVJ720919 B786452:B786455 IX786452:IX786455 ST786452:ST786455 ACP786452:ACP786455 AML786452:AML786455 AWH786452:AWH786455 BGD786452:BGD786455 BPZ786452:BPZ786455 BZV786452:BZV786455 CJR786452:CJR786455 CTN786452:CTN786455 DDJ786452:DDJ786455 DNF786452:DNF786455 DXB786452:DXB786455 EGX786452:EGX786455 EQT786452:EQT786455 FAP786452:FAP786455 FKL786452:FKL786455 FUH786452:FUH786455 GED786452:GED786455 GNZ786452:GNZ786455 GXV786452:GXV786455 HHR786452:HHR786455 HRN786452:HRN786455 IBJ786452:IBJ786455 ILF786452:ILF786455 IVB786452:IVB786455 JEX786452:JEX786455 JOT786452:JOT786455 JYP786452:JYP786455 KIL786452:KIL786455 KSH786452:KSH786455 LCD786452:LCD786455 LLZ786452:LLZ786455 LVV786452:LVV786455 MFR786452:MFR786455 MPN786452:MPN786455 MZJ786452:MZJ786455 NJF786452:NJF786455 NTB786452:NTB786455 OCX786452:OCX786455 OMT786452:OMT786455 OWP786452:OWP786455 PGL786452:PGL786455 PQH786452:PQH786455 QAD786452:QAD786455 QJZ786452:QJZ786455 QTV786452:QTV786455 RDR786452:RDR786455 RNN786452:RNN786455 RXJ786452:RXJ786455 SHF786452:SHF786455 SRB786452:SRB786455 TAX786452:TAX786455 TKT786452:TKT786455 TUP786452:TUP786455 UEL786452:UEL786455 UOH786452:UOH786455 UYD786452:UYD786455 VHZ786452:VHZ786455 VRV786452:VRV786455 WBR786452:WBR786455 WLN786452:WLN786455 WVJ786452:WVJ786455 B851988:B851991 IX851988:IX851991 ST851988:ST851991 ACP851988:ACP851991 AML851988:AML851991 AWH851988:AWH851991 BGD851988:BGD851991 BPZ851988:BPZ851991 BZV851988:BZV851991 CJR851988:CJR851991 CTN851988:CTN851991 DDJ851988:DDJ851991 DNF851988:DNF851991 DXB851988:DXB851991 EGX851988:EGX851991 EQT851988:EQT851991 FAP851988:FAP851991 FKL851988:FKL851991 FUH851988:FUH851991 GED851988:GED851991 GNZ851988:GNZ851991 GXV851988:GXV851991 HHR851988:HHR851991 HRN851988:HRN851991 IBJ851988:IBJ851991 ILF851988:ILF851991 IVB851988:IVB851991 JEX851988:JEX851991 JOT851988:JOT851991 JYP851988:JYP851991 KIL851988:KIL851991 KSH851988:KSH851991 LCD851988:LCD851991 LLZ851988:LLZ851991 LVV851988:LVV851991 MFR851988:MFR851991 MPN851988:MPN851991 MZJ851988:MZJ851991 NJF851988:NJF851991 NTB851988:NTB851991 OCX851988:OCX851991 OMT851988:OMT851991 OWP851988:OWP851991 PGL851988:PGL851991 PQH851988:PQH851991 QAD851988:QAD851991 QJZ851988:QJZ851991 QTV851988:QTV851991 RDR851988:RDR851991 RNN851988:RNN851991 RXJ851988:RXJ851991 SHF851988:SHF851991 SRB851988:SRB851991 TAX851988:TAX851991 TKT851988:TKT851991 TUP851988:TUP851991 UEL851988:UEL851991 UOH851988:UOH851991 UYD851988:UYD851991 VHZ851988:VHZ851991 VRV851988:VRV851991 WBR851988:WBR851991 WLN851988:WLN851991 WVJ851988:WVJ851991 B917524:B917527 IX917524:IX917527 ST917524:ST917527 ACP917524:ACP917527 AML917524:AML917527 AWH917524:AWH917527 BGD917524:BGD917527 BPZ917524:BPZ917527 BZV917524:BZV917527 CJR917524:CJR917527 CTN917524:CTN917527 DDJ917524:DDJ917527 DNF917524:DNF917527 DXB917524:DXB917527 EGX917524:EGX917527 EQT917524:EQT917527 FAP917524:FAP917527 FKL917524:FKL917527 FUH917524:FUH917527 GED917524:GED917527 GNZ917524:GNZ917527 GXV917524:GXV917527 HHR917524:HHR917527 HRN917524:HRN917527 IBJ917524:IBJ917527 ILF917524:ILF917527 IVB917524:IVB917527 JEX917524:JEX917527 JOT917524:JOT917527 JYP917524:JYP917527 KIL917524:KIL917527 KSH917524:KSH917527 LCD917524:LCD917527 LLZ917524:LLZ917527 LVV917524:LVV917527 MFR917524:MFR917527 MPN917524:MPN917527 MZJ917524:MZJ917527 NJF917524:NJF917527 NTB917524:NTB917527 OCX917524:OCX917527 OMT917524:OMT917527 OWP917524:OWP917527 PGL917524:PGL917527 PQH917524:PQH917527 QAD917524:QAD917527 QJZ917524:QJZ917527 QTV917524:QTV917527 RDR917524:RDR917527 RNN917524:RNN917527 RXJ917524:RXJ917527 SHF917524:SHF917527 SRB917524:SRB917527 TAX917524:TAX917527 TKT917524:TKT917527 TUP917524:TUP917527 UEL917524:UEL917527 UOH917524:UOH917527 UYD917524:UYD917527 VHZ917524:VHZ917527 VRV917524:VRV917527 WBR917524:WBR917527 WLN917524:WLN917527 WVJ917524:WVJ917527 B983060:B983063 IX983060:IX983063 ST983060:ST983063 ACP983060:ACP983063 AML983060:AML983063 AWH983060:AWH983063 BGD983060:BGD983063 BPZ983060:BPZ983063 BZV983060:BZV983063 CJR983060:CJR983063 CTN983060:CTN983063 DDJ983060:DDJ983063 DNF983060:DNF983063 DXB983060:DXB983063 EGX983060:EGX983063 EQT983060:EQT983063 FAP983060:FAP983063 FKL983060:FKL983063 FUH983060:FUH983063 GED983060:GED983063 GNZ983060:GNZ983063 GXV983060:GXV983063 HHR983060:HHR983063 HRN983060:HRN983063 IBJ983060:IBJ983063 ILF983060:ILF983063 IVB983060:IVB983063 JEX983060:JEX983063 JOT983060:JOT983063 JYP983060:JYP983063 KIL983060:KIL983063 KSH983060:KSH983063 LCD983060:LCD983063 LLZ983060:LLZ983063 LVV983060:LVV983063 MFR983060:MFR983063 MPN983060:MPN983063 MZJ983060:MZJ983063 NJF983060:NJF983063 NTB983060:NTB983063 OCX983060:OCX983063 OMT983060:OMT983063 OWP983060:OWP983063 PGL983060:PGL983063 PQH983060:PQH983063 QAD983060:QAD983063 QJZ983060:QJZ983063 QTV983060:QTV983063 RDR983060:RDR983063 RNN983060:RNN983063 RXJ983060:RXJ983063 SHF983060:SHF983063 SRB983060:SRB983063 TAX983060:TAX983063 TKT983060:TKT983063 TUP983060:TUP983063 UEL983060:UEL983063 UOH983060:UOH983063 UYD983060:UYD983063 VHZ983060:VHZ983063 VRV983060:VRV983063 WBR983060:WBR983063 WLN983060:WLN983063 WVJ983060:WVJ983063" xr:uid="{D2083596-634F-46A7-9FF9-452CE7957248}"/>
    <dataValidation type="list"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4760E862-BEE7-4640-82D9-81992A492632}">
      <formula1>TypeOfDed</formula1>
    </dataValidation>
    <dataValidation allowBlank="1" showInputMessage="1" showErrorMessage="1" promptTitle="Original Statement Receipt No." prompt="If Revised Return, Enter Receipt No. of Original Return._x000a__x000a_- SAG Infotech"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C9AB89A1-32D4-498A-A866-365C95A8319A}"/>
    <dataValidation allowBlank="1" showInputMessage="1" showErrorMessage="1" promptTitle="Revised Return :" prompt="Enter 'Y' for Revised Return_x000a_'N' for Original Return._x000a__x000a_- SAG Infotech"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2794B67B-FF9A-42B2-AE26-00DF5BF961D0}"/>
    <dataValidation allowBlank="1" showErrorMessage="1" promptTitle="Original Statement Receipt No." prompt="If Revised Return, Enter Receipt No. of Original Return._x000a__x000a_- SAG Infotech" sqref="B34:B35 IX34:IX35 ST34:ST35 ACP34:ACP35 AML34:AML35 AWH34:AWH35 BGD34:BGD35 BPZ34:BPZ35 BZV34:BZV35 CJR34:CJR35 CTN34:CTN35 DDJ34:DDJ35 DNF34:DNF35 DXB34:DXB35 EGX34:EGX35 EQT34:EQT35 FAP34:FAP35 FKL34:FKL35 FUH34:FUH35 GED34:GED35 GNZ34:GNZ35 GXV34:GXV35 HHR34:HHR35 HRN34:HRN35 IBJ34:IBJ35 ILF34:ILF35 IVB34:IVB35 JEX34:JEX35 JOT34:JOT35 JYP34:JYP35 KIL34:KIL35 KSH34:KSH35 LCD34:LCD35 LLZ34:LLZ35 LVV34:LVV35 MFR34:MFR35 MPN34:MPN35 MZJ34:MZJ35 NJF34:NJF35 NTB34:NTB35 OCX34:OCX35 OMT34:OMT35 OWP34:OWP35 PGL34:PGL35 PQH34:PQH35 QAD34:QAD35 QJZ34:QJZ35 QTV34:QTV35 RDR34:RDR35 RNN34:RNN35 RXJ34:RXJ35 SHF34:SHF35 SRB34:SRB35 TAX34:TAX35 TKT34:TKT35 TUP34:TUP35 UEL34:UEL35 UOH34:UOH35 UYD34:UYD35 VHZ34:VHZ35 VRV34:VRV35 WBR34:WBR35 WLN34:WLN35 WVJ34:WVJ35 B65570:B65571 IX65570:IX65571 ST65570:ST65571 ACP65570:ACP65571 AML65570:AML65571 AWH65570:AWH65571 BGD65570:BGD65571 BPZ65570:BPZ65571 BZV65570:BZV65571 CJR65570:CJR65571 CTN65570:CTN65571 DDJ65570:DDJ65571 DNF65570:DNF65571 DXB65570:DXB65571 EGX65570:EGX65571 EQT65570:EQT65571 FAP65570:FAP65571 FKL65570:FKL65571 FUH65570:FUH65571 GED65570:GED65571 GNZ65570:GNZ65571 GXV65570:GXV65571 HHR65570:HHR65571 HRN65570:HRN65571 IBJ65570:IBJ65571 ILF65570:ILF65571 IVB65570:IVB65571 JEX65570:JEX65571 JOT65570:JOT65571 JYP65570:JYP65571 KIL65570:KIL65571 KSH65570:KSH65571 LCD65570:LCD65571 LLZ65570:LLZ65571 LVV65570:LVV65571 MFR65570:MFR65571 MPN65570:MPN65571 MZJ65570:MZJ65571 NJF65570:NJF65571 NTB65570:NTB65571 OCX65570:OCX65571 OMT65570:OMT65571 OWP65570:OWP65571 PGL65570:PGL65571 PQH65570:PQH65571 QAD65570:QAD65571 QJZ65570:QJZ65571 QTV65570:QTV65571 RDR65570:RDR65571 RNN65570:RNN65571 RXJ65570:RXJ65571 SHF65570:SHF65571 SRB65570:SRB65571 TAX65570:TAX65571 TKT65570:TKT65571 TUP65570:TUP65571 UEL65570:UEL65571 UOH65570:UOH65571 UYD65570:UYD65571 VHZ65570:VHZ65571 VRV65570:VRV65571 WBR65570:WBR65571 WLN65570:WLN65571 WVJ65570:WVJ65571 B131106:B131107 IX131106:IX131107 ST131106:ST131107 ACP131106:ACP131107 AML131106:AML131107 AWH131106:AWH131107 BGD131106:BGD131107 BPZ131106:BPZ131107 BZV131106:BZV131107 CJR131106:CJR131107 CTN131106:CTN131107 DDJ131106:DDJ131107 DNF131106:DNF131107 DXB131106:DXB131107 EGX131106:EGX131107 EQT131106:EQT131107 FAP131106:FAP131107 FKL131106:FKL131107 FUH131106:FUH131107 GED131106:GED131107 GNZ131106:GNZ131107 GXV131106:GXV131107 HHR131106:HHR131107 HRN131106:HRN131107 IBJ131106:IBJ131107 ILF131106:ILF131107 IVB131106:IVB131107 JEX131106:JEX131107 JOT131106:JOT131107 JYP131106:JYP131107 KIL131106:KIL131107 KSH131106:KSH131107 LCD131106:LCD131107 LLZ131106:LLZ131107 LVV131106:LVV131107 MFR131106:MFR131107 MPN131106:MPN131107 MZJ131106:MZJ131107 NJF131106:NJF131107 NTB131106:NTB131107 OCX131106:OCX131107 OMT131106:OMT131107 OWP131106:OWP131107 PGL131106:PGL131107 PQH131106:PQH131107 QAD131106:QAD131107 QJZ131106:QJZ131107 QTV131106:QTV131107 RDR131106:RDR131107 RNN131106:RNN131107 RXJ131106:RXJ131107 SHF131106:SHF131107 SRB131106:SRB131107 TAX131106:TAX131107 TKT131106:TKT131107 TUP131106:TUP131107 UEL131106:UEL131107 UOH131106:UOH131107 UYD131106:UYD131107 VHZ131106:VHZ131107 VRV131106:VRV131107 WBR131106:WBR131107 WLN131106:WLN131107 WVJ131106:WVJ131107 B196642:B196643 IX196642:IX196643 ST196642:ST196643 ACP196642:ACP196643 AML196642:AML196643 AWH196642:AWH196643 BGD196642:BGD196643 BPZ196642:BPZ196643 BZV196642:BZV196643 CJR196642:CJR196643 CTN196642:CTN196643 DDJ196642:DDJ196643 DNF196642:DNF196643 DXB196642:DXB196643 EGX196642:EGX196643 EQT196642:EQT196643 FAP196642:FAP196643 FKL196642:FKL196643 FUH196642:FUH196643 GED196642:GED196643 GNZ196642:GNZ196643 GXV196642:GXV196643 HHR196642:HHR196643 HRN196642:HRN196643 IBJ196642:IBJ196643 ILF196642:ILF196643 IVB196642:IVB196643 JEX196642:JEX196643 JOT196642:JOT196643 JYP196642:JYP196643 KIL196642:KIL196643 KSH196642:KSH196643 LCD196642:LCD196643 LLZ196642:LLZ196643 LVV196642:LVV196643 MFR196642:MFR196643 MPN196642:MPN196643 MZJ196642:MZJ196643 NJF196642:NJF196643 NTB196642:NTB196643 OCX196642:OCX196643 OMT196642:OMT196643 OWP196642:OWP196643 PGL196642:PGL196643 PQH196642:PQH196643 QAD196642:QAD196643 QJZ196642:QJZ196643 QTV196642:QTV196643 RDR196642:RDR196643 RNN196642:RNN196643 RXJ196642:RXJ196643 SHF196642:SHF196643 SRB196642:SRB196643 TAX196642:TAX196643 TKT196642:TKT196643 TUP196642:TUP196643 UEL196642:UEL196643 UOH196642:UOH196643 UYD196642:UYD196643 VHZ196642:VHZ196643 VRV196642:VRV196643 WBR196642:WBR196643 WLN196642:WLN196643 WVJ196642:WVJ196643 B262178:B262179 IX262178:IX262179 ST262178:ST262179 ACP262178:ACP262179 AML262178:AML262179 AWH262178:AWH262179 BGD262178:BGD262179 BPZ262178:BPZ262179 BZV262178:BZV262179 CJR262178:CJR262179 CTN262178:CTN262179 DDJ262178:DDJ262179 DNF262178:DNF262179 DXB262178:DXB262179 EGX262178:EGX262179 EQT262178:EQT262179 FAP262178:FAP262179 FKL262178:FKL262179 FUH262178:FUH262179 GED262178:GED262179 GNZ262178:GNZ262179 GXV262178:GXV262179 HHR262178:HHR262179 HRN262178:HRN262179 IBJ262178:IBJ262179 ILF262178:ILF262179 IVB262178:IVB262179 JEX262178:JEX262179 JOT262178:JOT262179 JYP262178:JYP262179 KIL262178:KIL262179 KSH262178:KSH262179 LCD262178:LCD262179 LLZ262178:LLZ262179 LVV262178:LVV262179 MFR262178:MFR262179 MPN262178:MPN262179 MZJ262178:MZJ262179 NJF262178:NJF262179 NTB262178:NTB262179 OCX262178:OCX262179 OMT262178:OMT262179 OWP262178:OWP262179 PGL262178:PGL262179 PQH262178:PQH262179 QAD262178:QAD262179 QJZ262178:QJZ262179 QTV262178:QTV262179 RDR262178:RDR262179 RNN262178:RNN262179 RXJ262178:RXJ262179 SHF262178:SHF262179 SRB262178:SRB262179 TAX262178:TAX262179 TKT262178:TKT262179 TUP262178:TUP262179 UEL262178:UEL262179 UOH262178:UOH262179 UYD262178:UYD262179 VHZ262178:VHZ262179 VRV262178:VRV262179 WBR262178:WBR262179 WLN262178:WLN262179 WVJ262178:WVJ262179 B327714:B327715 IX327714:IX327715 ST327714:ST327715 ACP327714:ACP327715 AML327714:AML327715 AWH327714:AWH327715 BGD327714:BGD327715 BPZ327714:BPZ327715 BZV327714:BZV327715 CJR327714:CJR327715 CTN327714:CTN327715 DDJ327714:DDJ327715 DNF327714:DNF327715 DXB327714:DXB327715 EGX327714:EGX327715 EQT327714:EQT327715 FAP327714:FAP327715 FKL327714:FKL327715 FUH327714:FUH327715 GED327714:GED327715 GNZ327714:GNZ327715 GXV327714:GXV327715 HHR327714:HHR327715 HRN327714:HRN327715 IBJ327714:IBJ327715 ILF327714:ILF327715 IVB327714:IVB327715 JEX327714:JEX327715 JOT327714:JOT327715 JYP327714:JYP327715 KIL327714:KIL327715 KSH327714:KSH327715 LCD327714:LCD327715 LLZ327714:LLZ327715 LVV327714:LVV327715 MFR327714:MFR327715 MPN327714:MPN327715 MZJ327714:MZJ327715 NJF327714:NJF327715 NTB327714:NTB327715 OCX327714:OCX327715 OMT327714:OMT327715 OWP327714:OWP327715 PGL327714:PGL327715 PQH327714:PQH327715 QAD327714:QAD327715 QJZ327714:QJZ327715 QTV327714:QTV327715 RDR327714:RDR327715 RNN327714:RNN327715 RXJ327714:RXJ327715 SHF327714:SHF327715 SRB327714:SRB327715 TAX327714:TAX327715 TKT327714:TKT327715 TUP327714:TUP327715 UEL327714:UEL327715 UOH327714:UOH327715 UYD327714:UYD327715 VHZ327714:VHZ327715 VRV327714:VRV327715 WBR327714:WBR327715 WLN327714:WLN327715 WVJ327714:WVJ327715 B393250:B393251 IX393250:IX393251 ST393250:ST393251 ACP393250:ACP393251 AML393250:AML393251 AWH393250:AWH393251 BGD393250:BGD393251 BPZ393250:BPZ393251 BZV393250:BZV393251 CJR393250:CJR393251 CTN393250:CTN393251 DDJ393250:DDJ393251 DNF393250:DNF393251 DXB393250:DXB393251 EGX393250:EGX393251 EQT393250:EQT393251 FAP393250:FAP393251 FKL393250:FKL393251 FUH393250:FUH393251 GED393250:GED393251 GNZ393250:GNZ393251 GXV393250:GXV393251 HHR393250:HHR393251 HRN393250:HRN393251 IBJ393250:IBJ393251 ILF393250:ILF393251 IVB393250:IVB393251 JEX393250:JEX393251 JOT393250:JOT393251 JYP393250:JYP393251 KIL393250:KIL393251 KSH393250:KSH393251 LCD393250:LCD393251 LLZ393250:LLZ393251 LVV393250:LVV393251 MFR393250:MFR393251 MPN393250:MPN393251 MZJ393250:MZJ393251 NJF393250:NJF393251 NTB393250:NTB393251 OCX393250:OCX393251 OMT393250:OMT393251 OWP393250:OWP393251 PGL393250:PGL393251 PQH393250:PQH393251 QAD393250:QAD393251 QJZ393250:QJZ393251 QTV393250:QTV393251 RDR393250:RDR393251 RNN393250:RNN393251 RXJ393250:RXJ393251 SHF393250:SHF393251 SRB393250:SRB393251 TAX393250:TAX393251 TKT393250:TKT393251 TUP393250:TUP393251 UEL393250:UEL393251 UOH393250:UOH393251 UYD393250:UYD393251 VHZ393250:VHZ393251 VRV393250:VRV393251 WBR393250:WBR393251 WLN393250:WLN393251 WVJ393250:WVJ393251 B458786:B458787 IX458786:IX458787 ST458786:ST458787 ACP458786:ACP458787 AML458786:AML458787 AWH458786:AWH458787 BGD458786:BGD458787 BPZ458786:BPZ458787 BZV458786:BZV458787 CJR458786:CJR458787 CTN458786:CTN458787 DDJ458786:DDJ458787 DNF458786:DNF458787 DXB458786:DXB458787 EGX458786:EGX458787 EQT458786:EQT458787 FAP458786:FAP458787 FKL458786:FKL458787 FUH458786:FUH458787 GED458786:GED458787 GNZ458786:GNZ458787 GXV458786:GXV458787 HHR458786:HHR458787 HRN458786:HRN458787 IBJ458786:IBJ458787 ILF458786:ILF458787 IVB458786:IVB458787 JEX458786:JEX458787 JOT458786:JOT458787 JYP458786:JYP458787 KIL458786:KIL458787 KSH458786:KSH458787 LCD458786:LCD458787 LLZ458786:LLZ458787 LVV458786:LVV458787 MFR458786:MFR458787 MPN458786:MPN458787 MZJ458786:MZJ458787 NJF458786:NJF458787 NTB458786:NTB458787 OCX458786:OCX458787 OMT458786:OMT458787 OWP458786:OWP458787 PGL458786:PGL458787 PQH458786:PQH458787 QAD458786:QAD458787 QJZ458786:QJZ458787 QTV458786:QTV458787 RDR458786:RDR458787 RNN458786:RNN458787 RXJ458786:RXJ458787 SHF458786:SHF458787 SRB458786:SRB458787 TAX458786:TAX458787 TKT458786:TKT458787 TUP458786:TUP458787 UEL458786:UEL458787 UOH458786:UOH458787 UYD458786:UYD458787 VHZ458786:VHZ458787 VRV458786:VRV458787 WBR458786:WBR458787 WLN458786:WLN458787 WVJ458786:WVJ458787 B524322:B524323 IX524322:IX524323 ST524322:ST524323 ACP524322:ACP524323 AML524322:AML524323 AWH524322:AWH524323 BGD524322:BGD524323 BPZ524322:BPZ524323 BZV524322:BZV524323 CJR524322:CJR524323 CTN524322:CTN524323 DDJ524322:DDJ524323 DNF524322:DNF524323 DXB524322:DXB524323 EGX524322:EGX524323 EQT524322:EQT524323 FAP524322:FAP524323 FKL524322:FKL524323 FUH524322:FUH524323 GED524322:GED524323 GNZ524322:GNZ524323 GXV524322:GXV524323 HHR524322:HHR524323 HRN524322:HRN524323 IBJ524322:IBJ524323 ILF524322:ILF524323 IVB524322:IVB524323 JEX524322:JEX524323 JOT524322:JOT524323 JYP524322:JYP524323 KIL524322:KIL524323 KSH524322:KSH524323 LCD524322:LCD524323 LLZ524322:LLZ524323 LVV524322:LVV524323 MFR524322:MFR524323 MPN524322:MPN524323 MZJ524322:MZJ524323 NJF524322:NJF524323 NTB524322:NTB524323 OCX524322:OCX524323 OMT524322:OMT524323 OWP524322:OWP524323 PGL524322:PGL524323 PQH524322:PQH524323 QAD524322:QAD524323 QJZ524322:QJZ524323 QTV524322:QTV524323 RDR524322:RDR524323 RNN524322:RNN524323 RXJ524322:RXJ524323 SHF524322:SHF524323 SRB524322:SRB524323 TAX524322:TAX524323 TKT524322:TKT524323 TUP524322:TUP524323 UEL524322:UEL524323 UOH524322:UOH524323 UYD524322:UYD524323 VHZ524322:VHZ524323 VRV524322:VRV524323 WBR524322:WBR524323 WLN524322:WLN524323 WVJ524322:WVJ524323 B589858:B589859 IX589858:IX589859 ST589858:ST589859 ACP589858:ACP589859 AML589858:AML589859 AWH589858:AWH589859 BGD589858:BGD589859 BPZ589858:BPZ589859 BZV589858:BZV589859 CJR589858:CJR589859 CTN589858:CTN589859 DDJ589858:DDJ589859 DNF589858:DNF589859 DXB589858:DXB589859 EGX589858:EGX589859 EQT589858:EQT589859 FAP589858:FAP589859 FKL589858:FKL589859 FUH589858:FUH589859 GED589858:GED589859 GNZ589858:GNZ589859 GXV589858:GXV589859 HHR589858:HHR589859 HRN589858:HRN589859 IBJ589858:IBJ589859 ILF589858:ILF589859 IVB589858:IVB589859 JEX589858:JEX589859 JOT589858:JOT589859 JYP589858:JYP589859 KIL589858:KIL589859 KSH589858:KSH589859 LCD589858:LCD589859 LLZ589858:LLZ589859 LVV589858:LVV589859 MFR589858:MFR589859 MPN589858:MPN589859 MZJ589858:MZJ589859 NJF589858:NJF589859 NTB589858:NTB589859 OCX589858:OCX589859 OMT589858:OMT589859 OWP589858:OWP589859 PGL589858:PGL589859 PQH589858:PQH589859 QAD589858:QAD589859 QJZ589858:QJZ589859 QTV589858:QTV589859 RDR589858:RDR589859 RNN589858:RNN589859 RXJ589858:RXJ589859 SHF589858:SHF589859 SRB589858:SRB589859 TAX589858:TAX589859 TKT589858:TKT589859 TUP589858:TUP589859 UEL589858:UEL589859 UOH589858:UOH589859 UYD589858:UYD589859 VHZ589858:VHZ589859 VRV589858:VRV589859 WBR589858:WBR589859 WLN589858:WLN589859 WVJ589858:WVJ589859 B655394:B655395 IX655394:IX655395 ST655394:ST655395 ACP655394:ACP655395 AML655394:AML655395 AWH655394:AWH655395 BGD655394:BGD655395 BPZ655394:BPZ655395 BZV655394:BZV655395 CJR655394:CJR655395 CTN655394:CTN655395 DDJ655394:DDJ655395 DNF655394:DNF655395 DXB655394:DXB655395 EGX655394:EGX655395 EQT655394:EQT655395 FAP655394:FAP655395 FKL655394:FKL655395 FUH655394:FUH655395 GED655394:GED655395 GNZ655394:GNZ655395 GXV655394:GXV655395 HHR655394:HHR655395 HRN655394:HRN655395 IBJ655394:IBJ655395 ILF655394:ILF655395 IVB655394:IVB655395 JEX655394:JEX655395 JOT655394:JOT655395 JYP655394:JYP655395 KIL655394:KIL655395 KSH655394:KSH655395 LCD655394:LCD655395 LLZ655394:LLZ655395 LVV655394:LVV655395 MFR655394:MFR655395 MPN655394:MPN655395 MZJ655394:MZJ655395 NJF655394:NJF655395 NTB655394:NTB655395 OCX655394:OCX655395 OMT655394:OMT655395 OWP655394:OWP655395 PGL655394:PGL655395 PQH655394:PQH655395 QAD655394:QAD655395 QJZ655394:QJZ655395 QTV655394:QTV655395 RDR655394:RDR655395 RNN655394:RNN655395 RXJ655394:RXJ655395 SHF655394:SHF655395 SRB655394:SRB655395 TAX655394:TAX655395 TKT655394:TKT655395 TUP655394:TUP655395 UEL655394:UEL655395 UOH655394:UOH655395 UYD655394:UYD655395 VHZ655394:VHZ655395 VRV655394:VRV655395 WBR655394:WBR655395 WLN655394:WLN655395 WVJ655394:WVJ655395 B720930:B720931 IX720930:IX720931 ST720930:ST720931 ACP720930:ACP720931 AML720930:AML720931 AWH720930:AWH720931 BGD720930:BGD720931 BPZ720930:BPZ720931 BZV720930:BZV720931 CJR720930:CJR720931 CTN720930:CTN720931 DDJ720930:DDJ720931 DNF720930:DNF720931 DXB720930:DXB720931 EGX720930:EGX720931 EQT720930:EQT720931 FAP720930:FAP720931 FKL720930:FKL720931 FUH720930:FUH720931 GED720930:GED720931 GNZ720930:GNZ720931 GXV720930:GXV720931 HHR720930:HHR720931 HRN720930:HRN720931 IBJ720930:IBJ720931 ILF720930:ILF720931 IVB720930:IVB720931 JEX720930:JEX720931 JOT720930:JOT720931 JYP720930:JYP720931 KIL720930:KIL720931 KSH720930:KSH720931 LCD720930:LCD720931 LLZ720930:LLZ720931 LVV720930:LVV720931 MFR720930:MFR720931 MPN720930:MPN720931 MZJ720930:MZJ720931 NJF720930:NJF720931 NTB720930:NTB720931 OCX720930:OCX720931 OMT720930:OMT720931 OWP720930:OWP720931 PGL720930:PGL720931 PQH720930:PQH720931 QAD720930:QAD720931 QJZ720930:QJZ720931 QTV720930:QTV720931 RDR720930:RDR720931 RNN720930:RNN720931 RXJ720930:RXJ720931 SHF720930:SHF720931 SRB720930:SRB720931 TAX720930:TAX720931 TKT720930:TKT720931 TUP720930:TUP720931 UEL720930:UEL720931 UOH720930:UOH720931 UYD720930:UYD720931 VHZ720930:VHZ720931 VRV720930:VRV720931 WBR720930:WBR720931 WLN720930:WLN720931 WVJ720930:WVJ720931 B786466:B786467 IX786466:IX786467 ST786466:ST786467 ACP786466:ACP786467 AML786466:AML786467 AWH786466:AWH786467 BGD786466:BGD786467 BPZ786466:BPZ786467 BZV786466:BZV786467 CJR786466:CJR786467 CTN786466:CTN786467 DDJ786466:DDJ786467 DNF786466:DNF786467 DXB786466:DXB786467 EGX786466:EGX786467 EQT786466:EQT786467 FAP786466:FAP786467 FKL786466:FKL786467 FUH786466:FUH786467 GED786466:GED786467 GNZ786466:GNZ786467 GXV786466:GXV786467 HHR786466:HHR786467 HRN786466:HRN786467 IBJ786466:IBJ786467 ILF786466:ILF786467 IVB786466:IVB786467 JEX786466:JEX786467 JOT786466:JOT786467 JYP786466:JYP786467 KIL786466:KIL786467 KSH786466:KSH786467 LCD786466:LCD786467 LLZ786466:LLZ786467 LVV786466:LVV786467 MFR786466:MFR786467 MPN786466:MPN786467 MZJ786466:MZJ786467 NJF786466:NJF786467 NTB786466:NTB786467 OCX786466:OCX786467 OMT786466:OMT786467 OWP786466:OWP786467 PGL786466:PGL786467 PQH786466:PQH786467 QAD786466:QAD786467 QJZ786466:QJZ786467 QTV786466:QTV786467 RDR786466:RDR786467 RNN786466:RNN786467 RXJ786466:RXJ786467 SHF786466:SHF786467 SRB786466:SRB786467 TAX786466:TAX786467 TKT786466:TKT786467 TUP786466:TUP786467 UEL786466:UEL786467 UOH786466:UOH786467 UYD786466:UYD786467 VHZ786466:VHZ786467 VRV786466:VRV786467 WBR786466:WBR786467 WLN786466:WLN786467 WVJ786466:WVJ786467 B852002:B852003 IX852002:IX852003 ST852002:ST852003 ACP852002:ACP852003 AML852002:AML852003 AWH852002:AWH852003 BGD852002:BGD852003 BPZ852002:BPZ852003 BZV852002:BZV852003 CJR852002:CJR852003 CTN852002:CTN852003 DDJ852002:DDJ852003 DNF852002:DNF852003 DXB852002:DXB852003 EGX852002:EGX852003 EQT852002:EQT852003 FAP852002:FAP852003 FKL852002:FKL852003 FUH852002:FUH852003 GED852002:GED852003 GNZ852002:GNZ852003 GXV852002:GXV852003 HHR852002:HHR852003 HRN852002:HRN852003 IBJ852002:IBJ852003 ILF852002:ILF852003 IVB852002:IVB852003 JEX852002:JEX852003 JOT852002:JOT852003 JYP852002:JYP852003 KIL852002:KIL852003 KSH852002:KSH852003 LCD852002:LCD852003 LLZ852002:LLZ852003 LVV852002:LVV852003 MFR852002:MFR852003 MPN852002:MPN852003 MZJ852002:MZJ852003 NJF852002:NJF852003 NTB852002:NTB852003 OCX852002:OCX852003 OMT852002:OMT852003 OWP852002:OWP852003 PGL852002:PGL852003 PQH852002:PQH852003 QAD852002:QAD852003 QJZ852002:QJZ852003 QTV852002:QTV852003 RDR852002:RDR852003 RNN852002:RNN852003 RXJ852002:RXJ852003 SHF852002:SHF852003 SRB852002:SRB852003 TAX852002:TAX852003 TKT852002:TKT852003 TUP852002:TUP852003 UEL852002:UEL852003 UOH852002:UOH852003 UYD852002:UYD852003 VHZ852002:VHZ852003 VRV852002:VRV852003 WBR852002:WBR852003 WLN852002:WLN852003 WVJ852002:WVJ852003 B917538:B917539 IX917538:IX917539 ST917538:ST917539 ACP917538:ACP917539 AML917538:AML917539 AWH917538:AWH917539 BGD917538:BGD917539 BPZ917538:BPZ917539 BZV917538:BZV917539 CJR917538:CJR917539 CTN917538:CTN917539 DDJ917538:DDJ917539 DNF917538:DNF917539 DXB917538:DXB917539 EGX917538:EGX917539 EQT917538:EQT917539 FAP917538:FAP917539 FKL917538:FKL917539 FUH917538:FUH917539 GED917538:GED917539 GNZ917538:GNZ917539 GXV917538:GXV917539 HHR917538:HHR917539 HRN917538:HRN917539 IBJ917538:IBJ917539 ILF917538:ILF917539 IVB917538:IVB917539 JEX917538:JEX917539 JOT917538:JOT917539 JYP917538:JYP917539 KIL917538:KIL917539 KSH917538:KSH917539 LCD917538:LCD917539 LLZ917538:LLZ917539 LVV917538:LVV917539 MFR917538:MFR917539 MPN917538:MPN917539 MZJ917538:MZJ917539 NJF917538:NJF917539 NTB917538:NTB917539 OCX917538:OCX917539 OMT917538:OMT917539 OWP917538:OWP917539 PGL917538:PGL917539 PQH917538:PQH917539 QAD917538:QAD917539 QJZ917538:QJZ917539 QTV917538:QTV917539 RDR917538:RDR917539 RNN917538:RNN917539 RXJ917538:RXJ917539 SHF917538:SHF917539 SRB917538:SRB917539 TAX917538:TAX917539 TKT917538:TKT917539 TUP917538:TUP917539 UEL917538:UEL917539 UOH917538:UOH917539 UYD917538:UYD917539 VHZ917538:VHZ917539 VRV917538:VRV917539 WBR917538:WBR917539 WLN917538:WLN917539 WVJ917538:WVJ917539 B983074:B983075 IX983074:IX983075 ST983074:ST983075 ACP983074:ACP983075 AML983074:AML983075 AWH983074:AWH983075 BGD983074:BGD983075 BPZ983074:BPZ983075 BZV983074:BZV983075 CJR983074:CJR983075 CTN983074:CTN983075 DDJ983074:DDJ983075 DNF983074:DNF983075 DXB983074:DXB983075 EGX983074:EGX983075 EQT983074:EQT983075 FAP983074:FAP983075 FKL983074:FKL983075 FUH983074:FUH983075 GED983074:GED983075 GNZ983074:GNZ983075 GXV983074:GXV983075 HHR983074:HHR983075 HRN983074:HRN983075 IBJ983074:IBJ983075 ILF983074:ILF983075 IVB983074:IVB983075 JEX983074:JEX983075 JOT983074:JOT983075 JYP983074:JYP983075 KIL983074:KIL983075 KSH983074:KSH983075 LCD983074:LCD983075 LLZ983074:LLZ983075 LVV983074:LVV983075 MFR983074:MFR983075 MPN983074:MPN983075 MZJ983074:MZJ983075 NJF983074:NJF983075 NTB983074:NTB983075 OCX983074:OCX983075 OMT983074:OMT983075 OWP983074:OWP983075 PGL983074:PGL983075 PQH983074:PQH983075 QAD983074:QAD983075 QJZ983074:QJZ983075 QTV983074:QTV983075 RDR983074:RDR983075 RNN983074:RNN983075 RXJ983074:RXJ983075 SHF983074:SHF983075 SRB983074:SRB983075 TAX983074:TAX983075 TKT983074:TKT983075 TUP983074:TUP983075 UEL983074:UEL983075 UOH983074:UOH983075 UYD983074:UYD983075 VHZ983074:VHZ983075 VRV983074:VRV983075 WBR983074:WBR983075 WLN983074:WLN983075 WVJ983074:WVJ983075 B37:B39 IX37:IX39 ST37:ST39 ACP37:ACP39 AML37:AML39 AWH37:AWH39 BGD37:BGD39 BPZ37:BPZ39 BZV37:BZV39 CJR37:CJR39 CTN37:CTN39 DDJ37:DDJ39 DNF37:DNF39 DXB37:DXB39 EGX37:EGX39 EQT37:EQT39 FAP37:FAP39 FKL37:FKL39 FUH37:FUH39 GED37:GED39 GNZ37:GNZ39 GXV37:GXV39 HHR37:HHR39 HRN37:HRN39 IBJ37:IBJ39 ILF37:ILF39 IVB37:IVB39 JEX37:JEX39 JOT37:JOT39 JYP37:JYP39 KIL37:KIL39 KSH37:KSH39 LCD37:LCD39 LLZ37:LLZ39 LVV37:LVV39 MFR37:MFR39 MPN37:MPN39 MZJ37:MZJ39 NJF37:NJF39 NTB37:NTB39 OCX37:OCX39 OMT37:OMT39 OWP37:OWP39 PGL37:PGL39 PQH37:PQH39 QAD37:QAD39 QJZ37:QJZ39 QTV37:QTV39 RDR37:RDR39 RNN37:RNN39 RXJ37:RXJ39 SHF37:SHF39 SRB37:SRB39 TAX37:TAX39 TKT37:TKT39 TUP37:TUP39 UEL37:UEL39 UOH37:UOH39 UYD37:UYD39 VHZ37:VHZ39 VRV37:VRV39 WBR37:WBR39 WLN37:WLN39 WVJ37:WVJ39 B65573:B65575 IX65573:IX65575 ST65573:ST65575 ACP65573:ACP65575 AML65573:AML65575 AWH65573:AWH65575 BGD65573:BGD65575 BPZ65573:BPZ65575 BZV65573:BZV65575 CJR65573:CJR65575 CTN65573:CTN65575 DDJ65573:DDJ65575 DNF65573:DNF65575 DXB65573:DXB65575 EGX65573:EGX65575 EQT65573:EQT65575 FAP65573:FAP65575 FKL65573:FKL65575 FUH65573:FUH65575 GED65573:GED65575 GNZ65573:GNZ65575 GXV65573:GXV65575 HHR65573:HHR65575 HRN65573:HRN65575 IBJ65573:IBJ65575 ILF65573:ILF65575 IVB65573:IVB65575 JEX65573:JEX65575 JOT65573:JOT65575 JYP65573:JYP65575 KIL65573:KIL65575 KSH65573:KSH65575 LCD65573:LCD65575 LLZ65573:LLZ65575 LVV65573:LVV65575 MFR65573:MFR65575 MPN65573:MPN65575 MZJ65573:MZJ65575 NJF65573:NJF65575 NTB65573:NTB65575 OCX65573:OCX65575 OMT65573:OMT65575 OWP65573:OWP65575 PGL65573:PGL65575 PQH65573:PQH65575 QAD65573:QAD65575 QJZ65573:QJZ65575 QTV65573:QTV65575 RDR65573:RDR65575 RNN65573:RNN65575 RXJ65573:RXJ65575 SHF65573:SHF65575 SRB65573:SRB65575 TAX65573:TAX65575 TKT65573:TKT65575 TUP65573:TUP65575 UEL65573:UEL65575 UOH65573:UOH65575 UYD65573:UYD65575 VHZ65573:VHZ65575 VRV65573:VRV65575 WBR65573:WBR65575 WLN65573:WLN65575 WVJ65573:WVJ65575 B131109:B131111 IX131109:IX131111 ST131109:ST131111 ACP131109:ACP131111 AML131109:AML131111 AWH131109:AWH131111 BGD131109:BGD131111 BPZ131109:BPZ131111 BZV131109:BZV131111 CJR131109:CJR131111 CTN131109:CTN131111 DDJ131109:DDJ131111 DNF131109:DNF131111 DXB131109:DXB131111 EGX131109:EGX131111 EQT131109:EQT131111 FAP131109:FAP131111 FKL131109:FKL131111 FUH131109:FUH131111 GED131109:GED131111 GNZ131109:GNZ131111 GXV131109:GXV131111 HHR131109:HHR131111 HRN131109:HRN131111 IBJ131109:IBJ131111 ILF131109:ILF131111 IVB131109:IVB131111 JEX131109:JEX131111 JOT131109:JOT131111 JYP131109:JYP131111 KIL131109:KIL131111 KSH131109:KSH131111 LCD131109:LCD131111 LLZ131109:LLZ131111 LVV131109:LVV131111 MFR131109:MFR131111 MPN131109:MPN131111 MZJ131109:MZJ131111 NJF131109:NJF131111 NTB131109:NTB131111 OCX131109:OCX131111 OMT131109:OMT131111 OWP131109:OWP131111 PGL131109:PGL131111 PQH131109:PQH131111 QAD131109:QAD131111 QJZ131109:QJZ131111 QTV131109:QTV131111 RDR131109:RDR131111 RNN131109:RNN131111 RXJ131109:RXJ131111 SHF131109:SHF131111 SRB131109:SRB131111 TAX131109:TAX131111 TKT131109:TKT131111 TUP131109:TUP131111 UEL131109:UEL131111 UOH131109:UOH131111 UYD131109:UYD131111 VHZ131109:VHZ131111 VRV131109:VRV131111 WBR131109:WBR131111 WLN131109:WLN131111 WVJ131109:WVJ131111 B196645:B196647 IX196645:IX196647 ST196645:ST196647 ACP196645:ACP196647 AML196645:AML196647 AWH196645:AWH196647 BGD196645:BGD196647 BPZ196645:BPZ196647 BZV196645:BZV196647 CJR196645:CJR196647 CTN196645:CTN196647 DDJ196645:DDJ196647 DNF196645:DNF196647 DXB196645:DXB196647 EGX196645:EGX196647 EQT196645:EQT196647 FAP196645:FAP196647 FKL196645:FKL196647 FUH196645:FUH196647 GED196645:GED196647 GNZ196645:GNZ196647 GXV196645:GXV196647 HHR196645:HHR196647 HRN196645:HRN196647 IBJ196645:IBJ196647 ILF196645:ILF196647 IVB196645:IVB196647 JEX196645:JEX196647 JOT196645:JOT196647 JYP196645:JYP196647 KIL196645:KIL196647 KSH196645:KSH196647 LCD196645:LCD196647 LLZ196645:LLZ196647 LVV196645:LVV196647 MFR196645:MFR196647 MPN196645:MPN196647 MZJ196645:MZJ196647 NJF196645:NJF196647 NTB196645:NTB196647 OCX196645:OCX196647 OMT196645:OMT196647 OWP196645:OWP196647 PGL196645:PGL196647 PQH196645:PQH196647 QAD196645:QAD196647 QJZ196645:QJZ196647 QTV196645:QTV196647 RDR196645:RDR196647 RNN196645:RNN196647 RXJ196645:RXJ196647 SHF196645:SHF196647 SRB196645:SRB196647 TAX196645:TAX196647 TKT196645:TKT196647 TUP196645:TUP196647 UEL196645:UEL196647 UOH196645:UOH196647 UYD196645:UYD196647 VHZ196645:VHZ196647 VRV196645:VRV196647 WBR196645:WBR196647 WLN196645:WLN196647 WVJ196645:WVJ196647 B262181:B262183 IX262181:IX262183 ST262181:ST262183 ACP262181:ACP262183 AML262181:AML262183 AWH262181:AWH262183 BGD262181:BGD262183 BPZ262181:BPZ262183 BZV262181:BZV262183 CJR262181:CJR262183 CTN262181:CTN262183 DDJ262181:DDJ262183 DNF262181:DNF262183 DXB262181:DXB262183 EGX262181:EGX262183 EQT262181:EQT262183 FAP262181:FAP262183 FKL262181:FKL262183 FUH262181:FUH262183 GED262181:GED262183 GNZ262181:GNZ262183 GXV262181:GXV262183 HHR262181:HHR262183 HRN262181:HRN262183 IBJ262181:IBJ262183 ILF262181:ILF262183 IVB262181:IVB262183 JEX262181:JEX262183 JOT262181:JOT262183 JYP262181:JYP262183 KIL262181:KIL262183 KSH262181:KSH262183 LCD262181:LCD262183 LLZ262181:LLZ262183 LVV262181:LVV262183 MFR262181:MFR262183 MPN262181:MPN262183 MZJ262181:MZJ262183 NJF262181:NJF262183 NTB262181:NTB262183 OCX262181:OCX262183 OMT262181:OMT262183 OWP262181:OWP262183 PGL262181:PGL262183 PQH262181:PQH262183 QAD262181:QAD262183 QJZ262181:QJZ262183 QTV262181:QTV262183 RDR262181:RDR262183 RNN262181:RNN262183 RXJ262181:RXJ262183 SHF262181:SHF262183 SRB262181:SRB262183 TAX262181:TAX262183 TKT262181:TKT262183 TUP262181:TUP262183 UEL262181:UEL262183 UOH262181:UOH262183 UYD262181:UYD262183 VHZ262181:VHZ262183 VRV262181:VRV262183 WBR262181:WBR262183 WLN262181:WLN262183 WVJ262181:WVJ262183 B327717:B327719 IX327717:IX327719 ST327717:ST327719 ACP327717:ACP327719 AML327717:AML327719 AWH327717:AWH327719 BGD327717:BGD327719 BPZ327717:BPZ327719 BZV327717:BZV327719 CJR327717:CJR327719 CTN327717:CTN327719 DDJ327717:DDJ327719 DNF327717:DNF327719 DXB327717:DXB327719 EGX327717:EGX327719 EQT327717:EQT327719 FAP327717:FAP327719 FKL327717:FKL327719 FUH327717:FUH327719 GED327717:GED327719 GNZ327717:GNZ327719 GXV327717:GXV327719 HHR327717:HHR327719 HRN327717:HRN327719 IBJ327717:IBJ327719 ILF327717:ILF327719 IVB327717:IVB327719 JEX327717:JEX327719 JOT327717:JOT327719 JYP327717:JYP327719 KIL327717:KIL327719 KSH327717:KSH327719 LCD327717:LCD327719 LLZ327717:LLZ327719 LVV327717:LVV327719 MFR327717:MFR327719 MPN327717:MPN327719 MZJ327717:MZJ327719 NJF327717:NJF327719 NTB327717:NTB327719 OCX327717:OCX327719 OMT327717:OMT327719 OWP327717:OWP327719 PGL327717:PGL327719 PQH327717:PQH327719 QAD327717:QAD327719 QJZ327717:QJZ327719 QTV327717:QTV327719 RDR327717:RDR327719 RNN327717:RNN327719 RXJ327717:RXJ327719 SHF327717:SHF327719 SRB327717:SRB327719 TAX327717:TAX327719 TKT327717:TKT327719 TUP327717:TUP327719 UEL327717:UEL327719 UOH327717:UOH327719 UYD327717:UYD327719 VHZ327717:VHZ327719 VRV327717:VRV327719 WBR327717:WBR327719 WLN327717:WLN327719 WVJ327717:WVJ327719 B393253:B393255 IX393253:IX393255 ST393253:ST393255 ACP393253:ACP393255 AML393253:AML393255 AWH393253:AWH393255 BGD393253:BGD393255 BPZ393253:BPZ393255 BZV393253:BZV393255 CJR393253:CJR393255 CTN393253:CTN393255 DDJ393253:DDJ393255 DNF393253:DNF393255 DXB393253:DXB393255 EGX393253:EGX393255 EQT393253:EQT393255 FAP393253:FAP393255 FKL393253:FKL393255 FUH393253:FUH393255 GED393253:GED393255 GNZ393253:GNZ393255 GXV393253:GXV393255 HHR393253:HHR393255 HRN393253:HRN393255 IBJ393253:IBJ393255 ILF393253:ILF393255 IVB393253:IVB393255 JEX393253:JEX393255 JOT393253:JOT393255 JYP393253:JYP393255 KIL393253:KIL393255 KSH393253:KSH393255 LCD393253:LCD393255 LLZ393253:LLZ393255 LVV393253:LVV393255 MFR393253:MFR393255 MPN393253:MPN393255 MZJ393253:MZJ393255 NJF393253:NJF393255 NTB393253:NTB393255 OCX393253:OCX393255 OMT393253:OMT393255 OWP393253:OWP393255 PGL393253:PGL393255 PQH393253:PQH393255 QAD393253:QAD393255 QJZ393253:QJZ393255 QTV393253:QTV393255 RDR393253:RDR393255 RNN393253:RNN393255 RXJ393253:RXJ393255 SHF393253:SHF393255 SRB393253:SRB393255 TAX393253:TAX393255 TKT393253:TKT393255 TUP393253:TUP393255 UEL393253:UEL393255 UOH393253:UOH393255 UYD393253:UYD393255 VHZ393253:VHZ393255 VRV393253:VRV393255 WBR393253:WBR393255 WLN393253:WLN393255 WVJ393253:WVJ393255 B458789:B458791 IX458789:IX458791 ST458789:ST458791 ACP458789:ACP458791 AML458789:AML458791 AWH458789:AWH458791 BGD458789:BGD458791 BPZ458789:BPZ458791 BZV458789:BZV458791 CJR458789:CJR458791 CTN458789:CTN458791 DDJ458789:DDJ458791 DNF458789:DNF458791 DXB458789:DXB458791 EGX458789:EGX458791 EQT458789:EQT458791 FAP458789:FAP458791 FKL458789:FKL458791 FUH458789:FUH458791 GED458789:GED458791 GNZ458789:GNZ458791 GXV458789:GXV458791 HHR458789:HHR458791 HRN458789:HRN458791 IBJ458789:IBJ458791 ILF458789:ILF458791 IVB458789:IVB458791 JEX458789:JEX458791 JOT458789:JOT458791 JYP458789:JYP458791 KIL458789:KIL458791 KSH458789:KSH458791 LCD458789:LCD458791 LLZ458789:LLZ458791 LVV458789:LVV458791 MFR458789:MFR458791 MPN458789:MPN458791 MZJ458789:MZJ458791 NJF458789:NJF458791 NTB458789:NTB458791 OCX458789:OCX458791 OMT458789:OMT458791 OWP458789:OWP458791 PGL458789:PGL458791 PQH458789:PQH458791 QAD458789:QAD458791 QJZ458789:QJZ458791 QTV458789:QTV458791 RDR458789:RDR458791 RNN458789:RNN458791 RXJ458789:RXJ458791 SHF458789:SHF458791 SRB458789:SRB458791 TAX458789:TAX458791 TKT458789:TKT458791 TUP458789:TUP458791 UEL458789:UEL458791 UOH458789:UOH458791 UYD458789:UYD458791 VHZ458789:VHZ458791 VRV458789:VRV458791 WBR458789:WBR458791 WLN458789:WLN458791 WVJ458789:WVJ458791 B524325:B524327 IX524325:IX524327 ST524325:ST524327 ACP524325:ACP524327 AML524325:AML524327 AWH524325:AWH524327 BGD524325:BGD524327 BPZ524325:BPZ524327 BZV524325:BZV524327 CJR524325:CJR524327 CTN524325:CTN524327 DDJ524325:DDJ524327 DNF524325:DNF524327 DXB524325:DXB524327 EGX524325:EGX524327 EQT524325:EQT524327 FAP524325:FAP524327 FKL524325:FKL524327 FUH524325:FUH524327 GED524325:GED524327 GNZ524325:GNZ524327 GXV524325:GXV524327 HHR524325:HHR524327 HRN524325:HRN524327 IBJ524325:IBJ524327 ILF524325:ILF524327 IVB524325:IVB524327 JEX524325:JEX524327 JOT524325:JOT524327 JYP524325:JYP524327 KIL524325:KIL524327 KSH524325:KSH524327 LCD524325:LCD524327 LLZ524325:LLZ524327 LVV524325:LVV524327 MFR524325:MFR524327 MPN524325:MPN524327 MZJ524325:MZJ524327 NJF524325:NJF524327 NTB524325:NTB524327 OCX524325:OCX524327 OMT524325:OMT524327 OWP524325:OWP524327 PGL524325:PGL524327 PQH524325:PQH524327 QAD524325:QAD524327 QJZ524325:QJZ524327 QTV524325:QTV524327 RDR524325:RDR524327 RNN524325:RNN524327 RXJ524325:RXJ524327 SHF524325:SHF524327 SRB524325:SRB524327 TAX524325:TAX524327 TKT524325:TKT524327 TUP524325:TUP524327 UEL524325:UEL524327 UOH524325:UOH524327 UYD524325:UYD524327 VHZ524325:VHZ524327 VRV524325:VRV524327 WBR524325:WBR524327 WLN524325:WLN524327 WVJ524325:WVJ524327 B589861:B589863 IX589861:IX589863 ST589861:ST589863 ACP589861:ACP589863 AML589861:AML589863 AWH589861:AWH589863 BGD589861:BGD589863 BPZ589861:BPZ589863 BZV589861:BZV589863 CJR589861:CJR589863 CTN589861:CTN589863 DDJ589861:DDJ589863 DNF589861:DNF589863 DXB589861:DXB589863 EGX589861:EGX589863 EQT589861:EQT589863 FAP589861:FAP589863 FKL589861:FKL589863 FUH589861:FUH589863 GED589861:GED589863 GNZ589861:GNZ589863 GXV589861:GXV589863 HHR589861:HHR589863 HRN589861:HRN589863 IBJ589861:IBJ589863 ILF589861:ILF589863 IVB589861:IVB589863 JEX589861:JEX589863 JOT589861:JOT589863 JYP589861:JYP589863 KIL589861:KIL589863 KSH589861:KSH589863 LCD589861:LCD589863 LLZ589861:LLZ589863 LVV589861:LVV589863 MFR589861:MFR589863 MPN589861:MPN589863 MZJ589861:MZJ589863 NJF589861:NJF589863 NTB589861:NTB589863 OCX589861:OCX589863 OMT589861:OMT589863 OWP589861:OWP589863 PGL589861:PGL589863 PQH589861:PQH589863 QAD589861:QAD589863 QJZ589861:QJZ589863 QTV589861:QTV589863 RDR589861:RDR589863 RNN589861:RNN589863 RXJ589861:RXJ589863 SHF589861:SHF589863 SRB589861:SRB589863 TAX589861:TAX589863 TKT589861:TKT589863 TUP589861:TUP589863 UEL589861:UEL589863 UOH589861:UOH589863 UYD589861:UYD589863 VHZ589861:VHZ589863 VRV589861:VRV589863 WBR589861:WBR589863 WLN589861:WLN589863 WVJ589861:WVJ589863 B655397:B655399 IX655397:IX655399 ST655397:ST655399 ACP655397:ACP655399 AML655397:AML655399 AWH655397:AWH655399 BGD655397:BGD655399 BPZ655397:BPZ655399 BZV655397:BZV655399 CJR655397:CJR655399 CTN655397:CTN655399 DDJ655397:DDJ655399 DNF655397:DNF655399 DXB655397:DXB655399 EGX655397:EGX655399 EQT655397:EQT655399 FAP655397:FAP655399 FKL655397:FKL655399 FUH655397:FUH655399 GED655397:GED655399 GNZ655397:GNZ655399 GXV655397:GXV655399 HHR655397:HHR655399 HRN655397:HRN655399 IBJ655397:IBJ655399 ILF655397:ILF655399 IVB655397:IVB655399 JEX655397:JEX655399 JOT655397:JOT655399 JYP655397:JYP655399 KIL655397:KIL655399 KSH655397:KSH655399 LCD655397:LCD655399 LLZ655397:LLZ655399 LVV655397:LVV655399 MFR655397:MFR655399 MPN655397:MPN655399 MZJ655397:MZJ655399 NJF655397:NJF655399 NTB655397:NTB655399 OCX655397:OCX655399 OMT655397:OMT655399 OWP655397:OWP655399 PGL655397:PGL655399 PQH655397:PQH655399 QAD655397:QAD655399 QJZ655397:QJZ655399 QTV655397:QTV655399 RDR655397:RDR655399 RNN655397:RNN655399 RXJ655397:RXJ655399 SHF655397:SHF655399 SRB655397:SRB655399 TAX655397:TAX655399 TKT655397:TKT655399 TUP655397:TUP655399 UEL655397:UEL655399 UOH655397:UOH655399 UYD655397:UYD655399 VHZ655397:VHZ655399 VRV655397:VRV655399 WBR655397:WBR655399 WLN655397:WLN655399 WVJ655397:WVJ655399 B720933:B720935 IX720933:IX720935 ST720933:ST720935 ACP720933:ACP720935 AML720933:AML720935 AWH720933:AWH720935 BGD720933:BGD720935 BPZ720933:BPZ720935 BZV720933:BZV720935 CJR720933:CJR720935 CTN720933:CTN720935 DDJ720933:DDJ720935 DNF720933:DNF720935 DXB720933:DXB720935 EGX720933:EGX720935 EQT720933:EQT720935 FAP720933:FAP720935 FKL720933:FKL720935 FUH720933:FUH720935 GED720933:GED720935 GNZ720933:GNZ720935 GXV720933:GXV720935 HHR720933:HHR720935 HRN720933:HRN720935 IBJ720933:IBJ720935 ILF720933:ILF720935 IVB720933:IVB720935 JEX720933:JEX720935 JOT720933:JOT720935 JYP720933:JYP720935 KIL720933:KIL720935 KSH720933:KSH720935 LCD720933:LCD720935 LLZ720933:LLZ720935 LVV720933:LVV720935 MFR720933:MFR720935 MPN720933:MPN720935 MZJ720933:MZJ720935 NJF720933:NJF720935 NTB720933:NTB720935 OCX720933:OCX720935 OMT720933:OMT720935 OWP720933:OWP720935 PGL720933:PGL720935 PQH720933:PQH720935 QAD720933:QAD720935 QJZ720933:QJZ720935 QTV720933:QTV720935 RDR720933:RDR720935 RNN720933:RNN720935 RXJ720933:RXJ720935 SHF720933:SHF720935 SRB720933:SRB720935 TAX720933:TAX720935 TKT720933:TKT720935 TUP720933:TUP720935 UEL720933:UEL720935 UOH720933:UOH720935 UYD720933:UYD720935 VHZ720933:VHZ720935 VRV720933:VRV720935 WBR720933:WBR720935 WLN720933:WLN720935 WVJ720933:WVJ720935 B786469:B786471 IX786469:IX786471 ST786469:ST786471 ACP786469:ACP786471 AML786469:AML786471 AWH786469:AWH786471 BGD786469:BGD786471 BPZ786469:BPZ786471 BZV786469:BZV786471 CJR786469:CJR786471 CTN786469:CTN786471 DDJ786469:DDJ786471 DNF786469:DNF786471 DXB786469:DXB786471 EGX786469:EGX786471 EQT786469:EQT786471 FAP786469:FAP786471 FKL786469:FKL786471 FUH786469:FUH786471 GED786469:GED786471 GNZ786469:GNZ786471 GXV786469:GXV786471 HHR786469:HHR786471 HRN786469:HRN786471 IBJ786469:IBJ786471 ILF786469:ILF786471 IVB786469:IVB786471 JEX786469:JEX786471 JOT786469:JOT786471 JYP786469:JYP786471 KIL786469:KIL786471 KSH786469:KSH786471 LCD786469:LCD786471 LLZ786469:LLZ786471 LVV786469:LVV786471 MFR786469:MFR786471 MPN786469:MPN786471 MZJ786469:MZJ786471 NJF786469:NJF786471 NTB786469:NTB786471 OCX786469:OCX786471 OMT786469:OMT786471 OWP786469:OWP786471 PGL786469:PGL786471 PQH786469:PQH786471 QAD786469:QAD786471 QJZ786469:QJZ786471 QTV786469:QTV786471 RDR786469:RDR786471 RNN786469:RNN786471 RXJ786469:RXJ786471 SHF786469:SHF786471 SRB786469:SRB786471 TAX786469:TAX786471 TKT786469:TKT786471 TUP786469:TUP786471 UEL786469:UEL786471 UOH786469:UOH786471 UYD786469:UYD786471 VHZ786469:VHZ786471 VRV786469:VRV786471 WBR786469:WBR786471 WLN786469:WLN786471 WVJ786469:WVJ786471 B852005:B852007 IX852005:IX852007 ST852005:ST852007 ACP852005:ACP852007 AML852005:AML852007 AWH852005:AWH852007 BGD852005:BGD852007 BPZ852005:BPZ852007 BZV852005:BZV852007 CJR852005:CJR852007 CTN852005:CTN852007 DDJ852005:DDJ852007 DNF852005:DNF852007 DXB852005:DXB852007 EGX852005:EGX852007 EQT852005:EQT852007 FAP852005:FAP852007 FKL852005:FKL852007 FUH852005:FUH852007 GED852005:GED852007 GNZ852005:GNZ852007 GXV852005:GXV852007 HHR852005:HHR852007 HRN852005:HRN852007 IBJ852005:IBJ852007 ILF852005:ILF852007 IVB852005:IVB852007 JEX852005:JEX852007 JOT852005:JOT852007 JYP852005:JYP852007 KIL852005:KIL852007 KSH852005:KSH852007 LCD852005:LCD852007 LLZ852005:LLZ852007 LVV852005:LVV852007 MFR852005:MFR852007 MPN852005:MPN852007 MZJ852005:MZJ852007 NJF852005:NJF852007 NTB852005:NTB852007 OCX852005:OCX852007 OMT852005:OMT852007 OWP852005:OWP852007 PGL852005:PGL852007 PQH852005:PQH852007 QAD852005:QAD852007 QJZ852005:QJZ852007 QTV852005:QTV852007 RDR852005:RDR852007 RNN852005:RNN852007 RXJ852005:RXJ852007 SHF852005:SHF852007 SRB852005:SRB852007 TAX852005:TAX852007 TKT852005:TKT852007 TUP852005:TUP852007 UEL852005:UEL852007 UOH852005:UOH852007 UYD852005:UYD852007 VHZ852005:VHZ852007 VRV852005:VRV852007 WBR852005:WBR852007 WLN852005:WLN852007 WVJ852005:WVJ852007 B917541:B917543 IX917541:IX917543 ST917541:ST917543 ACP917541:ACP917543 AML917541:AML917543 AWH917541:AWH917543 BGD917541:BGD917543 BPZ917541:BPZ917543 BZV917541:BZV917543 CJR917541:CJR917543 CTN917541:CTN917543 DDJ917541:DDJ917543 DNF917541:DNF917543 DXB917541:DXB917543 EGX917541:EGX917543 EQT917541:EQT917543 FAP917541:FAP917543 FKL917541:FKL917543 FUH917541:FUH917543 GED917541:GED917543 GNZ917541:GNZ917543 GXV917541:GXV917543 HHR917541:HHR917543 HRN917541:HRN917543 IBJ917541:IBJ917543 ILF917541:ILF917543 IVB917541:IVB917543 JEX917541:JEX917543 JOT917541:JOT917543 JYP917541:JYP917543 KIL917541:KIL917543 KSH917541:KSH917543 LCD917541:LCD917543 LLZ917541:LLZ917543 LVV917541:LVV917543 MFR917541:MFR917543 MPN917541:MPN917543 MZJ917541:MZJ917543 NJF917541:NJF917543 NTB917541:NTB917543 OCX917541:OCX917543 OMT917541:OMT917543 OWP917541:OWP917543 PGL917541:PGL917543 PQH917541:PQH917543 QAD917541:QAD917543 QJZ917541:QJZ917543 QTV917541:QTV917543 RDR917541:RDR917543 RNN917541:RNN917543 RXJ917541:RXJ917543 SHF917541:SHF917543 SRB917541:SRB917543 TAX917541:TAX917543 TKT917541:TKT917543 TUP917541:TUP917543 UEL917541:UEL917543 UOH917541:UOH917543 UYD917541:UYD917543 VHZ917541:VHZ917543 VRV917541:VRV917543 WBR917541:WBR917543 WLN917541:WLN917543 WVJ917541:WVJ917543 B983077:B983079 IX983077:IX983079 ST983077:ST983079 ACP983077:ACP983079 AML983077:AML983079 AWH983077:AWH983079 BGD983077:BGD983079 BPZ983077:BPZ983079 BZV983077:BZV983079 CJR983077:CJR983079 CTN983077:CTN983079 DDJ983077:DDJ983079 DNF983077:DNF983079 DXB983077:DXB983079 EGX983077:EGX983079 EQT983077:EQT983079 FAP983077:FAP983079 FKL983077:FKL983079 FUH983077:FUH983079 GED983077:GED983079 GNZ983077:GNZ983079 GXV983077:GXV983079 HHR983077:HHR983079 HRN983077:HRN983079 IBJ983077:IBJ983079 ILF983077:ILF983079 IVB983077:IVB983079 JEX983077:JEX983079 JOT983077:JOT983079 JYP983077:JYP983079 KIL983077:KIL983079 KSH983077:KSH983079 LCD983077:LCD983079 LLZ983077:LLZ983079 LVV983077:LVV983079 MFR983077:MFR983079 MPN983077:MPN983079 MZJ983077:MZJ983079 NJF983077:NJF983079 NTB983077:NTB983079 OCX983077:OCX983079 OMT983077:OMT983079 OWP983077:OWP983079 PGL983077:PGL983079 PQH983077:PQH983079 QAD983077:QAD983079 QJZ983077:QJZ983079 QTV983077:QTV983079 RDR983077:RDR983079 RNN983077:RNN983079 RXJ983077:RXJ983079 SHF983077:SHF983079 SRB983077:SRB983079 TAX983077:TAX983079 TKT983077:TKT983079 TUP983077:TUP983079 UEL983077:UEL983079 UOH983077:UOH983079 UYD983077:UYD983079 VHZ983077:VHZ983079 VRV983077:VRV983079 WBR983077:WBR983079 WLN983077:WLN983079 WVJ983077:WVJ983079" xr:uid="{4E083965-E5FC-459B-ABE4-082E48D539B5}"/>
    <dataValidation allowBlank="1" showInputMessage="1" showErrorMessage="1" promptTitle="TAN Application Receipt No." prompt="TAN Application Acknowledgement No. should be Numeric._x000a__x000a_- SAG Infotech"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685854DA-C51E-4DEB-BABA-86C6BC5E1CDD}"/>
    <dataValidation allowBlank="1" showInputMessage="1" showErrorMessage="1" promptTitle="Telephone of  Responsible Person" prompt="Valid Telephone number  without STD code_x000a__x000a_ - SAG Infotech"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E5049BF7-0491-4364-8152-767BECBEDE02}"/>
    <dataValidation allowBlank="1" showInputMessage="1" showErrorMessage="1" promptTitle="Email of the Responsible Person" prompt="Valid email address_x000a__x000a_    - SAG Infotech"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60EFC4AA-212B-4E2F-B921-B1102B205A27}"/>
    <dataValidation allowBlank="1" showInputMessage="1" showErrorMessage="1" promptTitle="PIN Code" prompt="Six digits without spaces_x000a_ -SAG Infotech"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6A8FE343-5540-4072-B6C4-8B7FAB1B29D6}"/>
    <dataValidation type="list" allowBlank="1" showInputMessage="1" showErrorMessage="1" promptTitle="Write State : Mandatory" prompt="Enter State Name._x000a__x000a_                  - SAG Infotech"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F21AA379-696F-4419-8B4D-CCC681FAE921}">
      <formula1>LstState</formula1>
    </dataValidation>
    <dataValidation allowBlank="1" showInputMessage="1" showErrorMessage="1" promptTitle="Designation" prompt="Mention the designation of the Responsible person_x000a__x000a_Only Alphabets allowed. Do not enter special characters and numbers._x000a_    -SAG Infotech"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5E1A49D4-1A6F-4EB8-ACFA-BDE9FADD4B77}"/>
    <dataValidation type="list" allowBlank="1" showInputMessage="1" showErrorMessage="1" promptTitle="Write one from the following:" prompt="C  - Central Government_x000a_O  - Other than Central Government_x000a_- SAG Infotech"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97B95C5B-7BA2-4017-9A0B-A56407435646}">
      <formula1>"C - Central Government,O - Other than Central Government"</formula1>
    </dataValidation>
    <dataValidation type="list" allowBlank="1" showInputMessage="1" showErrorMessage="1" promptTitle="Write one from the following:" prompt="Yes - if address has changed_x000a_No  - if address has not changed_x000a_  - SAG Infotech"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435EB827-2072-4821-A9A8-D54DD3410E5C}">
      <formula1>"No,Yes"</formula1>
    </dataValidation>
    <dataValidation allowBlank="1" showInputMessage="1" showErrorMessage="1" promptTitle="Name of Responsible person" prompt="Mention the name of person responsible for deducting tax_x000a__x000a_Only Alphabets allowed. Do not enter special characters or numbers._x000a_    -SAG Infotech"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E8FBD37A-FF8B-46FD-B668-229427A59BD7}"/>
    <dataValidation allowBlank="1" showInputMessage="1" showErrorMessage="1" promptTitle="Email of the Deductor" prompt="Valid email address_x000a__x000a_    - SAG Infotech"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764B58D-074B-4476-A3BC-BE21345F4E9A}"/>
    <dataValidation type="list" allowBlank="1" showInputMessage="1" showErrorMessage="1" promptTitle="Write State : Mandatory" prompt="Enter State Name._x000a__x000a_- SAG Infotech"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EFA740C0-64C1-439C-A7BC-05650764FF9F}">
      <formula1>LstState</formula1>
    </dataValidation>
    <dataValidation type="list" allowBlank="1" showErrorMessage="1" promptTitle="Original Statement Receipt No." prompt="If Revised Return, Enter Receipt No. of Original Return._x000a__x000a_- SAG Infotech"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D02E8142-FE6F-40E1-888D-9FEE4D0F5273}">
      <formula1>LSTMINIA</formula1>
    </dataValidation>
    <dataValidation allowBlank="1" showInputMessage="1" showErrorMessage="1" promptTitle="STD Code of Deductor" prompt="Enter STD Code e.g. 022_x000a_  -SAG Infotech"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A9DBBA7C-0A8F-4D50-A07C-F2EBF3C52534}"/>
    <dataValidation allowBlank="1" showInputMessage="1" showErrorMessage="1" promptTitle="Address1" prompt="The first line is mandatory as per the eTDS file format._x000a__x000a_- SAG Infotech"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372435BC-2123-438D-A7E7-D60C98126DAA}"/>
    <dataValidation allowBlank="1" showInputMessage="1" showErrorMessage="1" promptTitle="Branch Name / Division" prompt="e.g. _x000a_   Mumbai branch, Latur branch_x000a_or_x000a_   Finance Division, Sales Dept._x000a__x000a_              -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43003B27-B8C5-45B1-B587-AAE57607A334}"/>
    <dataValidation allowBlank="1" showInputMessage="1" showErrorMessage="1" promptTitle="Telephone Number of Deductor" prompt="Valid Telephone number of Deductor without STD code_x000a__x000a_ - SAG Infotech"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A9052659-02E3-4719-9FC0-E31D26DABB15}"/>
    <dataValidation allowBlank="1" showInputMessage="1" showErrorMessage="1" promptTitle="Name of the Deductor" prompt="Mention name of Deductor_x000a__x000a_Only Alphabets and Numbers allowed. Do not enter special characters._x000a_           - 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C62B7C1-BCA6-4F22-A929-670FE3CECA07}"/>
    <dataValidation allowBlank="1" showInputMessage="1" showErrorMessage="1" promptTitle="PIN Code" prompt="Six digits without spaces_x000a__x000a_-SAG Infotech"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216826C6-B001-4DA6-9D73-745328A2DF3C}"/>
    <dataValidation type="list" allowBlank="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74A123D6-1036-41A3-B8DF-8ECED83D18E3}">
      <formula1>LstGovState</formula1>
    </dataValidation>
    <dataValidation allowBlank="1" showInputMessage="1" showErrorMessage="1" promptTitle="10 digit PAN number" prompt="Valid PAN of 10 Digit_x000a__x000a_ -SAG Infotech"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D79C1374-493F-4834-B9B1-7E9A4C19D78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jan-22</vt:lpstr>
      <vt:lpstr>feb-22</vt:lpstr>
      <vt:lpstr>March-22</vt:lpstr>
      <vt:lpstr>book tds</vt:lpstr>
      <vt:lpstr>consolidated</vt:lpstr>
      <vt:lpstr>summary consoildated</vt:lpstr>
      <vt:lpstr>Deducator Details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accts</dc:creator>
  <cp:lastModifiedBy>accts</cp:lastModifiedBy>
  <cp:lastPrinted>2022-07-21T05:44:06Z</cp:lastPrinted>
  <dcterms:created xsi:type="dcterms:W3CDTF">2022-03-01T11:38:42Z</dcterms:created>
  <dcterms:modified xsi:type="dcterms:W3CDTF">2023-05-27T05:55:07Z</dcterms:modified>
</cp:coreProperties>
</file>