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C:\Ramesh\TDS\TDS 2022-23\MHPL-SOV-III\"/>
    </mc:Choice>
  </mc:AlternateContent>
  <xr:revisionPtr revIDLastSave="0" documentId="13_ncr:1_{5B5BF432-E96A-4AAE-A910-AF187DF4BFE8}" xr6:coauthVersionLast="47" xr6:coauthVersionMax="47" xr10:uidLastSave="{00000000-0000-0000-0000-000000000000}"/>
  <bookViews>
    <workbookView xWindow="30" yWindow="615" windowWidth="20460" windowHeight="10305" firstSheet="4" activeTab="5" xr2:uid="{00000000-000D-0000-FFFF-FFFF00000000}"/>
  </bookViews>
  <sheets>
    <sheet name="jan-22" sheetId="4" state="hidden" r:id="rId1"/>
    <sheet name="feb-22" sheetId="2" state="hidden" r:id="rId2"/>
    <sheet name="March-22" sheetId="3" state="hidden" r:id="rId3"/>
    <sheet name="book tds" sheetId="5" state="hidden" r:id="rId4"/>
    <sheet name="consolidated" sheetId="6" r:id="rId5"/>
    <sheet name="summary consoildated" sheetId="9" r:id="rId6"/>
    <sheet name="Deducator Details " sheetId="10" r:id="rId7"/>
  </sheets>
  <externalReferences>
    <externalReference r:id="rId8"/>
  </externalReferences>
  <definedNames>
    <definedName name="_xlnm._FilterDatabase" localSheetId="4" hidden="1">consolidated!$A$3:$AB$271</definedName>
    <definedName name="LstDedSection">[1]Master!$E$2:$E$16</definedName>
    <definedName name="LstSection">#REF!</definedName>
  </definedNames>
  <calcPr calcId="191029"/>
</workbook>
</file>

<file path=xl/calcChain.xml><?xml version="1.0" encoding="utf-8"?>
<calcChain xmlns="http://schemas.openxmlformats.org/spreadsheetml/2006/main">
  <c r="C16" i="9" l="1"/>
  <c r="J15" i="9"/>
  <c r="J14" i="9"/>
  <c r="J13" i="9"/>
  <c r="I270" i="6"/>
  <c r="I269" i="6"/>
  <c r="I268" i="6"/>
  <c r="I267" i="6"/>
  <c r="I266" i="6"/>
  <c r="J12" i="9"/>
  <c r="J6" i="9" l="1"/>
  <c r="J7" i="9"/>
  <c r="J8" i="9"/>
  <c r="J9" i="9"/>
  <c r="J10" i="9"/>
  <c r="J11" i="9"/>
  <c r="I239" i="6" l="1"/>
  <c r="I238" i="6"/>
  <c r="I237" i="6"/>
  <c r="I236" i="6"/>
  <c r="I50" i="6"/>
  <c r="I49" i="6"/>
  <c r="I48" i="6"/>
  <c r="I47" i="6"/>
  <c r="J5" i="9"/>
  <c r="J16" i="9" s="1"/>
  <c r="I271" i="6" l="1"/>
  <c r="G16" i="9"/>
  <c r="E19" i="5"/>
  <c r="E17" i="5"/>
  <c r="E13" i="5"/>
  <c r="D13" i="5"/>
  <c r="A11" i="5"/>
  <c r="A12" i="5" s="1"/>
  <c r="E7" i="5"/>
  <c r="D7" i="5"/>
  <c r="D19" i="5" s="1"/>
  <c r="E128" i="3"/>
  <c r="D128" i="3"/>
  <c r="E121" i="3"/>
  <c r="D121" i="3"/>
  <c r="D134" i="3" s="1"/>
  <c r="A93" i="3"/>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92" i="3"/>
  <c r="E88" i="3"/>
  <c r="E134" i="3" s="1"/>
  <c r="D88" i="3"/>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D86" i="2"/>
  <c r="E82" i="2"/>
  <c r="E86" i="2" s="1"/>
  <c r="D79" i="2"/>
  <c r="D78" i="2"/>
  <c r="D80" i="2" s="1"/>
  <c r="D91" i="2" s="1"/>
  <c r="E75" i="2"/>
  <c r="E80" i="2" s="1"/>
  <c r="E71" i="2"/>
  <c r="E91" i="2" s="1"/>
  <c r="D71" i="2"/>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6" i="2"/>
  <c r="E41" i="4"/>
  <c r="D41" i="4"/>
  <c r="C40" i="4"/>
  <c r="E38" i="4"/>
  <c r="D38" i="4"/>
  <c r="C37" i="4"/>
  <c r="E34" i="4"/>
  <c r="C34" i="4" s="1"/>
  <c r="E33" i="4"/>
  <c r="D33" i="4"/>
  <c r="D35" i="4" s="1"/>
  <c r="C33" i="4"/>
  <c r="C32" i="4"/>
  <c r="C31" i="4"/>
  <c r="C30" i="4"/>
  <c r="E28" i="4"/>
  <c r="D28" i="4"/>
  <c r="D43" i="4" s="1"/>
  <c r="E26" i="4"/>
  <c r="D26" i="4"/>
  <c r="C26" i="4"/>
  <c r="C25" i="4"/>
  <c r="E24" i="4"/>
  <c r="D24" i="4"/>
  <c r="C24" i="4"/>
  <c r="C23" i="4"/>
  <c r="C22" i="4"/>
  <c r="C21" i="4"/>
  <c r="C20" i="4"/>
  <c r="C19" i="4"/>
  <c r="C18" i="4"/>
  <c r="C17" i="4"/>
  <c r="C16" i="4"/>
  <c r="C15" i="4"/>
  <c r="C14" i="4"/>
  <c r="C13" i="4"/>
  <c r="C12" i="4"/>
  <c r="C11" i="4"/>
  <c r="C10" i="4"/>
  <c r="C9" i="4"/>
  <c r="C8" i="4"/>
  <c r="C7" i="4"/>
  <c r="C6" i="4"/>
  <c r="E35" i="4" l="1"/>
  <c r="E4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Fastfacts</author>
  </authors>
  <commentList>
    <comment ref="A1" authorId="0" shapeId="0" xr:uid="{00000000-0006-0000-0600-000001000000}">
      <text>
        <r>
          <rPr>
            <sz val="9"/>
            <rFont val="Times New Roman"/>
            <family val="1"/>
          </rPr>
          <t xml:space="preserve">eTdsWizard :
Leave no Spaces Between Characters
</t>
        </r>
      </text>
    </comment>
    <comment ref="A2" authorId="0" shapeId="0" xr:uid="{00000000-0006-0000-0600-000002000000}">
      <text>
        <r>
          <rPr>
            <sz val="9"/>
            <rFont val="Times New Roman"/>
            <family val="1"/>
          </rPr>
          <t xml:space="preserve">eTdsWizard :
Leave no Spaces Between Characters
</t>
        </r>
      </text>
    </comment>
  </commentList>
</comments>
</file>

<file path=xl/sharedStrings.xml><?xml version="1.0" encoding="utf-8"?>
<sst xmlns="http://schemas.openxmlformats.org/spreadsheetml/2006/main" count="1527" uniqueCount="262">
  <si>
    <t>Company:</t>
  </si>
  <si>
    <t>Silver Oak Villas - III</t>
  </si>
  <si>
    <t>Prepared by:</t>
  </si>
  <si>
    <t>Akhilandeswari</t>
  </si>
  <si>
    <t>Date:</t>
  </si>
  <si>
    <t>TDS Statement For the month of  January-2021</t>
  </si>
  <si>
    <t>PAN No</t>
  </si>
  <si>
    <t>Particulars</t>
  </si>
  <si>
    <t>Rate</t>
  </si>
  <si>
    <t>Amount</t>
  </si>
  <si>
    <t>TDS</t>
  </si>
  <si>
    <t>AGHPG14308</t>
  </si>
  <si>
    <t>CONJBDW-G Mannem</t>
  </si>
  <si>
    <t>AVAPN7566M</t>
  </si>
  <si>
    <t>CONJBDW-N Nagaraju</t>
  </si>
  <si>
    <t>CONT- J Sushanth Kumar</t>
  </si>
  <si>
    <t>DLMPS9411K</t>
  </si>
  <si>
    <t>CONT- Sanku Suresh</t>
  </si>
  <si>
    <t>AUYPD0452B</t>
  </si>
  <si>
    <t>CONT-Anirudh</t>
  </si>
  <si>
    <t>ARYPB7461M</t>
  </si>
  <si>
    <t>CONT-Bohini Basappa</t>
  </si>
  <si>
    <t>CONT-Janardhan Prasad on Alc</t>
  </si>
  <si>
    <t>ALMPG5350Q</t>
  </si>
  <si>
    <t>CONT-Jyothiram</t>
  </si>
  <si>
    <t>CONT-V Bal Reddy</t>
  </si>
  <si>
    <t>DW- Biroporida</t>
  </si>
  <si>
    <t>DW- N. Nagaraju</t>
  </si>
  <si>
    <t>DW-Anirudh Dhal</t>
  </si>
  <si>
    <t>AYLPD2561N</t>
  </si>
  <si>
    <t>DW-Duguru Ramulu</t>
  </si>
  <si>
    <t>DW-G Mannem</t>
  </si>
  <si>
    <t>ADYPA2972Q</t>
  </si>
  <si>
    <t>DW-Radha Krishna</t>
  </si>
  <si>
    <t>SUP-Y.Pushpalatha</t>
  </si>
  <si>
    <t>AAJPI1995B</t>
  </si>
  <si>
    <t>WO-Mohd Ishaq</t>
  </si>
  <si>
    <t>WO-Mohd Ishaq( Turnkey Contractor)</t>
  </si>
  <si>
    <t>AARFR0861M</t>
  </si>
  <si>
    <t>WO-Rohan Constructions</t>
  </si>
  <si>
    <t>AALCS4817P</t>
  </si>
  <si>
    <t>WO-Surasani Constructions Pvt Ltd-III</t>
  </si>
  <si>
    <t>WO-Vasanthi Constructions &amp; Developers</t>
  </si>
  <si>
    <t>Total of 94C(1%)</t>
  </si>
  <si>
    <t>SP-Expert Security Guards</t>
  </si>
  <si>
    <t>ACIFS6178F</t>
  </si>
  <si>
    <t>SP-Shreyas Services</t>
  </si>
  <si>
    <t>ACVF57909P</t>
  </si>
  <si>
    <t>SUP-Serene Constructions LLP</t>
  </si>
  <si>
    <t>Total of 94C(2%)</t>
  </si>
  <si>
    <t>ACQFS2044C</t>
  </si>
  <si>
    <t>Summit Sales LLP Logistics</t>
  </si>
  <si>
    <t>Total of 94J(10%)</t>
  </si>
  <si>
    <t>SP-Summit Sales LLP</t>
  </si>
  <si>
    <t>Total of 94Q(0.1%)</t>
  </si>
  <si>
    <t>Grand Total</t>
  </si>
  <si>
    <t>SILVER OAK VILLS -III</t>
  </si>
  <si>
    <t>TDS STATEMENT FOR THE MONTH OF FEB-2022</t>
  </si>
  <si>
    <t>SL.No</t>
  </si>
  <si>
    <t>Percentage</t>
  </si>
  <si>
    <t>Section</t>
  </si>
  <si>
    <t>Contractors 194C</t>
  </si>
  <si>
    <t>194C</t>
  </si>
  <si>
    <t>CONJBDW-Baijnath</t>
  </si>
  <si>
    <t>CONJBDW-Basappa</t>
  </si>
  <si>
    <t>CONT- Tirupathi Singh</t>
  </si>
  <si>
    <t>CONT-Baijnath</t>
  </si>
  <si>
    <t>CONT-Benumadabdas</t>
  </si>
  <si>
    <t>CONT-Biroporida</t>
  </si>
  <si>
    <t>CONT-Duguru Ramulu</t>
  </si>
  <si>
    <t>CONT-K Krishna</t>
  </si>
  <si>
    <t>CONT-K Sravan Kumar</t>
  </si>
  <si>
    <t>CONT-Shaik Iqbal</t>
  </si>
  <si>
    <t>CONT-V Balreddy</t>
  </si>
  <si>
    <t>DW-Benumadab Das</t>
  </si>
  <si>
    <t>DW-G.Mannem</t>
  </si>
  <si>
    <t>DW-Vasanthi Construction &amp; Developers</t>
  </si>
  <si>
    <t>JW-Anirudhal</t>
  </si>
  <si>
    <t>Y pushpalatha</t>
  </si>
  <si>
    <t>Total</t>
  </si>
  <si>
    <t>Contractors 194C(2%)</t>
  </si>
  <si>
    <t>SP-Expert Security guards</t>
  </si>
  <si>
    <t>SUP-Serene Constructions llp</t>
  </si>
  <si>
    <t>WO-Rohan constructions</t>
  </si>
  <si>
    <t>Professional 194J 10%</t>
  </si>
  <si>
    <t>Shruthi  Agarwal</t>
  </si>
  <si>
    <t>KGM &amp;Co.</t>
  </si>
  <si>
    <t>194J</t>
  </si>
  <si>
    <t>SUP-Summit sales LLP</t>
  </si>
  <si>
    <t>TDS STATEMENT FOR THE MONTH OF MARCH-2022</t>
  </si>
  <si>
    <t>contractors 194c</t>
  </si>
  <si>
    <t>OEUD-House Keeping Services</t>
  </si>
  <si>
    <t>Steel GST 18%</t>
  </si>
  <si>
    <t>DW-Bhaijnath A/c</t>
  </si>
  <si>
    <t>CONT-N Nagaraju</t>
  </si>
  <si>
    <t>CONJBDW-Anirudh Dhal</t>
  </si>
  <si>
    <t>DW- Radhakrishna. Y</t>
  </si>
  <si>
    <t>CONT-MD Ishaq</t>
  </si>
  <si>
    <t>TOTAL</t>
  </si>
  <si>
    <t>summit sales LLP Logistics</t>
  </si>
  <si>
    <t>Ajay meta</t>
  </si>
  <si>
    <t>KGM&amp;co</t>
  </si>
  <si>
    <t>Sub Total</t>
  </si>
  <si>
    <t xml:space="preserve">Company Name </t>
  </si>
  <si>
    <t>Modi housing pvt ltd SOV-III</t>
  </si>
  <si>
    <t>Challan Serial No.</t>
  </si>
  <si>
    <t>Section Code</t>
  </si>
  <si>
    <t>Deductee Code</t>
  </si>
  <si>
    <t>Name of Deductee</t>
  </si>
  <si>
    <t>Permanent Account Number (PAN) of deductee</t>
  </si>
  <si>
    <t>Amount of Payment</t>
  </si>
  <si>
    <t>Date on which Amount paid / credited</t>
  </si>
  <si>
    <t>Rate at which Tax deducted</t>
  </si>
  <si>
    <t>Total Tax Deposited</t>
  </si>
  <si>
    <t>Date on which tax deducted</t>
  </si>
  <si>
    <t>02-Other than Companies</t>
  </si>
  <si>
    <t>DW-Nagaraju</t>
  </si>
  <si>
    <t>CONT-T. Yellanna</t>
  </si>
  <si>
    <t>194H</t>
  </si>
  <si>
    <t>CONT-Benumadhavu Das</t>
  </si>
  <si>
    <t>DW-Benu Madhav Das</t>
  </si>
  <si>
    <t>Income Tax</t>
  </si>
  <si>
    <t>Surcharge</t>
  </si>
  <si>
    <t>Education Cess</t>
  </si>
  <si>
    <t>Secondary &amp; Higher Education Cess</t>
  </si>
  <si>
    <t>Interest</t>
  </si>
  <si>
    <t>Late Fee
u/s 234E</t>
  </si>
  <si>
    <t>Others</t>
  </si>
  <si>
    <t>Cheque/DD No.</t>
  </si>
  <si>
    <t>BSR Code</t>
  </si>
  <si>
    <t>Date on which Tax Deposited</t>
  </si>
  <si>
    <t>Bank Challan No./Transfer Voucher No.</t>
  </si>
  <si>
    <t>Whether deposited by book entry?Yes/No</t>
  </si>
  <si>
    <t>Minor Head of Challan</t>
  </si>
  <si>
    <t>Internet</t>
  </si>
  <si>
    <t>No</t>
  </si>
  <si>
    <t>200</t>
  </si>
  <si>
    <t xml:space="preserve">Tax Deduction Account Number     </t>
  </si>
  <si>
    <t>HYDM04919F</t>
  </si>
  <si>
    <t xml:space="preserve">Permanent Account Number         </t>
  </si>
  <si>
    <t>AADCM5906D</t>
  </si>
  <si>
    <t>Name of the Company</t>
  </si>
  <si>
    <t>MODI HOUSING PVT. LTD.</t>
  </si>
  <si>
    <t>Branch/ Divison</t>
  </si>
  <si>
    <t>SECUNDERABAD</t>
  </si>
  <si>
    <t>Flat / Door / Block No</t>
  </si>
  <si>
    <t>5-4-187/3&amp;4, 2ND FLOOR</t>
  </si>
  <si>
    <t xml:space="preserve">Name of Premises / Building      </t>
  </si>
  <si>
    <t>SOHAM MANSION</t>
  </si>
  <si>
    <t xml:space="preserve">Road / Street / Lane             </t>
  </si>
  <si>
    <t>M.G. ROAD</t>
  </si>
  <si>
    <t xml:space="preserve">Area / Locality                  </t>
  </si>
  <si>
    <t xml:space="preserve">Town / District / City           </t>
  </si>
  <si>
    <t>PIN Code</t>
  </si>
  <si>
    <t>STD Code</t>
  </si>
  <si>
    <t>040-</t>
  </si>
  <si>
    <t>Telephone No.</t>
  </si>
  <si>
    <t>Email</t>
  </si>
  <si>
    <t>accounts@modiproperties.com</t>
  </si>
  <si>
    <t>Name of the Responsible Person</t>
  </si>
  <si>
    <t>MR. SOHAM MODI</t>
  </si>
  <si>
    <t>5-4-187/3&amp;4, IIND FLOOR, SOHAM MANSION</t>
  </si>
  <si>
    <t>HYDERABAD</t>
  </si>
  <si>
    <t>Designation</t>
  </si>
  <si>
    <t>Remarks</t>
  </si>
  <si>
    <t>TDS Circle</t>
  </si>
  <si>
    <t>EUC- Janardhan Prasad</t>
  </si>
  <si>
    <t>EUC-G.Sneha Latha</t>
  </si>
  <si>
    <t>EUC-Benumadhav Das</t>
  </si>
  <si>
    <t>CONT- Mohmmad Imtiyaz</t>
  </si>
  <si>
    <t>DW-T Kurmanna</t>
  </si>
  <si>
    <t>CONT-Snehalatha G</t>
  </si>
  <si>
    <t>DW-Amlesh sharma</t>
  </si>
  <si>
    <t>CONT- M Raju Kumar</t>
  </si>
  <si>
    <t>JW-N Nagaraju</t>
  </si>
  <si>
    <t>SSLLP Logistics</t>
  </si>
  <si>
    <t>Naveen yadav</t>
  </si>
  <si>
    <t>CONT-Anirudh Dhal</t>
  </si>
  <si>
    <t>Y ravi shankar</t>
  </si>
  <si>
    <t>CONT-Y Radha Krishna</t>
  </si>
  <si>
    <t>SP- SmatBot</t>
  </si>
  <si>
    <t>SSLLP Common exp</t>
  </si>
  <si>
    <t>JW-Biroporida</t>
  </si>
  <si>
    <t>DW-Putla Sai Kumar (Gvsh)</t>
  </si>
  <si>
    <t>CONT-Rekha Pandey</t>
  </si>
  <si>
    <t>CONT-Sushanth Kumar</t>
  </si>
  <si>
    <t>Y Ravi shankar</t>
  </si>
  <si>
    <t>DW-Gopal Sabar</t>
  </si>
  <si>
    <t>Anil kumar</t>
  </si>
  <si>
    <t>R S Bajaj and association</t>
  </si>
  <si>
    <t>EUC-Dara Vijay Kumar ( Gvsh)</t>
  </si>
  <si>
    <t>DW- Nadeem( Gvsh)</t>
  </si>
  <si>
    <t>CONT- Chotelal Mahto</t>
  </si>
  <si>
    <t>CONT-Janardhan Prasad</t>
  </si>
  <si>
    <t>CONT-G Mannem</t>
  </si>
  <si>
    <t>CONT-Kailsh Pandey</t>
  </si>
  <si>
    <t>CONT- P Praveen Kumar</t>
  </si>
  <si>
    <t>CONT-S Suresh</t>
  </si>
  <si>
    <t>CONT-Thirupathi Singh</t>
  </si>
  <si>
    <t>CONT-T Kurmanna</t>
  </si>
  <si>
    <t>SP-Modi Consultancy Services</t>
  </si>
  <si>
    <t>SP- SSLLP Logistics</t>
  </si>
  <si>
    <t>Janardhan Prasad</t>
  </si>
  <si>
    <t>EMP-C Vasundhara Commission  A/c</t>
  </si>
  <si>
    <t>SP- Modi Properties Pvt Ltd</t>
  </si>
  <si>
    <t>Statement of e-TDS for Q-4( jan  2023 to March-23)</t>
  </si>
  <si>
    <t>Summary_Statement of e-TDS  SOV-III_COnsolidated for Q 4 of FY 2022-23</t>
  </si>
  <si>
    <t xml:space="preserve">Statementof e-TDS for Q-4(Jan 2023 to March 2023) </t>
  </si>
  <si>
    <t>19J</t>
  </si>
  <si>
    <t>CWTPM4842B</t>
  </si>
  <si>
    <t>HPZPK7227E</t>
  </si>
  <si>
    <t>AZTPB5838K</t>
  </si>
  <si>
    <t>ARAPB3941N</t>
  </si>
  <si>
    <t>AXKPK6993M</t>
  </si>
  <si>
    <t>BESPP4477H</t>
  </si>
  <si>
    <t>ASBPG5129R</t>
  </si>
  <si>
    <t>DCAPK7785K</t>
  </si>
  <si>
    <t>ALLPT0362J</t>
  </si>
  <si>
    <t>AMRPT4104H</t>
  </si>
  <si>
    <t>HATPS4860N</t>
  </si>
  <si>
    <t>CBGPD1053B</t>
  </si>
  <si>
    <t>AABCM4761E</t>
  </si>
  <si>
    <t>GLLPS8753N</t>
  </si>
  <si>
    <t>AACCF6679F</t>
  </si>
  <si>
    <t>Ravi shankar</t>
  </si>
  <si>
    <t>HMVPS7900H</t>
  </si>
  <si>
    <t>AFNPN1772J</t>
  </si>
  <si>
    <t>DGJPP8979M</t>
  </si>
  <si>
    <t>AZEPJ0151G</t>
  </si>
  <si>
    <t>AAVFRO676C</t>
  </si>
  <si>
    <t>BDAPK8279D</t>
  </si>
  <si>
    <t>ANGPN6386H</t>
  </si>
  <si>
    <t>IACPK5502F</t>
  </si>
  <si>
    <t>AJYPB2638Q</t>
  </si>
  <si>
    <t>AUUPK34617</t>
  </si>
  <si>
    <t>APFPM1811B</t>
  </si>
  <si>
    <t>AOYPM7710B</t>
  </si>
  <si>
    <t>BPLPS9325F</t>
  </si>
  <si>
    <t>KGM &amp;Co</t>
  </si>
  <si>
    <t>salaries</t>
  </si>
  <si>
    <t>194c</t>
  </si>
  <si>
    <t>AATPM6413C</t>
  </si>
  <si>
    <t>Ajay Mehta</t>
  </si>
  <si>
    <t>ASDPM5467A</t>
  </si>
  <si>
    <t>Shruti Agarwal</t>
  </si>
  <si>
    <t>194A</t>
  </si>
  <si>
    <t>ADDPM3623R</t>
  </si>
  <si>
    <t>Tejal Soham Modi</t>
  </si>
  <si>
    <t>ABMPM6725H</t>
  </si>
  <si>
    <t>Soham Saitsh Modi</t>
  </si>
  <si>
    <t>6910219</t>
  </si>
  <si>
    <t>6939001</t>
  </si>
  <si>
    <t>01503</t>
  </si>
  <si>
    <t>06771</t>
  </si>
  <si>
    <t>01971</t>
  </si>
  <si>
    <t>13176</t>
  </si>
  <si>
    <t>10077</t>
  </si>
  <si>
    <t>033034</t>
  </si>
  <si>
    <t>05098</t>
  </si>
  <si>
    <t>192A</t>
  </si>
  <si>
    <t>AASFK7372D</t>
  </si>
  <si>
    <t>ODNPS6776K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</si>
</sst>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_(* #,##0.00_);_(* \(#,##0.00\);_(* &quot;-&quot;??_);_(@_)"/>
    <numFmt numFmtId="165" formatCode="0;[Red]0"/>
    <numFmt numFmtId="166" formatCode="0.00;[Red]0.00"/>
    <numFmt numFmtId="167" formatCode="0.0%"/>
    <numFmt numFmtId="168" formatCode="_(* #,##0_);_(* \(#,##0\);_(* &quot;-&quot;??_);_(@_)"/>
    <numFmt numFmtId="169" formatCode="_(* #,##0.000_);_(* \(#,##0.000\);_(* &quot;-&quot;??.0_);_(@_)"/>
    <numFmt numFmtId="170" formatCode="0_ "/>
    <numFmt numFmtId="171" formatCode="_ * #,##0_ ;_ * \-#,##0_ ;_ * &quot;-&quot;??_ ;_ @_ "/>
    <numFmt numFmtId="172" formatCode="_(* #,##0.00_);_(* \(#,##0.00\);_(* &quot;-&quot;??.00_);_(@_)"/>
    <numFmt numFmtId="173" formatCode="[$-14009]dd/mm/yyyy;@"/>
    <numFmt numFmtId="174" formatCode="dd\/mm\/yyyy"/>
    <numFmt numFmtId="175" formatCode="[$-409]d/mmm/yyyy;@"/>
  </numFmts>
  <fonts count="4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u/>
      <sz val="11"/>
      <color theme="10"/>
      <name val="Calibri"/>
      <family val="2"/>
      <scheme val="minor"/>
    </font>
    <font>
      <sz val="12"/>
      <name val="Calibri"/>
      <family val="2"/>
    </font>
    <font>
      <b/>
      <sz val="12"/>
      <name val="Calibri"/>
      <family val="2"/>
    </font>
    <font>
      <sz val="11"/>
      <name val="Times New Roman"/>
      <family val="1"/>
    </font>
    <font>
      <b/>
      <sz val="11"/>
      <name val="Times New Roman"/>
      <family val="1"/>
    </font>
    <font>
      <sz val="11"/>
      <color indexed="8"/>
      <name val="Times New Roman"/>
      <family val="1"/>
    </font>
    <font>
      <sz val="10"/>
      <color theme="1"/>
      <name val="Times New Roman"/>
      <family val="1"/>
    </font>
    <font>
      <sz val="12"/>
      <color theme="1"/>
      <name val="Calibri"/>
      <family val="2"/>
    </font>
    <font>
      <sz val="11"/>
      <color indexed="8"/>
      <name val="Times"/>
      <charset val="134"/>
    </font>
    <font>
      <sz val="11"/>
      <color theme="1"/>
      <name val="Times New Roman"/>
      <family val="1"/>
    </font>
    <font>
      <sz val="10.5"/>
      <color theme="1"/>
      <name val="Times New Roman"/>
      <family val="1"/>
    </font>
    <font>
      <sz val="10.5"/>
      <name val="Times New Roman"/>
      <family val="1"/>
    </font>
    <font>
      <b/>
      <sz val="10.5"/>
      <color theme="1"/>
      <name val="Times New Roman"/>
      <family val="1"/>
    </font>
    <font>
      <sz val="12"/>
      <color indexed="8"/>
      <name val="Calibri"/>
      <family val="2"/>
    </font>
    <font>
      <b/>
      <sz val="11"/>
      <color theme="1"/>
      <name val="Times New Roman"/>
      <family val="1"/>
    </font>
    <font>
      <sz val="10"/>
      <color theme="1"/>
      <name val="Arial"/>
      <family val="2"/>
    </font>
    <font>
      <b/>
      <sz val="11"/>
      <color theme="1"/>
      <name val="Calibri"/>
      <family val="2"/>
      <scheme val="minor"/>
    </font>
    <font>
      <u/>
      <sz val="10.5"/>
      <color theme="1"/>
      <name val="Times New Roman"/>
      <family val="1"/>
    </font>
    <font>
      <b/>
      <u/>
      <sz val="11"/>
      <color theme="10"/>
      <name val="Calibri"/>
      <family val="2"/>
      <scheme val="minor"/>
    </font>
    <font>
      <b/>
      <sz val="10.5"/>
      <name val="Times New Roman"/>
      <family val="1"/>
    </font>
    <font>
      <b/>
      <u/>
      <sz val="11"/>
      <name val="Times New Roman"/>
      <family val="1"/>
    </font>
    <font>
      <sz val="11"/>
      <color theme="1"/>
      <name val="Calibri"/>
      <family val="2"/>
      <scheme val="minor"/>
    </font>
    <font>
      <sz val="12"/>
      <name val="Times New Roman"/>
      <family val="1"/>
    </font>
    <font>
      <sz val="10"/>
      <name val="Arial"/>
      <family val="2"/>
    </font>
    <font>
      <u/>
      <sz val="11"/>
      <color rgb="FF0000FF"/>
      <name val="Calibri"/>
      <family val="2"/>
      <scheme val="minor"/>
    </font>
    <font>
      <sz val="11"/>
      <color indexed="8"/>
      <name val="Calibri"/>
      <family val="2"/>
    </font>
    <font>
      <sz val="9"/>
      <name val="Times New Roman"/>
      <family val="1"/>
    </font>
    <font>
      <sz val="12"/>
      <color rgb="FFFF0000"/>
      <name val="Calibri"/>
      <family val="2"/>
    </font>
    <font>
      <sz val="11"/>
      <color rgb="FFFF0000"/>
      <name val="Times New Roman"/>
      <family val="1"/>
    </font>
    <font>
      <sz val="11"/>
      <color rgb="FFFF0000"/>
      <name val="Calibri"/>
      <family val="2"/>
      <scheme val="minor"/>
    </font>
    <font>
      <sz val="10.5"/>
      <color theme="1"/>
      <name val="Times New Roman"/>
      <charset val="134"/>
    </font>
    <font>
      <sz val="11"/>
      <color theme="1"/>
      <name val="Times New Roman"/>
      <charset val="134"/>
    </font>
    <font>
      <sz val="10"/>
      <color theme="1"/>
      <name val="Times New Roman"/>
      <charset val="134"/>
    </font>
    <font>
      <sz val="10"/>
      <color indexed="8"/>
      <name val="Arial"/>
      <family val="2"/>
    </font>
    <font>
      <sz val="11"/>
      <color rgb="FF000000"/>
      <name val="Calibri"/>
      <family val="2"/>
    </font>
    <font>
      <b/>
      <sz val="11"/>
      <name val="Calibri"/>
      <family val="2"/>
      <scheme val="minor"/>
    </font>
    <font>
      <sz val="11"/>
      <name val="Calibri"/>
      <family val="2"/>
      <scheme val="minor"/>
    </font>
    <font>
      <sz val="11"/>
      <color indexed="8"/>
      <name val="Calibri"/>
      <family val="2"/>
      <scheme val="minor"/>
    </font>
    <font>
      <sz val="11"/>
      <name val="Calibri"/>
      <family val="2"/>
    </font>
  </fonts>
  <fills count="11">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41"/>
        <bgColor indexed="64"/>
      </patternFill>
    </fill>
    <fill>
      <patternFill patternType="solid">
        <fgColor indexed="43"/>
        <bgColor indexed="64"/>
      </patternFill>
    </fill>
    <fill>
      <patternFill patternType="solid">
        <fgColor rgb="FF92D050"/>
        <bgColor indexed="64"/>
      </patternFill>
    </fill>
    <fill>
      <patternFill patternType="solid">
        <fgColor theme="2"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s>
  <borders count="23">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top/>
      <bottom style="thin">
        <color theme="4" tint="0.39991454817346722"/>
      </bottom>
      <diagonal/>
    </border>
    <border>
      <left/>
      <right style="medium">
        <color auto="1"/>
      </right>
      <top style="medium">
        <color auto="1"/>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right/>
      <top style="thin">
        <color auto="1"/>
      </top>
      <bottom style="medium">
        <color auto="1"/>
      </bottom>
      <diagonal/>
    </border>
    <border>
      <left style="thin">
        <color auto="1"/>
      </left>
      <right style="thin">
        <color auto="1"/>
      </right>
      <top style="thin">
        <color auto="1"/>
      </top>
      <bottom/>
      <diagonal/>
    </border>
  </borders>
  <cellStyleXfs count="21">
    <xf numFmtId="0" fontId="0" fillId="0" borderId="0"/>
    <xf numFmtId="43" fontId="26" fillId="0" borderId="0" applyFont="0" applyFill="0" applyBorder="0" applyAlignment="0" applyProtection="0"/>
    <xf numFmtId="9" fontId="26" fillId="0" borderId="0" applyFont="0" applyFill="0" applyBorder="0" applyAlignment="0" applyProtection="0"/>
    <xf numFmtId="0" fontId="5" fillId="0" borderId="0" applyNumberFormat="0" applyFill="0" applyBorder="0" applyAlignment="0" applyProtection="0"/>
    <xf numFmtId="0" fontId="26" fillId="0" borderId="0">
      <alignment vertical="center"/>
    </xf>
    <xf numFmtId="0" fontId="26" fillId="0" borderId="0"/>
    <xf numFmtId="0" fontId="30" fillId="0" borderId="0">
      <alignment vertical="center"/>
    </xf>
    <xf numFmtId="0" fontId="26" fillId="0" borderId="0">
      <alignment vertical="center"/>
    </xf>
    <xf numFmtId="9" fontId="30" fillId="0" borderId="0" applyFont="0" applyFill="0" applyBorder="0" applyAlignment="0" applyProtection="0">
      <alignment vertical="center"/>
    </xf>
    <xf numFmtId="43" fontId="28" fillId="0" borderId="0" applyFont="0" applyFill="0" applyBorder="0" applyAlignment="0" applyProtection="0"/>
    <xf numFmtId="0" fontId="26" fillId="0" borderId="0">
      <alignment vertical="center"/>
    </xf>
    <xf numFmtId="0" fontId="26" fillId="0" borderId="0">
      <alignment vertical="center"/>
    </xf>
    <xf numFmtId="164" fontId="28" fillId="0" borderId="0" applyFont="0" applyFill="0" applyBorder="0" applyAlignment="0" applyProtection="0"/>
    <xf numFmtId="43" fontId="27" fillId="0" borderId="0" applyFont="0" applyFill="0" applyBorder="0" applyAlignment="0" applyProtection="0">
      <alignment vertical="center"/>
    </xf>
    <xf numFmtId="43" fontId="26" fillId="0" borderId="0" applyFont="0" applyFill="0" applyBorder="0" applyAlignment="0" applyProtection="0">
      <alignment vertical="center"/>
    </xf>
    <xf numFmtId="0" fontId="29" fillId="0" borderId="0" applyNumberFormat="0" applyFill="0" applyBorder="0" applyAlignment="0" applyProtection="0">
      <alignment vertical="center"/>
    </xf>
    <xf numFmtId="0" fontId="28" fillId="0" borderId="0"/>
    <xf numFmtId="0" fontId="28" fillId="0" borderId="0"/>
    <xf numFmtId="0" fontId="30" fillId="0" borderId="0">
      <alignment vertical="center"/>
    </xf>
    <xf numFmtId="9" fontId="26" fillId="0" borderId="0" applyFont="0" applyFill="0" applyBorder="0" applyAlignment="0" applyProtection="0">
      <alignment vertical="center"/>
    </xf>
    <xf numFmtId="43" fontId="3" fillId="0" borderId="0" applyFont="0" applyFill="0" applyBorder="0" applyAlignment="0" applyProtection="0"/>
  </cellStyleXfs>
  <cellXfs count="254">
    <xf numFmtId="0" fontId="0" fillId="0" borderId="0" xfId="0"/>
    <xf numFmtId="0" fontId="4" fillId="0" borderId="0" xfId="0" applyFont="1"/>
    <xf numFmtId="0" fontId="4" fillId="2" borderId="1" xfId="0" applyFont="1" applyFill="1" applyBorder="1"/>
    <xf numFmtId="0" fontId="4" fillId="3" borderId="0" xfId="0" applyFont="1" applyFill="1"/>
    <xf numFmtId="0" fontId="4" fillId="2" borderId="2" xfId="0" applyFont="1" applyFill="1" applyBorder="1"/>
    <xf numFmtId="0" fontId="0" fillId="4" borderId="3" xfId="0" applyFill="1" applyBorder="1"/>
    <xf numFmtId="0" fontId="0" fillId="4" borderId="3" xfId="0" applyFill="1" applyBorder="1" applyAlignment="1">
      <alignment horizontal="left"/>
    </xf>
    <xf numFmtId="0" fontId="5" fillId="4" borderId="3" xfId="3" applyFill="1" applyBorder="1" applyAlignment="1" applyProtection="1">
      <alignment horizontal="left"/>
    </xf>
    <xf numFmtId="0" fontId="0" fillId="5" borderId="3" xfId="0" applyFill="1" applyBorder="1"/>
    <xf numFmtId="0" fontId="0" fillId="5" borderId="3" xfId="0" applyFill="1" applyBorder="1" applyAlignment="1">
      <alignment horizontal="left"/>
    </xf>
    <xf numFmtId="0" fontId="4" fillId="2" borderId="4" xfId="0" applyFont="1" applyFill="1" applyBorder="1"/>
    <xf numFmtId="0" fontId="0" fillId="5" borderId="5" xfId="0" applyFill="1" applyBorder="1"/>
    <xf numFmtId="0" fontId="4" fillId="2" borderId="6" xfId="0" applyFont="1" applyFill="1" applyBorder="1"/>
    <xf numFmtId="0" fontId="0" fillId="5" borderId="7" xfId="0" applyFill="1" applyBorder="1"/>
    <xf numFmtId="49" fontId="6" fillId="0" borderId="0" xfId="0" applyNumberFormat="1" applyFont="1"/>
    <xf numFmtId="165" fontId="6" fillId="0" borderId="0" xfId="0" applyNumberFormat="1" applyFont="1" applyAlignment="1" applyProtection="1">
      <alignment horizontal="center"/>
      <protection locked="0"/>
    </xf>
    <xf numFmtId="166" fontId="6" fillId="0" borderId="0" xfId="0" applyNumberFormat="1" applyFont="1" applyAlignment="1" applyProtection="1">
      <alignment horizontal="right" vertical="center"/>
      <protection locked="0"/>
    </xf>
    <xf numFmtId="2" fontId="6" fillId="0" borderId="0" xfId="0" applyNumberFormat="1" applyFont="1" applyAlignment="1">
      <alignment horizontal="right" vertical="center"/>
    </xf>
    <xf numFmtId="49" fontId="6" fillId="0" borderId="0" xfId="0" applyNumberFormat="1" applyFont="1" applyAlignment="1" applyProtection="1">
      <alignment horizontal="center" vertical="center"/>
      <protection locked="0"/>
    </xf>
    <xf numFmtId="49" fontId="6" fillId="6" borderId="0" xfId="0" applyNumberFormat="1" applyFont="1" applyFill="1" applyAlignment="1" applyProtection="1">
      <alignment horizontal="center" wrapText="1"/>
      <protection locked="0"/>
    </xf>
    <xf numFmtId="49" fontId="7" fillId="8" borderId="11" xfId="0" applyNumberFormat="1" applyFont="1" applyFill="1" applyBorder="1" applyAlignment="1">
      <alignment horizontal="center" vertical="center" wrapText="1"/>
    </xf>
    <xf numFmtId="2" fontId="7" fillId="8" borderId="11" xfId="0" applyNumberFormat="1" applyFont="1" applyFill="1" applyBorder="1" applyAlignment="1">
      <alignment horizontal="center" vertical="center" wrapText="1"/>
    </xf>
    <xf numFmtId="1" fontId="6" fillId="0" borderId="11" xfId="0" applyNumberFormat="1" applyFont="1" applyBorder="1" applyAlignment="1">
      <alignment horizontal="center"/>
    </xf>
    <xf numFmtId="0" fontId="6" fillId="0" borderId="11" xfId="0" applyFont="1" applyBorder="1" applyAlignment="1">
      <alignment horizontal="center"/>
    </xf>
    <xf numFmtId="168" fontId="6" fillId="0" borderId="11" xfId="12" applyNumberFormat="1" applyFont="1" applyBorder="1" applyAlignment="1">
      <alignment horizontal="right"/>
    </xf>
    <xf numFmtId="164" fontId="6" fillId="0" borderId="11" xfId="12" applyFont="1" applyFill="1" applyBorder="1" applyAlignment="1" applyProtection="1">
      <alignment horizontal="right" vertical="center"/>
      <protection locked="0"/>
    </xf>
    <xf numFmtId="168" fontId="6" fillId="0" borderId="11" xfId="12" applyNumberFormat="1" applyFont="1" applyFill="1" applyBorder="1" applyAlignment="1" applyProtection="1">
      <alignment horizontal="right" vertical="center"/>
      <protection locked="0"/>
    </xf>
    <xf numFmtId="168" fontId="7" fillId="0" borderId="11" xfId="12" applyNumberFormat="1" applyFont="1" applyBorder="1" applyAlignment="1" applyProtection="1">
      <alignment horizontal="right" vertical="center"/>
      <protection locked="0"/>
    </xf>
    <xf numFmtId="166" fontId="6" fillId="0" borderId="11" xfId="0" applyNumberFormat="1" applyFont="1" applyBorder="1" applyAlignment="1" applyProtection="1">
      <alignment horizontal="right" vertical="center"/>
      <protection locked="0"/>
    </xf>
    <xf numFmtId="49" fontId="6" fillId="0" borderId="0" xfId="0" applyNumberFormat="1" applyFont="1" applyAlignment="1" applyProtection="1">
      <alignment horizontal="center"/>
      <protection locked="0"/>
    </xf>
    <xf numFmtId="49" fontId="7" fillId="2" borderId="11" xfId="0" applyNumberFormat="1" applyFont="1" applyFill="1" applyBorder="1" applyAlignment="1">
      <alignment horizontal="center" vertical="center" wrapText="1"/>
    </xf>
    <xf numFmtId="168" fontId="6" fillId="0" borderId="11" xfId="12" applyNumberFormat="1" applyFont="1" applyFill="1" applyBorder="1" applyAlignment="1" applyProtection="1">
      <alignment horizontal="right" vertical="center"/>
    </xf>
    <xf numFmtId="14" fontId="6" fillId="0" borderId="11" xfId="0" applyNumberFormat="1" applyFont="1" applyBorder="1" applyAlignment="1">
      <alignment horizontal="center"/>
    </xf>
    <xf numFmtId="49" fontId="6" fillId="0" borderId="11" xfId="0" applyNumberFormat="1" applyFont="1" applyBorder="1" applyAlignment="1" applyProtection="1">
      <alignment horizontal="center" vertical="center"/>
      <protection locked="0"/>
    </xf>
    <xf numFmtId="166" fontId="6" fillId="0" borderId="0" xfId="0" applyNumberFormat="1" applyFont="1" applyAlignment="1">
      <alignment horizontal="right" vertical="center"/>
    </xf>
    <xf numFmtId="169" fontId="6" fillId="0" borderId="0" xfId="12" applyNumberFormat="1" applyFont="1" applyAlignment="1" applyProtection="1">
      <alignment horizontal="right" vertical="center"/>
      <protection locked="0"/>
    </xf>
    <xf numFmtId="2" fontId="6" fillId="0" borderId="0" xfId="0" applyNumberFormat="1" applyFont="1" applyAlignment="1">
      <alignment horizontal="right"/>
    </xf>
    <xf numFmtId="164" fontId="6" fillId="0" borderId="0" xfId="12" applyFont="1" applyFill="1" applyAlignment="1" applyProtection="1">
      <alignment horizontal="right"/>
      <protection locked="0"/>
    </xf>
    <xf numFmtId="2" fontId="6" fillId="0" borderId="0" xfId="0" applyNumberFormat="1" applyFont="1" applyAlignment="1" applyProtection="1">
      <alignment horizontal="right"/>
      <protection locked="0"/>
    </xf>
    <xf numFmtId="0" fontId="0" fillId="0" borderId="0" xfId="0" applyAlignment="1">
      <alignment horizontal="center"/>
    </xf>
    <xf numFmtId="168" fontId="0" fillId="0" borderId="0" xfId="1" applyNumberFormat="1" applyFont="1"/>
    <xf numFmtId="9" fontId="0" fillId="0" borderId="0" xfId="0" applyNumberFormat="1" applyAlignment="1">
      <alignment horizontal="right"/>
    </xf>
    <xf numFmtId="43" fontId="0" fillId="0" borderId="0" xfId="1" applyFont="1" applyBorder="1"/>
    <xf numFmtId="49" fontId="8" fillId="0" borderId="0" xfId="0" applyNumberFormat="1" applyFont="1" applyAlignment="1" applyProtection="1">
      <alignment horizontal="center" wrapText="1"/>
      <protection locked="0"/>
    </xf>
    <xf numFmtId="49" fontId="9" fillId="0" borderId="0" xfId="0" applyNumberFormat="1" applyFont="1" applyAlignment="1" applyProtection="1">
      <alignment horizontal="center"/>
      <protection locked="0"/>
    </xf>
    <xf numFmtId="49" fontId="8" fillId="0" borderId="0" xfId="0" applyNumberFormat="1" applyFont="1" applyAlignment="1" applyProtection="1">
      <alignment horizontal="center"/>
      <protection locked="0"/>
    </xf>
    <xf numFmtId="168" fontId="8" fillId="0" borderId="0" xfId="1" applyNumberFormat="1" applyFont="1" applyFill="1" applyAlignment="1">
      <alignment horizontal="right"/>
    </xf>
    <xf numFmtId="9" fontId="8" fillId="0" borderId="0" xfId="1" applyNumberFormat="1" applyFont="1" applyFill="1" applyBorder="1" applyAlignment="1">
      <alignment horizontal="right"/>
    </xf>
    <xf numFmtId="49" fontId="9" fillId="9" borderId="11" xfId="0" applyNumberFormat="1" applyFont="1" applyFill="1" applyBorder="1" applyAlignment="1">
      <alignment horizontal="center" vertical="center" wrapText="1"/>
    </xf>
    <xf numFmtId="168" fontId="9" fillId="9" borderId="11" xfId="1" applyNumberFormat="1" applyFont="1" applyFill="1" applyBorder="1" applyAlignment="1">
      <alignment horizontal="center" vertical="center" wrapText="1"/>
    </xf>
    <xf numFmtId="9" fontId="9" fillId="9" borderId="11" xfId="1" applyNumberFormat="1" applyFont="1" applyFill="1" applyBorder="1" applyAlignment="1">
      <alignment horizontal="right" vertical="center" wrapText="1"/>
    </xf>
    <xf numFmtId="0" fontId="11" fillId="0" borderId="0" xfId="0" applyFont="1"/>
    <xf numFmtId="0" fontId="14" fillId="0" borderId="0" xfId="6" applyFont="1" applyAlignment="1"/>
    <xf numFmtId="0" fontId="0" fillId="0" borderId="0" xfId="0" applyAlignment="1">
      <alignment vertical="center"/>
    </xf>
    <xf numFmtId="0" fontId="0" fillId="0" borderId="17" xfId="0" applyBorder="1" applyAlignment="1">
      <alignment vertical="center"/>
    </xf>
    <xf numFmtId="43" fontId="8" fillId="0" borderId="0" xfId="1" applyFont="1" applyFill="1" applyBorder="1" applyAlignment="1" applyProtection="1">
      <alignment horizontal="right"/>
      <protection locked="0"/>
    </xf>
    <xf numFmtId="43" fontId="9" fillId="9" borderId="11" xfId="1" applyFont="1" applyFill="1" applyBorder="1" applyAlignment="1" applyProtection="1">
      <alignment horizontal="center" vertical="center" wrapText="1"/>
    </xf>
    <xf numFmtId="43" fontId="0" fillId="0" borderId="0" xfId="0" applyNumberFormat="1"/>
    <xf numFmtId="0" fontId="12" fillId="0" borderId="0" xfId="6" applyFont="1" applyAlignment="1"/>
    <xf numFmtId="168" fontId="15" fillId="0" borderId="0" xfId="1" applyNumberFormat="1" applyFont="1" applyFill="1" applyBorder="1" applyAlignment="1"/>
    <xf numFmtId="0" fontId="15" fillId="0" borderId="0" xfId="0" applyFont="1"/>
    <xf numFmtId="172" fontId="8" fillId="0" borderId="0" xfId="1" applyNumberFormat="1" applyFont="1" applyFill="1" applyBorder="1" applyAlignment="1">
      <alignment horizontal="center"/>
    </xf>
    <xf numFmtId="171" fontId="14" fillId="0" borderId="0" xfId="12" applyNumberFormat="1" applyFont="1" applyFill="1" applyAlignment="1">
      <alignment vertical="center"/>
    </xf>
    <xf numFmtId="171" fontId="15" fillId="0" borderId="0" xfId="1" applyNumberFormat="1" applyFont="1" applyFill="1" applyBorder="1" applyAlignment="1">
      <alignment horizontal="left" vertical="top"/>
    </xf>
    <xf numFmtId="2" fontId="8" fillId="0" borderId="0" xfId="2" applyNumberFormat="1" applyFont="1" applyFill="1" applyBorder="1" applyAlignment="1">
      <alignment horizontal="right"/>
    </xf>
    <xf numFmtId="2" fontId="10" fillId="0" borderId="0" xfId="1" applyNumberFormat="1" applyFont="1" applyFill="1" applyAlignment="1"/>
    <xf numFmtId="2" fontId="8" fillId="0" borderId="0" xfId="0" applyNumberFormat="1" applyFont="1" applyAlignment="1" applyProtection="1">
      <alignment horizontal="right"/>
      <protection locked="0"/>
    </xf>
    <xf numFmtId="171" fontId="14" fillId="0" borderId="0" xfId="1" applyNumberFormat="1" applyFont="1" applyFill="1" applyBorder="1" applyAlignment="1">
      <alignment horizontal="left" vertical="top"/>
    </xf>
    <xf numFmtId="49" fontId="6" fillId="0" borderId="0" xfId="0" applyNumberFormat="1" applyFont="1" applyAlignment="1">
      <alignment horizontal="left"/>
    </xf>
    <xf numFmtId="171" fontId="12" fillId="0" borderId="0" xfId="12" applyNumberFormat="1" applyFont="1" applyFill="1" applyAlignment="1">
      <alignment vertical="center"/>
    </xf>
    <xf numFmtId="2" fontId="6" fillId="0" borderId="0" xfId="2" applyNumberFormat="1" applyFont="1" applyFill="1" applyBorder="1" applyAlignment="1">
      <alignment horizontal="right"/>
    </xf>
    <xf numFmtId="2" fontId="18" fillId="0" borderId="0" xfId="1" applyNumberFormat="1" applyFont="1" applyFill="1" applyAlignment="1"/>
    <xf numFmtId="171" fontId="12" fillId="0" borderId="0" xfId="1" applyNumberFormat="1" applyFont="1" applyFill="1" applyAlignment="1">
      <alignment horizontal="left" vertical="top"/>
    </xf>
    <xf numFmtId="49" fontId="12" fillId="0" borderId="0" xfId="0" applyNumberFormat="1" applyFont="1" applyAlignment="1">
      <alignment horizontal="left" vertical="top"/>
    </xf>
    <xf numFmtId="168" fontId="7" fillId="0" borderId="9" xfId="1" applyNumberFormat="1" applyFont="1" applyFill="1" applyBorder="1" applyAlignment="1" applyProtection="1">
      <alignment horizontal="right"/>
      <protection locked="0"/>
    </xf>
    <xf numFmtId="168" fontId="6" fillId="0" borderId="0" xfId="1" applyNumberFormat="1" applyFont="1" applyFill="1" applyBorder="1" applyAlignment="1" applyProtection="1">
      <alignment horizontal="right"/>
      <protection locked="0"/>
    </xf>
    <xf numFmtId="0" fontId="6" fillId="0" borderId="0" xfId="1" applyNumberFormat="1" applyFont="1" applyFill="1" applyBorder="1" applyAlignment="1">
      <alignment horizontal="center"/>
    </xf>
    <xf numFmtId="9" fontId="12" fillId="0" borderId="0" xfId="2" applyFont="1" applyFill="1" applyBorder="1" applyAlignment="1">
      <alignment horizontal="right" vertical="top"/>
    </xf>
    <xf numFmtId="43" fontId="6" fillId="0" borderId="0" xfId="1" applyFont="1" applyFill="1" applyBorder="1" applyAlignment="1" applyProtection="1">
      <alignment horizontal="right"/>
      <protection locked="0"/>
    </xf>
    <xf numFmtId="0" fontId="4" fillId="0" borderId="8" xfId="0" applyFont="1" applyBorder="1"/>
    <xf numFmtId="0" fontId="4" fillId="0" borderId="9" xfId="0" applyFont="1" applyBorder="1"/>
    <xf numFmtId="9" fontId="4" fillId="0" borderId="0" xfId="0" applyNumberFormat="1" applyFont="1" applyAlignment="1">
      <alignment horizontal="right"/>
    </xf>
    <xf numFmtId="43" fontId="7" fillId="0" borderId="0" xfId="1" applyFont="1" applyFill="1" applyBorder="1" applyAlignment="1" applyProtection="1">
      <alignment horizontal="right"/>
      <protection locked="0"/>
    </xf>
    <xf numFmtId="0" fontId="15" fillId="0" borderId="11" xfId="0" applyFont="1" applyBorder="1" applyAlignment="1">
      <alignment horizontal="center"/>
    </xf>
    <xf numFmtId="0" fontId="15" fillId="0" borderId="11" xfId="0" applyFont="1" applyBorder="1"/>
    <xf numFmtId="168" fontId="15" fillId="0" borderId="11" xfId="1" applyNumberFormat="1" applyFont="1" applyFill="1" applyBorder="1" applyAlignment="1"/>
    <xf numFmtId="0" fontId="0" fillId="0" borderId="11" xfId="0" applyBorder="1"/>
    <xf numFmtId="0" fontId="19" fillId="0" borderId="11" xfId="0" applyFont="1" applyBorder="1"/>
    <xf numFmtId="9" fontId="15" fillId="0" borderId="11" xfId="0" applyNumberFormat="1" applyFont="1" applyBorder="1" applyAlignment="1">
      <alignment horizontal="center"/>
    </xf>
    <xf numFmtId="49" fontId="11" fillId="0" borderId="11" xfId="0" applyNumberFormat="1" applyFont="1" applyBorder="1" applyAlignment="1">
      <alignment vertical="top"/>
    </xf>
    <xf numFmtId="171" fontId="14" fillId="0" borderId="11" xfId="1" applyNumberFormat="1" applyFont="1" applyBorder="1"/>
    <xf numFmtId="171" fontId="20" fillId="0" borderId="11" xfId="1" applyNumberFormat="1" applyFont="1" applyBorder="1" applyAlignment="1">
      <alignment horizontal="right" vertical="top"/>
    </xf>
    <xf numFmtId="171" fontId="0" fillId="0" borderId="0" xfId="0" applyNumberFormat="1"/>
    <xf numFmtId="171" fontId="19" fillId="0" borderId="11" xfId="0" applyNumberFormat="1" applyFont="1" applyBorder="1"/>
    <xf numFmtId="9" fontId="15" fillId="0" borderId="11" xfId="2" applyFont="1" applyFill="1" applyBorder="1" applyAlignment="1">
      <alignment horizontal="center"/>
    </xf>
    <xf numFmtId="171" fontId="11" fillId="0" borderId="11" xfId="1" applyNumberFormat="1" applyFont="1" applyBorder="1" applyAlignment="1">
      <alignment horizontal="right" vertical="top"/>
    </xf>
    <xf numFmtId="171" fontId="19" fillId="0" borderId="11" xfId="1" applyNumberFormat="1" applyFont="1" applyBorder="1"/>
    <xf numFmtId="171" fontId="21" fillId="0" borderId="11" xfId="0" applyNumberFormat="1" applyFont="1" applyBorder="1"/>
    <xf numFmtId="0" fontId="17" fillId="0" borderId="11" xfId="0" applyFont="1" applyBorder="1"/>
    <xf numFmtId="0" fontId="14" fillId="0" borderId="11" xfId="0" applyFont="1" applyBorder="1"/>
    <xf numFmtId="9" fontId="0" fillId="0" borderId="11" xfId="0" applyNumberFormat="1" applyBorder="1" applyAlignment="1">
      <alignment horizontal="center"/>
    </xf>
    <xf numFmtId="171" fontId="14" fillId="0" borderId="11" xfId="0" applyNumberFormat="1" applyFont="1" applyBorder="1"/>
    <xf numFmtId="0" fontId="21" fillId="0" borderId="11" xfId="0" applyFont="1" applyBorder="1" applyAlignment="1">
      <alignment horizontal="right"/>
    </xf>
    <xf numFmtId="0" fontId="0" fillId="0" borderId="19" xfId="0" applyBorder="1"/>
    <xf numFmtId="171" fontId="21" fillId="0" borderId="19" xfId="0" applyNumberFormat="1" applyFont="1" applyBorder="1"/>
    <xf numFmtId="0" fontId="0" fillId="0" borderId="20" xfId="0" applyBorder="1"/>
    <xf numFmtId="9" fontId="15" fillId="0" borderId="11" xfId="0" applyNumberFormat="1" applyFont="1" applyBorder="1"/>
    <xf numFmtId="9" fontId="0" fillId="0" borderId="11" xfId="0" applyNumberFormat="1" applyBorder="1"/>
    <xf numFmtId="167" fontId="15" fillId="0" borderId="11" xfId="0" applyNumberFormat="1" applyFont="1" applyBorder="1" applyAlignment="1">
      <alignment horizontal="right"/>
    </xf>
    <xf numFmtId="0" fontId="15" fillId="0" borderId="0" xfId="0" applyFont="1" applyAlignment="1">
      <alignment horizontal="center"/>
    </xf>
    <xf numFmtId="0" fontId="5" fillId="0" borderId="11" xfId="3" applyBorder="1" applyAlignment="1">
      <alignment horizontal="left"/>
    </xf>
    <xf numFmtId="49" fontId="20" fillId="0" borderId="11" xfId="0" applyNumberFormat="1" applyFont="1" applyBorder="1" applyAlignment="1">
      <alignment vertical="top"/>
    </xf>
    <xf numFmtId="168" fontId="15" fillId="0" borderId="0" xfId="0" applyNumberFormat="1" applyFont="1"/>
    <xf numFmtId="171" fontId="15" fillId="0" borderId="0" xfId="0" applyNumberFormat="1" applyFont="1"/>
    <xf numFmtId="49" fontId="16" fillId="0" borderId="11" xfId="0" applyNumberFormat="1" applyFont="1" applyBorder="1" applyAlignment="1" applyProtection="1">
      <alignment horizontal="center"/>
      <protection locked="0"/>
    </xf>
    <xf numFmtId="49" fontId="17" fillId="0" borderId="11" xfId="0" applyNumberFormat="1" applyFont="1" applyBorder="1" applyAlignment="1">
      <alignment horizontal="right" vertical="top"/>
    </xf>
    <xf numFmtId="168" fontId="17" fillId="0" borderId="11" xfId="1" applyNumberFormat="1" applyFont="1" applyFill="1" applyBorder="1" applyAlignment="1">
      <alignment horizontal="right"/>
    </xf>
    <xf numFmtId="0" fontId="17" fillId="0" borderId="11" xfId="0" applyFont="1" applyBorder="1" applyAlignment="1">
      <alignment horizontal="right"/>
    </xf>
    <xf numFmtId="168" fontId="17" fillId="0" borderId="0" xfId="0" applyNumberFormat="1" applyFont="1" applyAlignment="1">
      <alignment horizontal="right"/>
    </xf>
    <xf numFmtId="49" fontId="15" fillId="0" borderId="11" xfId="0" applyNumberFormat="1" applyFont="1" applyBorder="1" applyAlignment="1">
      <alignment vertical="top"/>
    </xf>
    <xf numFmtId="171" fontId="15" fillId="0" borderId="11" xfId="1" applyNumberFormat="1" applyFont="1" applyBorder="1" applyAlignment="1">
      <alignment horizontal="right" vertical="top"/>
    </xf>
    <xf numFmtId="168" fontId="17" fillId="0" borderId="11" xfId="1" applyNumberFormat="1" applyFont="1" applyFill="1" applyBorder="1" applyAlignment="1"/>
    <xf numFmtId="0" fontId="22" fillId="0" borderId="11" xfId="0" applyFont="1" applyBorder="1" applyAlignment="1">
      <alignment horizontal="left"/>
    </xf>
    <xf numFmtId="0" fontId="23" fillId="0" borderId="11" xfId="3" applyFont="1" applyBorder="1" applyAlignment="1">
      <alignment horizontal="left"/>
    </xf>
    <xf numFmtId="10" fontId="15" fillId="0" borderId="11" xfId="0" applyNumberFormat="1" applyFont="1" applyBorder="1"/>
    <xf numFmtId="171" fontId="15" fillId="0" borderId="11" xfId="1" applyNumberFormat="1" applyFont="1" applyFill="1" applyBorder="1" applyAlignment="1">
      <alignment horizontal="right" vertical="top"/>
    </xf>
    <xf numFmtId="168" fontId="17" fillId="9" borderId="11" xfId="1" applyNumberFormat="1" applyFont="1" applyFill="1" applyBorder="1" applyAlignment="1"/>
    <xf numFmtId="49" fontId="24" fillId="0" borderId="11" xfId="0" applyNumberFormat="1" applyFont="1" applyBorder="1" applyAlignment="1" applyProtection="1">
      <alignment horizontal="center"/>
      <protection locked="0"/>
    </xf>
    <xf numFmtId="0" fontId="15" fillId="0" borderId="11" xfId="0" applyFont="1" applyBorder="1" applyAlignment="1">
      <alignment horizontal="right"/>
    </xf>
    <xf numFmtId="49" fontId="15" fillId="0" borderId="11" xfId="5" applyNumberFormat="1" applyFont="1" applyBorder="1" applyAlignment="1">
      <alignment vertical="top"/>
    </xf>
    <xf numFmtId="168" fontId="15" fillId="0" borderId="11" xfId="1" applyNumberFormat="1" applyFont="1" applyFill="1" applyBorder="1" applyAlignment="1">
      <alignment horizontal="right" vertical="top"/>
    </xf>
    <xf numFmtId="0" fontId="14" fillId="0" borderId="0" xfId="0" applyFont="1" applyAlignment="1">
      <alignment horizontal="left"/>
    </xf>
    <xf numFmtId="0" fontId="14" fillId="0" borderId="0" xfId="0" applyFont="1"/>
    <xf numFmtId="173" fontId="14" fillId="0" borderId="0" xfId="1" applyNumberFormat="1" applyFont="1" applyFill="1" applyBorder="1" applyAlignment="1" applyProtection="1">
      <alignment horizontal="left"/>
      <protection locked="0"/>
    </xf>
    <xf numFmtId="0" fontId="8" fillId="0" borderId="0" xfId="6" applyFont="1" applyAlignment="1"/>
    <xf numFmtId="9" fontId="8" fillId="0" borderId="0" xfId="6" applyNumberFormat="1" applyFont="1" applyAlignment="1"/>
    <xf numFmtId="171" fontId="8" fillId="0" borderId="0" xfId="1" applyNumberFormat="1" applyFont="1" applyFill="1" applyBorder="1" applyAlignment="1"/>
    <xf numFmtId="0" fontId="25" fillId="0" borderId="0" xfId="6" applyFont="1" applyAlignment="1">
      <alignment horizontal="center"/>
    </xf>
    <xf numFmtId="9" fontId="25" fillId="0" borderId="0" xfId="8" applyFont="1" applyFill="1" applyBorder="1" applyAlignment="1">
      <alignment horizontal="center"/>
    </xf>
    <xf numFmtId="171" fontId="25" fillId="0" borderId="0" xfId="1" applyNumberFormat="1" applyFont="1" applyFill="1" applyBorder="1" applyAlignment="1">
      <alignment horizontal="center"/>
    </xf>
    <xf numFmtId="0" fontId="11" fillId="0" borderId="0" xfId="6" applyFont="1" applyAlignment="1"/>
    <xf numFmtId="10" fontId="14" fillId="0" borderId="0" xfId="2" applyNumberFormat="1" applyFont="1" applyFill="1" applyBorder="1" applyAlignment="1">
      <alignment horizontal="center"/>
    </xf>
    <xf numFmtId="0" fontId="19" fillId="0" borderId="21" xfId="0" applyFont="1" applyBorder="1"/>
    <xf numFmtId="0" fontId="19" fillId="0" borderId="21" xfId="0" applyFont="1" applyBorder="1" applyAlignment="1">
      <alignment horizontal="center"/>
    </xf>
    <xf numFmtId="171" fontId="19" fillId="0" borderId="21" xfId="0" applyNumberFormat="1" applyFont="1" applyBorder="1"/>
    <xf numFmtId="170" fontId="0" fillId="0" borderId="0" xfId="0" applyNumberFormat="1" applyAlignment="1">
      <alignment vertical="center"/>
    </xf>
    <xf numFmtId="9" fontId="19" fillId="0" borderId="21" xfId="0" applyNumberFormat="1" applyFont="1" applyBorder="1"/>
    <xf numFmtId="9" fontId="14" fillId="0" borderId="0" xfId="0" applyNumberFormat="1" applyFont="1"/>
    <xf numFmtId="170" fontId="8" fillId="0" borderId="0" xfId="6" applyNumberFormat="1" applyFont="1" applyAlignment="1"/>
    <xf numFmtId="0" fontId="19" fillId="0" borderId="0" xfId="0" applyFont="1"/>
    <xf numFmtId="0" fontId="19" fillId="0" borderId="0" xfId="0" applyFont="1" applyAlignment="1">
      <alignment horizontal="center"/>
    </xf>
    <xf numFmtId="9" fontId="19" fillId="0" borderId="0" xfId="0" applyNumberFormat="1" applyFont="1"/>
    <xf numFmtId="171" fontId="19" fillId="0" borderId="0" xfId="0" applyNumberFormat="1" applyFont="1"/>
    <xf numFmtId="0" fontId="14" fillId="0" borderId="0" xfId="0" applyFont="1" applyAlignment="1">
      <alignment horizontal="center"/>
    </xf>
    <xf numFmtId="0" fontId="19" fillId="0" borderId="0" xfId="0" applyFont="1" applyAlignment="1">
      <alignment horizontal="left"/>
    </xf>
    <xf numFmtId="171" fontId="19" fillId="0" borderId="0" xfId="0" applyNumberFormat="1" applyFont="1" applyAlignment="1">
      <alignment horizontal="center"/>
    </xf>
    <xf numFmtId="14" fontId="6" fillId="0" borderId="11" xfId="0" quotePrefix="1" applyNumberFormat="1" applyFont="1" applyBorder="1" applyAlignment="1">
      <alignment horizontal="center"/>
    </xf>
    <xf numFmtId="165" fontId="8" fillId="0" borderId="11" xfId="0" applyNumberFormat="1" applyFont="1" applyBorder="1" applyAlignment="1" applyProtection="1">
      <alignment horizontal="center"/>
      <protection locked="0"/>
    </xf>
    <xf numFmtId="0" fontId="10" fillId="0" borderId="11" xfId="0" applyFont="1" applyBorder="1" applyAlignment="1">
      <alignment horizontal="center" vertical="center" wrapText="1"/>
    </xf>
    <xf numFmtId="0" fontId="10" fillId="0" borderId="11" xfId="0" applyFont="1" applyBorder="1" applyAlignment="1">
      <alignment horizontal="left" vertical="center"/>
    </xf>
    <xf numFmtId="0" fontId="11" fillId="0" borderId="11" xfId="0" applyFont="1" applyBorder="1"/>
    <xf numFmtId="171" fontId="0" fillId="0" borderId="11" xfId="1" applyNumberFormat="1" applyFont="1" applyBorder="1"/>
    <xf numFmtId="171" fontId="0" fillId="0" borderId="11" xfId="0" applyNumberFormat="1" applyBorder="1"/>
    <xf numFmtId="0" fontId="10" fillId="0" borderId="11" xfId="0" applyFont="1" applyBorder="1" applyAlignment="1">
      <alignment horizontal="center" vertical="center"/>
    </xf>
    <xf numFmtId="172" fontId="8" fillId="0" borderId="11" xfId="1" applyNumberFormat="1" applyFont="1" applyFill="1" applyBorder="1" applyAlignment="1">
      <alignment horizontal="center"/>
    </xf>
    <xf numFmtId="9" fontId="0" fillId="0" borderId="11" xfId="0" applyNumberFormat="1" applyBorder="1" applyAlignment="1">
      <alignment horizontal="right"/>
    </xf>
    <xf numFmtId="0" fontId="13" fillId="0" borderId="11" xfId="18" applyFont="1" applyBorder="1" applyAlignment="1"/>
    <xf numFmtId="1" fontId="6" fillId="0" borderId="12" xfId="0" applyNumberFormat="1" applyFont="1" applyBorder="1" applyAlignment="1">
      <alignment horizontal="center"/>
    </xf>
    <xf numFmtId="0" fontId="0" fillId="10" borderId="11" xfId="0" applyFill="1" applyBorder="1"/>
    <xf numFmtId="0" fontId="0" fillId="10" borderId="0" xfId="0" applyFill="1"/>
    <xf numFmtId="0" fontId="0" fillId="0" borderId="0" xfId="0" applyAlignment="1">
      <alignment horizontal="left"/>
    </xf>
    <xf numFmtId="171" fontId="14" fillId="0" borderId="22" xfId="1" applyNumberFormat="1" applyFont="1" applyBorder="1"/>
    <xf numFmtId="172" fontId="8" fillId="0" borderId="12" xfId="1" applyNumberFormat="1" applyFont="1" applyFill="1" applyBorder="1" applyAlignment="1">
      <alignment horizontal="center"/>
    </xf>
    <xf numFmtId="9" fontId="8" fillId="0" borderId="11" xfId="2" applyFont="1" applyFill="1" applyBorder="1" applyAlignment="1">
      <alignment horizontal="right"/>
    </xf>
    <xf numFmtId="0" fontId="14" fillId="0" borderId="11" xfId="6" applyFont="1" applyBorder="1" applyAlignment="1"/>
    <xf numFmtId="0" fontId="12" fillId="0" borderId="11" xfId="16" applyFont="1" applyBorder="1"/>
    <xf numFmtId="0" fontId="6" fillId="0" borderId="13" xfId="0" applyFont="1" applyBorder="1" applyAlignment="1">
      <alignment horizontal="center"/>
    </xf>
    <xf numFmtId="49" fontId="32" fillId="0" borderId="0" xfId="0" applyNumberFormat="1" applyFont="1" applyAlignment="1">
      <alignment horizontal="left"/>
    </xf>
    <xf numFmtId="0" fontId="34" fillId="0" borderId="0" xfId="0" applyFont="1"/>
    <xf numFmtId="2" fontId="32" fillId="0" borderId="0" xfId="0" applyNumberFormat="1" applyFont="1" applyAlignment="1">
      <alignment horizontal="right"/>
    </xf>
    <xf numFmtId="2" fontId="32" fillId="0" borderId="0" xfId="0" applyNumberFormat="1" applyFont="1" applyAlignment="1" applyProtection="1">
      <alignment horizontal="right"/>
      <protection locked="0"/>
    </xf>
    <xf numFmtId="168" fontId="31" fillId="0" borderId="11" xfId="1" applyNumberFormat="1" applyFont="1" applyFill="1" applyBorder="1" applyAlignment="1"/>
    <xf numFmtId="0" fontId="0" fillId="0" borderId="13" xfId="0" applyBorder="1"/>
    <xf numFmtId="9" fontId="35" fillId="0" borderId="11" xfId="0" applyNumberFormat="1" applyFont="1" applyBorder="1" applyAlignment="1">
      <alignment horizontal="right"/>
    </xf>
    <xf numFmtId="172" fontId="33" fillId="0" borderId="11" xfId="1" applyNumberFormat="1" applyFont="1" applyFill="1" applyBorder="1" applyAlignment="1">
      <alignment horizontal="center"/>
    </xf>
    <xf numFmtId="0" fontId="12" fillId="0" borderId="11" xfId="6" applyFont="1" applyBorder="1" applyAlignment="1"/>
    <xf numFmtId="0" fontId="36" fillId="0" borderId="11" xfId="6" applyFont="1" applyBorder="1" applyAlignment="1"/>
    <xf numFmtId="171" fontId="6" fillId="0" borderId="0" xfId="1" applyNumberFormat="1" applyFont="1" applyAlignment="1">
      <alignment horizontal="left"/>
    </xf>
    <xf numFmtId="171" fontId="0" fillId="0" borderId="0" xfId="1" applyNumberFormat="1" applyFont="1"/>
    <xf numFmtId="174" fontId="28" fillId="0" borderId="11" xfId="0" applyNumberFormat="1" applyFont="1" applyBorder="1" applyAlignment="1">
      <alignment wrapText="1"/>
    </xf>
    <xf numFmtId="49" fontId="31" fillId="0" borderId="11" xfId="0" applyNumberFormat="1" applyFont="1" applyBorder="1" applyAlignment="1" applyProtection="1">
      <alignment horizontal="center" vertical="center"/>
      <protection locked="0"/>
    </xf>
    <xf numFmtId="49" fontId="31" fillId="0" borderId="11" xfId="0" quotePrefix="1" applyNumberFormat="1" applyFont="1" applyBorder="1" applyAlignment="1" applyProtection="1">
      <alignment horizontal="center" vertical="center"/>
      <protection locked="0"/>
    </xf>
    <xf numFmtId="14" fontId="1" fillId="0" borderId="11" xfId="0" applyNumberFormat="1" applyFont="1" applyBorder="1"/>
    <xf numFmtId="168" fontId="35" fillId="0" borderId="11" xfId="1" applyNumberFormat="1" applyFont="1" applyFill="1" applyBorder="1" applyAlignment="1"/>
    <xf numFmtId="168" fontId="35" fillId="0" borderId="20" xfId="1" applyNumberFormat="1" applyFont="1" applyFill="1" applyBorder="1" applyAlignment="1"/>
    <xf numFmtId="14" fontId="2" fillId="0" borderId="11" xfId="0" applyNumberFormat="1" applyFont="1" applyBorder="1"/>
    <xf numFmtId="0" fontId="6" fillId="0" borderId="11" xfId="1" applyNumberFormat="1" applyFont="1" applyFill="1" applyBorder="1" applyAlignment="1">
      <alignment horizontal="center"/>
    </xf>
    <xf numFmtId="171" fontId="11" fillId="0" borderId="22" xfId="1" applyNumberFormat="1" applyFont="1" applyBorder="1" applyAlignment="1">
      <alignment horizontal="right" vertical="top"/>
    </xf>
    <xf numFmtId="171" fontId="14" fillId="10" borderId="11" xfId="1" applyNumberFormat="1" applyFont="1" applyFill="1" applyBorder="1"/>
    <xf numFmtId="0" fontId="10" fillId="0" borderId="22"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14" fontId="15" fillId="0" borderId="11" xfId="0" applyNumberFormat="1" applyFont="1" applyBorder="1"/>
    <xf numFmtId="14" fontId="15" fillId="0" borderId="22" xfId="0" applyNumberFormat="1" applyFont="1" applyBorder="1"/>
    <xf numFmtId="9" fontId="12" fillId="0" borderId="11" xfId="2" applyFont="1" applyFill="1" applyBorder="1" applyAlignment="1">
      <alignment horizontal="right" vertical="top"/>
    </xf>
    <xf numFmtId="0" fontId="13" fillId="0" borderId="0" xfId="18" applyFont="1" applyAlignment="1"/>
    <xf numFmtId="0" fontId="37" fillId="0" borderId="0" xfId="0" applyFont="1"/>
    <xf numFmtId="9" fontId="35" fillId="0" borderId="11" xfId="2" applyFont="1" applyFill="1" applyBorder="1" applyAlignment="1">
      <alignment horizontal="right"/>
    </xf>
    <xf numFmtId="0" fontId="10" fillId="0" borderId="22" xfId="0" applyFont="1" applyBorder="1" applyAlignment="1">
      <alignment horizontal="left" vertical="center"/>
    </xf>
    <xf numFmtId="49" fontId="11" fillId="0" borderId="22" xfId="0" applyNumberFormat="1" applyFont="1" applyBorder="1" applyAlignment="1">
      <alignment vertical="top"/>
    </xf>
    <xf numFmtId="0" fontId="11" fillId="0" borderId="22" xfId="0" applyFont="1" applyBorder="1"/>
    <xf numFmtId="171" fontId="14" fillId="10" borderId="22" xfId="1" applyNumberFormat="1" applyFont="1" applyFill="1" applyBorder="1"/>
    <xf numFmtId="0" fontId="6" fillId="0" borderId="22" xfId="1" applyNumberFormat="1" applyFont="1" applyFill="1" applyBorder="1" applyAlignment="1">
      <alignment horizontal="center"/>
    </xf>
    <xf numFmtId="9" fontId="12" fillId="0" borderId="22" xfId="2" applyFont="1" applyFill="1" applyBorder="1" applyAlignment="1">
      <alignment horizontal="right" vertical="top"/>
    </xf>
    <xf numFmtId="49" fontId="14" fillId="0" borderId="11" xfId="0" applyNumberFormat="1" applyFont="1" applyBorder="1" applyAlignment="1">
      <alignment horizontal="left" vertical="top"/>
    </xf>
    <xf numFmtId="0" fontId="38" fillId="0" borderId="0" xfId="7" applyFont="1" applyAlignment="1">
      <alignment horizontal="center" vertical="center"/>
    </xf>
    <xf numFmtId="0" fontId="38" fillId="0" borderId="0" xfId="7" applyFont="1">
      <alignment vertical="center"/>
    </xf>
    <xf numFmtId="171" fontId="39" fillId="0" borderId="0" xfId="0" applyNumberFormat="1" applyFont="1" applyAlignment="1">
      <alignment vertical="center"/>
    </xf>
    <xf numFmtId="174" fontId="28" fillId="0" borderId="0" xfId="0" applyNumberFormat="1" applyFont="1" applyAlignment="1">
      <alignment wrapText="1"/>
    </xf>
    <xf numFmtId="175" fontId="40" fillId="0" borderId="0" xfId="0" applyNumberFormat="1" applyFont="1" applyAlignment="1">
      <alignment horizontal="right" vertical="center" wrapText="1"/>
    </xf>
    <xf numFmtId="9" fontId="41" fillId="0" borderId="0" xfId="16" applyNumberFormat="1" applyFont="1" applyAlignment="1">
      <alignment horizontal="center" vertical="center" wrapText="1"/>
    </xf>
    <xf numFmtId="2" fontId="40" fillId="0" borderId="0" xfId="0" applyNumberFormat="1" applyFont="1" applyAlignment="1">
      <alignment horizontal="center" vertical="center" wrapText="1"/>
    </xf>
    <xf numFmtId="171" fontId="42" fillId="0" borderId="0" xfId="1" applyNumberFormat="1" applyFont="1" applyFill="1" applyBorder="1" applyAlignment="1" applyProtection="1">
      <alignment vertical="center"/>
    </xf>
    <xf numFmtId="0" fontId="42" fillId="0" borderId="0" xfId="7" applyFont="1">
      <alignment vertical="center"/>
    </xf>
    <xf numFmtId="0" fontId="38" fillId="0" borderId="11" xfId="7" applyFont="1" applyBorder="1" applyAlignment="1">
      <alignment horizontal="center" vertical="center"/>
    </xf>
    <xf numFmtId="165" fontId="28" fillId="0" borderId="11" xfId="0" applyNumberFormat="1" applyFont="1" applyBorder="1" applyAlignment="1" applyProtection="1">
      <alignment horizontal="center" vertical="center"/>
      <protection locked="0"/>
    </xf>
    <xf numFmtId="49" fontId="39" fillId="0" borderId="11" xfId="0" applyNumberFormat="1" applyFont="1" applyBorder="1" applyAlignment="1">
      <alignment horizontal="left" vertical="center"/>
    </xf>
    <xf numFmtId="0" fontId="39" fillId="0" borderId="11" xfId="0" applyFont="1" applyBorder="1" applyAlignment="1">
      <alignment horizontal="center" vertical="center"/>
    </xf>
    <xf numFmtId="171" fontId="39" fillId="0" borderId="11" xfId="0" applyNumberFormat="1" applyFont="1" applyBorder="1" applyAlignment="1">
      <alignment vertical="center"/>
    </xf>
    <xf numFmtId="0" fontId="38" fillId="0" borderId="11" xfId="7" applyFont="1" applyBorder="1">
      <alignment vertical="center"/>
    </xf>
    <xf numFmtId="171" fontId="42" fillId="0" borderId="11" xfId="1" applyNumberFormat="1" applyFont="1" applyFill="1" applyBorder="1" applyAlignment="1" applyProtection="1">
      <alignment vertical="center"/>
    </xf>
    <xf numFmtId="49" fontId="43" fillId="0" borderId="11" xfId="0" applyNumberFormat="1" applyFont="1" applyBorder="1" applyAlignment="1" applyProtection="1">
      <alignment horizontal="center" vertical="center"/>
      <protection locked="0"/>
    </xf>
    <xf numFmtId="0" fontId="30" fillId="0" borderId="11" xfId="0" applyFont="1" applyBorder="1" applyAlignment="1">
      <alignment horizontal="center" vertical="center"/>
    </xf>
    <xf numFmtId="49" fontId="10" fillId="0" borderId="11" xfId="0" applyNumberFormat="1" applyFont="1" applyBorder="1" applyAlignment="1">
      <alignment horizontal="center" vertical="top"/>
    </xf>
    <xf numFmtId="9" fontId="41" fillId="0" borderId="11" xfId="16" applyNumberFormat="1" applyFont="1" applyBorder="1" applyAlignment="1">
      <alignment horizontal="right" vertical="center" wrapText="1"/>
    </xf>
    <xf numFmtId="49" fontId="31" fillId="0" borderId="11" xfId="0" applyNumberFormat="1" applyFont="1" applyBorder="1" applyAlignment="1" applyProtection="1">
      <alignment horizontal="center"/>
      <protection locked="0"/>
    </xf>
    <xf numFmtId="0" fontId="6" fillId="0" borderId="11" xfId="0" quotePrefix="1" applyFont="1" applyBorder="1" applyAlignment="1">
      <alignment horizontal="center"/>
    </xf>
    <xf numFmtId="0" fontId="15" fillId="0" borderId="11" xfId="0" applyFont="1" applyBorder="1" applyAlignment="1">
      <alignment horizontal="center"/>
    </xf>
    <xf numFmtId="168" fontId="15" fillId="0" borderId="11" xfId="1" applyNumberFormat="1" applyFont="1" applyFill="1" applyBorder="1" applyAlignment="1">
      <alignment horizontal="center"/>
    </xf>
    <xf numFmtId="49" fontId="9" fillId="0" borderId="0" xfId="0" applyNumberFormat="1" applyFont="1" applyAlignment="1" applyProtection="1">
      <alignment horizontal="center"/>
      <protection locked="0"/>
    </xf>
    <xf numFmtId="49" fontId="9" fillId="0" borderId="15" xfId="0" applyNumberFormat="1" applyFont="1" applyBorder="1" applyAlignment="1" applyProtection="1">
      <alignment horizontal="center"/>
      <protection locked="0"/>
    </xf>
    <xf numFmtId="49" fontId="9" fillId="0" borderId="16" xfId="0" applyNumberFormat="1" applyFont="1" applyBorder="1" applyAlignment="1" applyProtection="1">
      <alignment horizontal="center"/>
      <protection locked="0"/>
    </xf>
    <xf numFmtId="168" fontId="9" fillId="0" borderId="16" xfId="1" applyNumberFormat="1" applyFont="1" applyFill="1" applyBorder="1" applyAlignment="1" applyProtection="1">
      <alignment horizontal="center"/>
      <protection locked="0"/>
    </xf>
    <xf numFmtId="43" fontId="9" fillId="0" borderId="16" xfId="1" applyFont="1" applyFill="1" applyBorder="1" applyAlignment="1" applyProtection="1">
      <alignment horizontal="center"/>
      <protection locked="0"/>
    </xf>
    <xf numFmtId="49" fontId="9" fillId="0" borderId="18" xfId="0" applyNumberFormat="1" applyFont="1" applyBorder="1" applyAlignment="1" applyProtection="1">
      <alignment horizontal="center"/>
      <protection locked="0"/>
    </xf>
    <xf numFmtId="49" fontId="6" fillId="6" borderId="8" xfId="0" applyNumberFormat="1" applyFont="1" applyFill="1" applyBorder="1" applyAlignment="1" applyProtection="1">
      <alignment horizontal="center"/>
      <protection locked="0"/>
    </xf>
    <xf numFmtId="49" fontId="6" fillId="6" borderId="9" xfId="0" applyNumberFormat="1" applyFont="1" applyFill="1" applyBorder="1" applyAlignment="1" applyProtection="1">
      <alignment horizontal="center"/>
      <protection locked="0"/>
    </xf>
    <xf numFmtId="49" fontId="6" fillId="6" borderId="14" xfId="0" applyNumberFormat="1" applyFont="1" applyFill="1" applyBorder="1" applyAlignment="1" applyProtection="1">
      <alignment horizontal="center"/>
      <protection locked="0"/>
    </xf>
    <xf numFmtId="49" fontId="7" fillId="7" borderId="8" xfId="0" applyNumberFormat="1" applyFont="1" applyFill="1" applyBorder="1" applyAlignment="1" applyProtection="1">
      <alignment horizontal="center"/>
      <protection locked="0"/>
    </xf>
    <xf numFmtId="49" fontId="7" fillId="7" borderId="10" xfId="0" applyNumberFormat="1" applyFont="1" applyFill="1" applyBorder="1" applyAlignment="1" applyProtection="1">
      <alignment horizontal="center"/>
      <protection locked="0"/>
    </xf>
    <xf numFmtId="49" fontId="7" fillId="7" borderId="9" xfId="0" applyNumberFormat="1" applyFont="1" applyFill="1" applyBorder="1" applyAlignment="1" applyProtection="1">
      <alignment horizontal="center"/>
      <protection locked="0"/>
    </xf>
    <xf numFmtId="49" fontId="7" fillId="7" borderId="14" xfId="0" applyNumberFormat="1" applyFont="1" applyFill="1" applyBorder="1" applyAlignment="1" applyProtection="1">
      <alignment horizontal="center"/>
      <protection locked="0"/>
    </xf>
    <xf numFmtId="165" fontId="7" fillId="0" borderId="12" xfId="0" applyNumberFormat="1" applyFont="1" applyBorder="1" applyAlignment="1" applyProtection="1">
      <alignment horizontal="center"/>
      <protection locked="0"/>
    </xf>
    <xf numFmtId="165" fontId="7" fillId="0" borderId="13" xfId="0" applyNumberFormat="1" applyFont="1" applyBorder="1" applyAlignment="1" applyProtection="1">
      <alignment horizontal="center"/>
      <protection locked="0"/>
    </xf>
  </cellXfs>
  <cellStyles count="21">
    <cellStyle name="Comma" xfId="1" builtinId="3"/>
    <cellStyle name="Comma 2" xfId="12" xr:uid="{00000000-0005-0000-0000-000039000000}"/>
    <cellStyle name="Comma 2 2" xfId="9" xr:uid="{00000000-0005-0000-0000-000031000000}"/>
    <cellStyle name="Comma 3" xfId="13" xr:uid="{00000000-0005-0000-0000-00003A000000}"/>
    <cellStyle name="Comma 4" xfId="14" xr:uid="{00000000-0005-0000-0000-00003B000000}"/>
    <cellStyle name="Comma 5" xfId="20" xr:uid="{CE037162-0FC6-43A1-A5F3-CBCFFD47EF25}"/>
    <cellStyle name="Hyperlink" xfId="3" builtinId="8"/>
    <cellStyle name="Hyperlink 2" xfId="15" xr:uid="{00000000-0005-0000-0000-00003C000000}"/>
    <cellStyle name="Normal" xfId="0" builtinId="0"/>
    <cellStyle name="Normal 2" xfId="6" xr:uid="{00000000-0005-0000-0000-000022000000}"/>
    <cellStyle name="Normal 2 2" xfId="16" xr:uid="{00000000-0005-0000-0000-00003D000000}"/>
    <cellStyle name="Normal 2 30" xfId="17" xr:uid="{00000000-0005-0000-0000-00003E000000}"/>
    <cellStyle name="Normal 3" xfId="7" xr:uid="{00000000-0005-0000-0000-000027000000}"/>
    <cellStyle name="Normal 3 4" xfId="18" xr:uid="{00000000-0005-0000-0000-00003F000000}"/>
    <cellStyle name="Normal 4" xfId="5" xr:uid="{00000000-0005-0000-0000-000017000000}"/>
    <cellStyle name="Normal 5" xfId="4" xr:uid="{00000000-0005-0000-0000-000008000000}"/>
    <cellStyle name="Normal 6" xfId="10" xr:uid="{00000000-0005-0000-0000-000033000000}"/>
    <cellStyle name="Normal 7" xfId="11" xr:uid="{00000000-0005-0000-0000-000037000000}"/>
    <cellStyle name="Percent" xfId="2" builtinId="5"/>
    <cellStyle name="Percent 2" xfId="8" xr:uid="{00000000-0005-0000-0000-00002F000000}"/>
    <cellStyle name="Percent 3" xfId="19" xr:uid="{00000000-0005-0000-0000-00004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9\Users\lavanya\AppData\Local\Microsoft\Windows\INetCache\Content.Outlook\AAFCO0OZ\NE%2026Q3%20%20Oct-19%20to%20Dec-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ial_Notes"/>
      <sheetName val="Deductor Details"/>
      <sheetName val="Challan Details"/>
      <sheetName val="Annexure I"/>
      <sheetName val="Master"/>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mailto:Contractors@1%25" TargetMode="External"/><Relationship Id="rId1" Type="http://schemas.openxmlformats.org/officeDocument/2006/relationships/hyperlink" Target="mailto:Contractors@1%2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mailto:accounts@modiproperties.com" TargetMode="External"/><Relationship Id="rId1" Type="http://schemas.openxmlformats.org/officeDocument/2006/relationships/hyperlink" Target="mailto:accounts@modiproperties.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3"/>
  <sheetViews>
    <sheetView topLeftCell="A28" workbookViewId="0">
      <selection activeCell="A25" sqref="A25:A26"/>
    </sheetView>
  </sheetViews>
  <sheetFormatPr defaultColWidth="9.140625" defaultRowHeight="15"/>
  <cols>
    <col min="1" max="1" width="16.28515625" customWidth="1"/>
    <col min="2" max="2" width="34.140625" customWidth="1"/>
    <col min="4" max="4" width="15.140625" customWidth="1"/>
    <col min="5" max="5" width="10.42578125" customWidth="1"/>
  </cols>
  <sheetData>
    <row r="1" spans="1:5">
      <c r="A1" s="131" t="s">
        <v>0</v>
      </c>
      <c r="B1" s="132" t="s">
        <v>1</v>
      </c>
      <c r="C1" s="131" t="s">
        <v>2</v>
      </c>
      <c r="D1" s="132" t="s">
        <v>3</v>
      </c>
    </row>
    <row r="2" spans="1:5">
      <c r="A2" s="131" t="s">
        <v>0</v>
      </c>
      <c r="B2" s="132" t="s">
        <v>1</v>
      </c>
      <c r="C2" s="131" t="s">
        <v>4</v>
      </c>
      <c r="D2" s="133">
        <v>44594</v>
      </c>
    </row>
    <row r="3" spans="1:5">
      <c r="A3" s="132"/>
      <c r="B3" s="132"/>
      <c r="C3" s="132"/>
      <c r="D3" s="132"/>
      <c r="E3" s="132"/>
    </row>
    <row r="4" spans="1:5">
      <c r="A4" s="134" t="s">
        <v>5</v>
      </c>
      <c r="B4" s="134"/>
      <c r="C4" s="135"/>
      <c r="D4" s="136"/>
      <c r="E4" s="136"/>
    </row>
    <row r="5" spans="1:5">
      <c r="A5" s="137" t="s">
        <v>6</v>
      </c>
      <c r="B5" s="137" t="s">
        <v>7</v>
      </c>
      <c r="C5" s="138" t="s">
        <v>8</v>
      </c>
      <c r="D5" s="139" t="s">
        <v>9</v>
      </c>
      <c r="E5" s="139" t="s">
        <v>10</v>
      </c>
    </row>
    <row r="6" spans="1:5">
      <c r="A6" s="140" t="s">
        <v>11</v>
      </c>
      <c r="B6" s="134" t="s">
        <v>12</v>
      </c>
      <c r="C6" s="141">
        <f t="shared" ref="C6:C26" si="0">E6/D6</f>
        <v>0.01</v>
      </c>
      <c r="D6" s="53">
        <v>44100</v>
      </c>
      <c r="E6" s="53">
        <v>441</v>
      </c>
    </row>
    <row r="7" spans="1:5">
      <c r="A7" s="140" t="s">
        <v>13</v>
      </c>
      <c r="B7" s="134" t="s">
        <v>14</v>
      </c>
      <c r="C7" s="141">
        <f t="shared" si="0"/>
        <v>0.01</v>
      </c>
      <c r="D7" s="53">
        <v>4800</v>
      </c>
      <c r="E7" s="53">
        <v>48</v>
      </c>
    </row>
    <row r="8" spans="1:5">
      <c r="A8" s="52"/>
      <c r="B8" s="134" t="s">
        <v>15</v>
      </c>
      <c r="C8" s="141">
        <f t="shared" si="0"/>
        <v>0.01</v>
      </c>
      <c r="D8" s="53">
        <v>15000</v>
      </c>
      <c r="E8" s="53">
        <v>150</v>
      </c>
    </row>
    <row r="9" spans="1:5">
      <c r="A9" s="51" t="s">
        <v>16</v>
      </c>
      <c r="B9" s="134" t="s">
        <v>17</v>
      </c>
      <c r="C9" s="141">
        <f t="shared" si="0"/>
        <v>0.01</v>
      </c>
      <c r="D9" s="53">
        <v>6000</v>
      </c>
      <c r="E9" s="53">
        <v>60</v>
      </c>
    </row>
    <row r="10" spans="1:5">
      <c r="A10" s="140" t="s">
        <v>18</v>
      </c>
      <c r="B10" s="134" t="s">
        <v>19</v>
      </c>
      <c r="C10" s="141">
        <f t="shared" si="0"/>
        <v>0.01</v>
      </c>
      <c r="D10" s="53">
        <v>110000</v>
      </c>
      <c r="E10" s="53">
        <v>1100</v>
      </c>
    </row>
    <row r="11" spans="1:5">
      <c r="A11" s="140" t="s">
        <v>20</v>
      </c>
      <c r="B11" s="134" t="s">
        <v>21</v>
      </c>
      <c r="C11" s="141">
        <f t="shared" si="0"/>
        <v>0.01</v>
      </c>
      <c r="D11" s="53">
        <v>50000</v>
      </c>
      <c r="E11" s="53">
        <v>500</v>
      </c>
    </row>
    <row r="12" spans="1:5">
      <c r="A12" s="52"/>
      <c r="B12" s="134" t="s">
        <v>22</v>
      </c>
      <c r="C12" s="141">
        <f t="shared" si="0"/>
        <v>0.01</v>
      </c>
      <c r="D12" s="53">
        <v>200000</v>
      </c>
      <c r="E12" s="53">
        <v>2000</v>
      </c>
    </row>
    <row r="13" spans="1:5">
      <c r="A13" s="140" t="s">
        <v>23</v>
      </c>
      <c r="B13" s="134" t="s">
        <v>24</v>
      </c>
      <c r="C13" s="141">
        <f t="shared" si="0"/>
        <v>0.01</v>
      </c>
      <c r="D13" s="53">
        <v>115000</v>
      </c>
      <c r="E13" s="53">
        <v>1150</v>
      </c>
    </row>
    <row r="14" spans="1:5">
      <c r="A14" s="52"/>
      <c r="B14" s="134" t="s">
        <v>25</v>
      </c>
      <c r="C14" s="141">
        <f t="shared" si="0"/>
        <v>0.01</v>
      </c>
      <c r="D14" s="53">
        <v>30000</v>
      </c>
      <c r="E14" s="53">
        <v>300</v>
      </c>
    </row>
    <row r="15" spans="1:5">
      <c r="A15" s="52"/>
      <c r="B15" s="134" t="s">
        <v>26</v>
      </c>
      <c r="C15" s="141">
        <f t="shared" si="0"/>
        <v>0.01</v>
      </c>
      <c r="D15" s="53">
        <v>1200</v>
      </c>
      <c r="E15" s="53">
        <v>12</v>
      </c>
    </row>
    <row r="16" spans="1:5">
      <c r="A16" s="140" t="s">
        <v>13</v>
      </c>
      <c r="B16" s="134" t="s">
        <v>27</v>
      </c>
      <c r="C16" s="141">
        <f t="shared" si="0"/>
        <v>0.01</v>
      </c>
      <c r="D16" s="53">
        <v>17500</v>
      </c>
      <c r="E16" s="53">
        <v>175</v>
      </c>
    </row>
    <row r="17" spans="1:5">
      <c r="A17" s="140" t="s">
        <v>18</v>
      </c>
      <c r="B17" s="134" t="s">
        <v>28</v>
      </c>
      <c r="C17" s="141">
        <f t="shared" si="0"/>
        <v>0.01</v>
      </c>
      <c r="D17" s="53">
        <v>21800</v>
      </c>
      <c r="E17" s="53">
        <v>218</v>
      </c>
    </row>
    <row r="18" spans="1:5">
      <c r="A18" s="140" t="s">
        <v>29</v>
      </c>
      <c r="B18" s="134" t="s">
        <v>30</v>
      </c>
      <c r="C18" s="141">
        <f t="shared" si="0"/>
        <v>9.8684210526315784E-3</v>
      </c>
      <c r="D18" s="53">
        <v>11248</v>
      </c>
      <c r="E18" s="53">
        <v>111</v>
      </c>
    </row>
    <row r="19" spans="1:5">
      <c r="A19" s="140" t="s">
        <v>11</v>
      </c>
      <c r="B19" s="134" t="s">
        <v>31</v>
      </c>
      <c r="C19" s="141">
        <f t="shared" si="0"/>
        <v>9.9854862119013055E-3</v>
      </c>
      <c r="D19" s="53">
        <v>34450</v>
      </c>
      <c r="E19" s="53">
        <v>344</v>
      </c>
    </row>
    <row r="20" spans="1:5">
      <c r="A20" s="140" t="s">
        <v>32</v>
      </c>
      <c r="B20" s="134" t="s">
        <v>33</v>
      </c>
      <c r="C20" s="141">
        <f t="shared" si="0"/>
        <v>9.9654826856697479E-3</v>
      </c>
      <c r="D20" s="53">
        <v>17962</v>
      </c>
      <c r="E20" s="53">
        <v>179</v>
      </c>
    </row>
    <row r="21" spans="1:5">
      <c r="A21" s="52"/>
      <c r="B21" s="134" t="s">
        <v>34</v>
      </c>
      <c r="C21" s="141">
        <f t="shared" si="0"/>
        <v>9.9792638672887499E-3</v>
      </c>
      <c r="D21" s="53">
        <v>7716</v>
      </c>
      <c r="E21" s="53">
        <v>77</v>
      </c>
    </row>
    <row r="22" spans="1:5">
      <c r="A22" s="140" t="s">
        <v>35</v>
      </c>
      <c r="B22" s="134" t="s">
        <v>36</v>
      </c>
      <c r="C22" s="141">
        <f t="shared" si="0"/>
        <v>9.9997302837415043E-3</v>
      </c>
      <c r="D22" s="53">
        <v>444912</v>
      </c>
      <c r="E22" s="53">
        <v>4449</v>
      </c>
    </row>
    <row r="23" spans="1:5">
      <c r="A23" s="140" t="s">
        <v>35</v>
      </c>
      <c r="B23" s="134" t="s">
        <v>37</v>
      </c>
      <c r="C23" s="141">
        <f t="shared" si="0"/>
        <v>1.0000508644124313E-2</v>
      </c>
      <c r="D23" s="53">
        <v>1415528</v>
      </c>
      <c r="E23" s="53">
        <v>14156</v>
      </c>
    </row>
    <row r="24" spans="1:5">
      <c r="A24" s="140" t="s">
        <v>38</v>
      </c>
      <c r="B24" s="134" t="s">
        <v>39</v>
      </c>
      <c r="C24" s="141">
        <f t="shared" si="0"/>
        <v>0.01</v>
      </c>
      <c r="D24" s="53">
        <f>1500000-500000</f>
        <v>1000000</v>
      </c>
      <c r="E24" s="53">
        <f>15000-5000</f>
        <v>10000</v>
      </c>
    </row>
    <row r="25" spans="1:5">
      <c r="A25" s="140" t="s">
        <v>40</v>
      </c>
      <c r="B25" s="134" t="s">
        <v>41</v>
      </c>
      <c r="C25" s="141">
        <f t="shared" si="0"/>
        <v>2.0001110144873907E-2</v>
      </c>
      <c r="D25" s="53">
        <v>216188</v>
      </c>
      <c r="E25" s="53">
        <v>4324</v>
      </c>
    </row>
    <row r="26" spans="1:5">
      <c r="A26" s="140" t="s">
        <v>40</v>
      </c>
      <c r="B26" s="134" t="s">
        <v>42</v>
      </c>
      <c r="C26" s="141">
        <f t="shared" si="0"/>
        <v>9.9990561362939198E-3</v>
      </c>
      <c r="D26" s="54">
        <f>96716+36400+36400</f>
        <v>169516</v>
      </c>
      <c r="E26" s="54">
        <f>967+364+364</f>
        <v>1695</v>
      </c>
    </row>
    <row r="27" spans="1:5">
      <c r="A27" s="140"/>
      <c r="B27" s="134"/>
      <c r="C27" s="141"/>
      <c r="D27" s="53"/>
      <c r="E27" s="53"/>
    </row>
    <row r="28" spans="1:5">
      <c r="A28" s="142"/>
      <c r="B28" s="143" t="s">
        <v>43</v>
      </c>
      <c r="C28" s="142"/>
      <c r="D28" s="144">
        <f>SUM(D6:D26)</f>
        <v>3932920</v>
      </c>
      <c r="E28" s="144">
        <f>SUM(E6:E26)</f>
        <v>41489</v>
      </c>
    </row>
    <row r="29" spans="1:5">
      <c r="A29" s="132"/>
      <c r="B29" s="132"/>
      <c r="C29" s="132"/>
      <c r="D29" s="132"/>
      <c r="E29" s="132"/>
    </row>
    <row r="30" spans="1:5">
      <c r="A30" s="140"/>
      <c r="B30" s="134" t="s">
        <v>44</v>
      </c>
      <c r="C30" s="141">
        <f t="shared" ref="C30:C34" si="1">E30/D30</f>
        <v>2.0001669123988094E-2</v>
      </c>
      <c r="D30" s="53">
        <v>71894</v>
      </c>
      <c r="E30" s="53">
        <v>1438</v>
      </c>
    </row>
    <row r="31" spans="1:5">
      <c r="A31" s="140" t="s">
        <v>45</v>
      </c>
      <c r="B31" s="134" t="s">
        <v>46</v>
      </c>
      <c r="C31" s="141">
        <f t="shared" si="1"/>
        <v>2.0213490801726096E-2</v>
      </c>
      <c r="D31" s="53">
        <v>39627</v>
      </c>
      <c r="E31" s="53">
        <v>801</v>
      </c>
    </row>
    <row r="32" spans="1:5">
      <c r="A32" s="52" t="s">
        <v>47</v>
      </c>
      <c r="B32" s="134" t="s">
        <v>48</v>
      </c>
      <c r="C32" s="141">
        <f t="shared" si="1"/>
        <v>0.02</v>
      </c>
      <c r="D32" s="53">
        <v>1412000</v>
      </c>
      <c r="E32" s="53">
        <v>28240</v>
      </c>
    </row>
    <row r="33" spans="1:5">
      <c r="A33" s="140" t="s">
        <v>38</v>
      </c>
      <c r="B33" s="134" t="s">
        <v>39</v>
      </c>
      <c r="C33" s="141">
        <f t="shared" si="1"/>
        <v>2.0001109407506379E-2</v>
      </c>
      <c r="D33" s="53">
        <f>2001213+355634-500000</f>
        <v>1856847</v>
      </c>
      <c r="E33" s="53">
        <f>40026+7113-10000</f>
        <v>37139</v>
      </c>
    </row>
    <row r="34" spans="1:5">
      <c r="A34" s="140" t="s">
        <v>40</v>
      </c>
      <c r="B34" s="134" t="s">
        <v>41</v>
      </c>
      <c r="C34" s="141">
        <f t="shared" si="1"/>
        <v>2.3941053858369952E-2</v>
      </c>
      <c r="D34" s="54">
        <v>1805309</v>
      </c>
      <c r="E34" s="54">
        <f>36108+7113</f>
        <v>43221</v>
      </c>
    </row>
    <row r="35" spans="1:5">
      <c r="A35" s="142"/>
      <c r="B35" s="143" t="s">
        <v>49</v>
      </c>
      <c r="C35" s="142"/>
      <c r="D35" s="144">
        <f>SUM(D30:D34)</f>
        <v>5185677</v>
      </c>
      <c r="E35" s="144">
        <f>SUM(E30:E34)</f>
        <v>110839</v>
      </c>
    </row>
    <row r="36" spans="1:5">
      <c r="A36" s="132"/>
      <c r="B36" s="132"/>
      <c r="C36" s="132"/>
      <c r="D36" s="132"/>
      <c r="E36" s="132"/>
    </row>
    <row r="37" spans="1:5">
      <c r="A37" s="51" t="s">
        <v>50</v>
      </c>
      <c r="B37" s="134" t="s">
        <v>51</v>
      </c>
      <c r="C37" s="141">
        <f>E37/D37</f>
        <v>9.9987456192466379E-2</v>
      </c>
      <c r="D37" s="145">
        <v>24793.11</v>
      </c>
      <c r="E37" s="145">
        <v>2479</v>
      </c>
    </row>
    <row r="38" spans="1:5">
      <c r="A38" s="142"/>
      <c r="B38" s="143" t="s">
        <v>52</v>
      </c>
      <c r="C38" s="146"/>
      <c r="D38" s="144">
        <f>SUM(D37:D37)</f>
        <v>24793.11</v>
      </c>
      <c r="E38" s="144">
        <f>SUM(E37:E37)</f>
        <v>2479</v>
      </c>
    </row>
    <row r="39" spans="1:5">
      <c r="A39" s="132"/>
      <c r="B39" s="132"/>
      <c r="C39" s="147"/>
      <c r="D39" s="132"/>
      <c r="E39" s="132"/>
    </row>
    <row r="40" spans="1:5">
      <c r="A40" s="132" t="s">
        <v>50</v>
      </c>
      <c r="B40" s="134" t="s">
        <v>53</v>
      </c>
      <c r="C40" s="141">
        <f>E40/D40</f>
        <v>1.158469763162159E-3</v>
      </c>
      <c r="D40" s="148">
        <v>2265056.96</v>
      </c>
      <c r="E40" s="148">
        <v>2624</v>
      </c>
    </row>
    <row r="41" spans="1:5">
      <c r="A41" s="142"/>
      <c r="B41" s="143" t="s">
        <v>54</v>
      </c>
      <c r="C41" s="146"/>
      <c r="D41" s="144">
        <f>SUM(D40:D40)</f>
        <v>2265056.96</v>
      </c>
      <c r="E41" s="144">
        <f>SUM(E40:E40)</f>
        <v>2624</v>
      </c>
    </row>
    <row r="42" spans="1:5">
      <c r="A42" s="149"/>
      <c r="B42" s="150"/>
      <c r="C42" s="151"/>
      <c r="D42" s="152"/>
      <c r="E42" s="152"/>
    </row>
    <row r="43" spans="1:5">
      <c r="A43" s="153"/>
      <c r="B43" s="154" t="s">
        <v>55</v>
      </c>
      <c r="C43" s="150"/>
      <c r="D43" s="155">
        <f>D28+D35+D38+D41</f>
        <v>11408447.07</v>
      </c>
      <c r="E43" s="155">
        <f>E28+E35+E38+E41</f>
        <v>157431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2"/>
  <sheetViews>
    <sheetView topLeftCell="A40" workbookViewId="0">
      <selection activeCell="E91" sqref="E91"/>
    </sheetView>
  </sheetViews>
  <sheetFormatPr defaultColWidth="9.140625" defaultRowHeight="13.5"/>
  <cols>
    <col min="1" max="1" width="6.28515625" style="109" customWidth="1"/>
    <col min="2" max="2" width="35.85546875" style="60" customWidth="1"/>
    <col min="3" max="3" width="9.42578125" style="60" customWidth="1"/>
    <col min="4" max="4" width="13.5703125" style="59" customWidth="1"/>
    <col min="5" max="5" width="10.28515625" style="59" customWidth="1"/>
    <col min="6" max="6" width="7.5703125" style="60" customWidth="1"/>
    <col min="7" max="7" width="9.5703125" style="60" customWidth="1"/>
    <col min="8" max="8" width="9.42578125" style="60" customWidth="1"/>
    <col min="9" max="16384" width="9.140625" style="60"/>
  </cols>
  <sheetData>
    <row r="1" spans="1:8">
      <c r="A1" s="237" t="s">
        <v>56</v>
      </c>
      <c r="B1" s="237"/>
      <c r="C1" s="237"/>
      <c r="D1" s="238"/>
      <c r="E1" s="238"/>
      <c r="F1" s="237"/>
    </row>
    <row r="2" spans="1:8">
      <c r="A2" s="237" t="s">
        <v>57</v>
      </c>
      <c r="B2" s="237"/>
      <c r="C2" s="237"/>
      <c r="D2" s="238"/>
      <c r="E2" s="238"/>
      <c r="F2" s="237"/>
    </row>
    <row r="3" spans="1:8">
      <c r="A3" s="83" t="s">
        <v>58</v>
      </c>
      <c r="B3" s="84" t="s">
        <v>7</v>
      </c>
      <c r="C3" s="84" t="s">
        <v>59</v>
      </c>
      <c r="D3" s="85" t="s">
        <v>9</v>
      </c>
      <c r="E3" s="85" t="s">
        <v>10</v>
      </c>
      <c r="F3" s="84" t="s">
        <v>60</v>
      </c>
    </row>
    <row r="4" spans="1:8" ht="15">
      <c r="A4" s="110"/>
      <c r="B4" s="110" t="s">
        <v>61</v>
      </c>
      <c r="C4" s="84"/>
      <c r="D4" s="85"/>
      <c r="E4" s="85"/>
      <c r="F4" s="84" t="s">
        <v>62</v>
      </c>
    </row>
    <row r="5" spans="1:8">
      <c r="A5" s="83">
        <v>1</v>
      </c>
      <c r="B5" s="111" t="s">
        <v>63</v>
      </c>
      <c r="C5" s="106">
        <v>0.01</v>
      </c>
      <c r="D5" s="85">
        <v>3000</v>
      </c>
      <c r="E5" s="91">
        <v>30</v>
      </c>
      <c r="F5" s="84"/>
      <c r="G5" s="112"/>
      <c r="H5" s="113"/>
    </row>
    <row r="6" spans="1:8">
      <c r="A6" s="83">
        <f>A5+1</f>
        <v>2</v>
      </c>
      <c r="B6" s="111" t="s">
        <v>64</v>
      </c>
      <c r="C6" s="106">
        <v>0.01</v>
      </c>
      <c r="D6" s="85">
        <v>2500</v>
      </c>
      <c r="E6" s="91">
        <v>25</v>
      </c>
      <c r="F6" s="84"/>
      <c r="G6" s="112"/>
      <c r="H6" s="113"/>
    </row>
    <row r="7" spans="1:8">
      <c r="A7" s="83">
        <f t="shared" ref="A7:A70" si="0">A6+1</f>
        <v>3</v>
      </c>
      <c r="B7" s="111" t="s">
        <v>12</v>
      </c>
      <c r="C7" s="106">
        <v>0.01</v>
      </c>
      <c r="D7" s="85">
        <v>16800</v>
      </c>
      <c r="E7" s="91">
        <v>168</v>
      </c>
      <c r="F7" s="84"/>
      <c r="G7" s="112"/>
      <c r="H7" s="113"/>
    </row>
    <row r="8" spans="1:8">
      <c r="A8" s="83">
        <f t="shared" si="0"/>
        <v>4</v>
      </c>
      <c r="B8" s="111" t="s">
        <v>12</v>
      </c>
      <c r="C8" s="106">
        <v>0.01</v>
      </c>
      <c r="D8" s="85">
        <v>11400</v>
      </c>
      <c r="E8" s="91">
        <v>114</v>
      </c>
      <c r="F8" s="84"/>
      <c r="G8" s="112"/>
      <c r="H8" s="113"/>
    </row>
    <row r="9" spans="1:8">
      <c r="A9" s="83">
        <f t="shared" si="0"/>
        <v>5</v>
      </c>
      <c r="B9" s="111" t="s">
        <v>12</v>
      </c>
      <c r="C9" s="106">
        <v>0.01</v>
      </c>
      <c r="D9" s="85">
        <v>13600</v>
      </c>
      <c r="E9" s="91">
        <v>136</v>
      </c>
      <c r="F9" s="84"/>
      <c r="G9" s="112"/>
      <c r="H9" s="113"/>
    </row>
    <row r="10" spans="1:8">
      <c r="A10" s="83">
        <f t="shared" si="0"/>
        <v>6</v>
      </c>
      <c r="B10" s="111" t="s">
        <v>12</v>
      </c>
      <c r="C10" s="106">
        <v>0.01</v>
      </c>
      <c r="D10" s="85">
        <v>8800</v>
      </c>
      <c r="E10" s="91">
        <v>88</v>
      </c>
      <c r="F10" s="84"/>
      <c r="G10" s="112"/>
      <c r="H10" s="113"/>
    </row>
    <row r="11" spans="1:8">
      <c r="A11" s="83">
        <f t="shared" si="0"/>
        <v>7</v>
      </c>
      <c r="B11" s="111" t="s">
        <v>15</v>
      </c>
      <c r="C11" s="106">
        <v>0.01</v>
      </c>
      <c r="D11" s="85">
        <v>35000</v>
      </c>
      <c r="E11" s="91">
        <v>350</v>
      </c>
      <c r="F11" s="84"/>
      <c r="G11" s="112"/>
      <c r="H11" s="113"/>
    </row>
    <row r="12" spans="1:8">
      <c r="A12" s="83">
        <f t="shared" si="0"/>
        <v>8</v>
      </c>
      <c r="B12" s="111" t="s">
        <v>15</v>
      </c>
      <c r="C12" s="106">
        <v>0.01</v>
      </c>
      <c r="D12" s="85">
        <v>6000</v>
      </c>
      <c r="E12" s="91">
        <v>60</v>
      </c>
      <c r="F12" s="84"/>
      <c r="G12" s="112"/>
      <c r="H12" s="113"/>
    </row>
    <row r="13" spans="1:8">
      <c r="A13" s="83">
        <f t="shared" si="0"/>
        <v>9</v>
      </c>
      <c r="B13" s="111" t="s">
        <v>17</v>
      </c>
      <c r="C13" s="106">
        <v>0.01</v>
      </c>
      <c r="D13" s="85">
        <v>20000</v>
      </c>
      <c r="E13" s="91">
        <v>200</v>
      </c>
      <c r="F13" s="84"/>
      <c r="G13" s="112"/>
      <c r="H13" s="113"/>
    </row>
    <row r="14" spans="1:8">
      <c r="A14" s="83">
        <f t="shared" si="0"/>
        <v>10</v>
      </c>
      <c r="B14" s="111" t="s">
        <v>17</v>
      </c>
      <c r="C14" s="106">
        <v>0.01</v>
      </c>
      <c r="D14" s="85">
        <v>15000</v>
      </c>
      <c r="E14" s="91">
        <v>150</v>
      </c>
      <c r="F14" s="84"/>
      <c r="G14" s="112"/>
      <c r="H14" s="113"/>
    </row>
    <row r="15" spans="1:8">
      <c r="A15" s="83">
        <f t="shared" si="0"/>
        <v>11</v>
      </c>
      <c r="B15" s="111" t="s">
        <v>65</v>
      </c>
      <c r="C15" s="106">
        <v>0.01</v>
      </c>
      <c r="D15" s="85">
        <v>10374</v>
      </c>
      <c r="E15" s="91">
        <v>104</v>
      </c>
      <c r="F15" s="84"/>
      <c r="G15" s="112"/>
      <c r="H15" s="113"/>
    </row>
    <row r="16" spans="1:8">
      <c r="A16" s="83">
        <f t="shared" si="0"/>
        <v>12</v>
      </c>
      <c r="B16" s="111" t="s">
        <v>19</v>
      </c>
      <c r="C16" s="106">
        <v>0.01</v>
      </c>
      <c r="D16" s="85">
        <v>50000</v>
      </c>
      <c r="E16" s="91">
        <v>500</v>
      </c>
      <c r="F16" s="84"/>
      <c r="G16" s="112"/>
      <c r="H16" s="113"/>
    </row>
    <row r="17" spans="1:8">
      <c r="A17" s="83">
        <f t="shared" si="0"/>
        <v>13</v>
      </c>
      <c r="B17" s="111" t="s">
        <v>19</v>
      </c>
      <c r="C17" s="106">
        <v>0.01</v>
      </c>
      <c r="D17" s="85">
        <v>50000</v>
      </c>
      <c r="E17" s="91">
        <v>500</v>
      </c>
      <c r="F17" s="84"/>
      <c r="G17" s="112"/>
      <c r="H17" s="113"/>
    </row>
    <row r="18" spans="1:8">
      <c r="A18" s="83">
        <f t="shared" si="0"/>
        <v>14</v>
      </c>
      <c r="B18" s="111" t="s">
        <v>19</v>
      </c>
      <c r="C18" s="106">
        <v>0.01</v>
      </c>
      <c r="D18" s="85">
        <v>50000</v>
      </c>
      <c r="E18" s="91">
        <v>500</v>
      </c>
      <c r="F18" s="84"/>
      <c r="G18" s="112"/>
      <c r="H18" s="113"/>
    </row>
    <row r="19" spans="1:8">
      <c r="A19" s="83">
        <f t="shared" si="0"/>
        <v>15</v>
      </c>
      <c r="B19" s="111" t="s">
        <v>19</v>
      </c>
      <c r="C19" s="106">
        <v>0.01</v>
      </c>
      <c r="D19" s="85">
        <v>10000</v>
      </c>
      <c r="E19" s="91">
        <v>100</v>
      </c>
      <c r="F19" s="84"/>
      <c r="G19" s="112"/>
      <c r="H19" s="113"/>
    </row>
    <row r="20" spans="1:8">
      <c r="A20" s="83">
        <f t="shared" si="0"/>
        <v>16</v>
      </c>
      <c r="B20" s="111" t="s">
        <v>19</v>
      </c>
      <c r="C20" s="106">
        <v>0.01</v>
      </c>
      <c r="D20" s="85">
        <v>15000</v>
      </c>
      <c r="E20" s="91">
        <v>150</v>
      </c>
      <c r="F20" s="84"/>
      <c r="G20" s="112"/>
      <c r="H20" s="113"/>
    </row>
    <row r="21" spans="1:8">
      <c r="A21" s="83">
        <f t="shared" si="0"/>
        <v>17</v>
      </c>
      <c r="B21" s="111" t="s">
        <v>66</v>
      </c>
      <c r="C21" s="106">
        <v>0.01</v>
      </c>
      <c r="D21" s="85">
        <v>50000</v>
      </c>
      <c r="E21" s="91">
        <v>500</v>
      </c>
      <c r="F21" s="84"/>
      <c r="G21" s="112"/>
      <c r="H21" s="113"/>
    </row>
    <row r="22" spans="1:8">
      <c r="A22" s="83">
        <f t="shared" si="0"/>
        <v>18</v>
      </c>
      <c r="B22" s="111" t="s">
        <v>66</v>
      </c>
      <c r="C22" s="106">
        <v>0.01</v>
      </c>
      <c r="D22" s="85">
        <v>20000</v>
      </c>
      <c r="E22" s="91">
        <v>200</v>
      </c>
      <c r="F22" s="84"/>
      <c r="G22" s="112"/>
      <c r="H22" s="113"/>
    </row>
    <row r="23" spans="1:8">
      <c r="A23" s="83">
        <f t="shared" si="0"/>
        <v>19</v>
      </c>
      <c r="B23" s="111" t="s">
        <v>67</v>
      </c>
      <c r="C23" s="106">
        <v>0.01</v>
      </c>
      <c r="D23" s="85">
        <v>10000</v>
      </c>
      <c r="E23" s="91">
        <v>100</v>
      </c>
      <c r="F23" s="84"/>
      <c r="G23" s="112"/>
      <c r="H23" s="113"/>
    </row>
    <row r="24" spans="1:8">
      <c r="A24" s="83">
        <f t="shared" si="0"/>
        <v>20</v>
      </c>
      <c r="B24" s="111" t="s">
        <v>68</v>
      </c>
      <c r="C24" s="106">
        <v>0.01</v>
      </c>
      <c r="D24" s="85">
        <v>4000</v>
      </c>
      <c r="E24" s="91">
        <v>40</v>
      </c>
      <c r="F24" s="84"/>
      <c r="G24" s="112"/>
      <c r="H24" s="113"/>
    </row>
    <row r="25" spans="1:8">
      <c r="A25" s="83">
        <f t="shared" si="0"/>
        <v>21</v>
      </c>
      <c r="B25" s="111" t="s">
        <v>21</v>
      </c>
      <c r="C25" s="106">
        <v>0.01</v>
      </c>
      <c r="D25" s="85">
        <v>50000</v>
      </c>
      <c r="E25" s="91">
        <v>500</v>
      </c>
      <c r="F25" s="84"/>
      <c r="G25" s="112"/>
      <c r="H25" s="113"/>
    </row>
    <row r="26" spans="1:8">
      <c r="A26" s="83">
        <f t="shared" si="0"/>
        <v>22</v>
      </c>
      <c r="B26" s="111" t="s">
        <v>21</v>
      </c>
      <c r="C26" s="106">
        <v>0.01</v>
      </c>
      <c r="D26" s="85">
        <v>30000</v>
      </c>
      <c r="E26" s="91">
        <v>300</v>
      </c>
      <c r="F26" s="84"/>
      <c r="G26" s="112"/>
      <c r="H26" s="113"/>
    </row>
    <row r="27" spans="1:8">
      <c r="A27" s="83">
        <f t="shared" si="0"/>
        <v>23</v>
      </c>
      <c r="B27" s="111" t="s">
        <v>21</v>
      </c>
      <c r="C27" s="106">
        <v>0.01</v>
      </c>
      <c r="D27" s="85">
        <v>20000</v>
      </c>
      <c r="E27" s="91">
        <v>200</v>
      </c>
      <c r="F27" s="84"/>
      <c r="G27" s="112"/>
      <c r="H27" s="113"/>
    </row>
    <row r="28" spans="1:8">
      <c r="A28" s="83">
        <f t="shared" si="0"/>
        <v>24</v>
      </c>
      <c r="B28" s="111" t="s">
        <v>21</v>
      </c>
      <c r="C28" s="106">
        <v>0.01</v>
      </c>
      <c r="D28" s="85">
        <v>30000</v>
      </c>
      <c r="E28" s="91">
        <v>300</v>
      </c>
      <c r="F28" s="84"/>
      <c r="G28" s="112"/>
      <c r="H28" s="113"/>
    </row>
    <row r="29" spans="1:8">
      <c r="A29" s="83">
        <f t="shared" si="0"/>
        <v>25</v>
      </c>
      <c r="B29" s="111" t="s">
        <v>69</v>
      </c>
      <c r="C29" s="106">
        <v>0.01</v>
      </c>
      <c r="D29" s="85">
        <v>8000</v>
      </c>
      <c r="E29" s="91">
        <v>80</v>
      </c>
      <c r="F29" s="84"/>
      <c r="G29" s="112"/>
      <c r="H29" s="113"/>
    </row>
    <row r="30" spans="1:8">
      <c r="A30" s="83">
        <f t="shared" si="0"/>
        <v>26</v>
      </c>
      <c r="B30" s="111" t="s">
        <v>22</v>
      </c>
      <c r="C30" s="106">
        <v>0.01</v>
      </c>
      <c r="D30" s="85">
        <v>50000</v>
      </c>
      <c r="E30" s="91">
        <v>500</v>
      </c>
      <c r="F30" s="84"/>
      <c r="G30" s="112"/>
      <c r="H30" s="113"/>
    </row>
    <row r="31" spans="1:8">
      <c r="A31" s="83">
        <f t="shared" si="0"/>
        <v>27</v>
      </c>
      <c r="B31" s="111" t="s">
        <v>22</v>
      </c>
      <c r="C31" s="106">
        <v>0.01</v>
      </c>
      <c r="D31" s="85">
        <v>20000</v>
      </c>
      <c r="E31" s="91">
        <v>200</v>
      </c>
      <c r="F31" s="84"/>
      <c r="G31" s="112"/>
      <c r="H31" s="113"/>
    </row>
    <row r="32" spans="1:8">
      <c r="A32" s="83">
        <f t="shared" si="0"/>
        <v>28</v>
      </c>
      <c r="B32" s="111" t="s">
        <v>22</v>
      </c>
      <c r="C32" s="106">
        <v>0.01</v>
      </c>
      <c r="D32" s="85">
        <v>50000</v>
      </c>
      <c r="E32" s="91">
        <v>500</v>
      </c>
      <c r="F32" s="84"/>
      <c r="G32" s="112"/>
      <c r="H32" s="113"/>
    </row>
    <row r="33" spans="1:8">
      <c r="A33" s="83">
        <f t="shared" si="0"/>
        <v>29</v>
      </c>
      <c r="B33" s="111" t="s">
        <v>24</v>
      </c>
      <c r="C33" s="106">
        <v>0.01</v>
      </c>
      <c r="D33" s="85">
        <v>80000</v>
      </c>
      <c r="E33" s="91">
        <v>800</v>
      </c>
      <c r="F33" s="84"/>
      <c r="G33" s="112"/>
      <c r="H33" s="113"/>
    </row>
    <row r="34" spans="1:8">
      <c r="A34" s="83">
        <f t="shared" si="0"/>
        <v>30</v>
      </c>
      <c r="B34" s="111" t="s">
        <v>24</v>
      </c>
      <c r="C34" s="106">
        <v>0.01</v>
      </c>
      <c r="D34" s="85">
        <v>30000</v>
      </c>
      <c r="E34" s="91">
        <v>300</v>
      </c>
      <c r="F34" s="84"/>
      <c r="G34" s="112"/>
      <c r="H34" s="113"/>
    </row>
    <row r="35" spans="1:8">
      <c r="A35" s="83">
        <f t="shared" si="0"/>
        <v>31</v>
      </c>
      <c r="B35" s="111" t="s">
        <v>70</v>
      </c>
      <c r="C35" s="106">
        <v>0.01</v>
      </c>
      <c r="D35" s="85">
        <v>40000</v>
      </c>
      <c r="E35" s="91">
        <v>400</v>
      </c>
      <c r="F35" s="84"/>
      <c r="G35" s="112"/>
      <c r="H35" s="113"/>
    </row>
    <row r="36" spans="1:8">
      <c r="A36" s="83">
        <f t="shared" si="0"/>
        <v>32</v>
      </c>
      <c r="B36" s="111" t="s">
        <v>71</v>
      </c>
      <c r="C36" s="106">
        <v>0.01</v>
      </c>
      <c r="D36" s="85">
        <v>50000</v>
      </c>
      <c r="E36" s="91">
        <v>500</v>
      </c>
      <c r="F36" s="84"/>
      <c r="G36" s="112"/>
      <c r="H36" s="113"/>
    </row>
    <row r="37" spans="1:8">
      <c r="A37" s="83">
        <f t="shared" si="0"/>
        <v>33</v>
      </c>
      <c r="B37" s="111" t="s">
        <v>72</v>
      </c>
      <c r="C37" s="106">
        <v>0.01</v>
      </c>
      <c r="D37" s="85">
        <v>32656</v>
      </c>
      <c r="E37" s="91">
        <v>326</v>
      </c>
      <c r="F37" s="84"/>
      <c r="G37" s="112"/>
      <c r="H37" s="113"/>
    </row>
    <row r="38" spans="1:8">
      <c r="A38" s="83">
        <f t="shared" si="0"/>
        <v>34</v>
      </c>
      <c r="B38" s="111" t="s">
        <v>73</v>
      </c>
      <c r="C38" s="106">
        <v>0.01</v>
      </c>
      <c r="D38" s="85">
        <v>40000</v>
      </c>
      <c r="E38" s="91">
        <v>400</v>
      </c>
      <c r="F38" s="84"/>
      <c r="G38" s="112"/>
      <c r="H38" s="113"/>
    </row>
    <row r="39" spans="1:8">
      <c r="A39" s="83">
        <f t="shared" si="0"/>
        <v>35</v>
      </c>
      <c r="B39" s="111" t="s">
        <v>26</v>
      </c>
      <c r="C39" s="106">
        <v>0.01</v>
      </c>
      <c r="D39" s="85">
        <v>1200</v>
      </c>
      <c r="E39" s="91">
        <v>12</v>
      </c>
      <c r="F39" s="84"/>
      <c r="G39" s="112"/>
      <c r="H39" s="113"/>
    </row>
    <row r="40" spans="1:8">
      <c r="A40" s="83">
        <f t="shared" si="0"/>
        <v>36</v>
      </c>
      <c r="B40" s="111" t="s">
        <v>27</v>
      </c>
      <c r="C40" s="106">
        <v>0.01</v>
      </c>
      <c r="D40" s="85">
        <v>4200</v>
      </c>
      <c r="E40" s="91">
        <v>42</v>
      </c>
      <c r="F40" s="84"/>
      <c r="G40" s="112"/>
      <c r="H40" s="113"/>
    </row>
    <row r="41" spans="1:8">
      <c r="A41" s="83">
        <f t="shared" si="0"/>
        <v>37</v>
      </c>
      <c r="B41" s="111" t="s">
        <v>27</v>
      </c>
      <c r="C41" s="106">
        <v>0.01</v>
      </c>
      <c r="D41" s="85">
        <v>7000</v>
      </c>
      <c r="E41" s="91">
        <v>70</v>
      </c>
      <c r="F41" s="84"/>
      <c r="G41" s="112"/>
      <c r="H41" s="113"/>
    </row>
    <row r="42" spans="1:8">
      <c r="A42" s="83">
        <f t="shared" si="0"/>
        <v>38</v>
      </c>
      <c r="B42" s="111" t="s">
        <v>27</v>
      </c>
      <c r="C42" s="106">
        <v>0.01</v>
      </c>
      <c r="D42" s="85">
        <v>4200</v>
      </c>
      <c r="E42" s="91">
        <v>42</v>
      </c>
      <c r="F42" s="84"/>
      <c r="G42" s="112"/>
      <c r="H42" s="113"/>
    </row>
    <row r="43" spans="1:8">
      <c r="A43" s="83">
        <f t="shared" si="0"/>
        <v>39</v>
      </c>
      <c r="B43" s="111" t="s">
        <v>27</v>
      </c>
      <c r="C43" s="106">
        <v>0.01</v>
      </c>
      <c r="D43" s="85">
        <v>6300</v>
      </c>
      <c r="E43" s="91">
        <v>63</v>
      </c>
      <c r="F43" s="84"/>
      <c r="G43" s="112"/>
      <c r="H43" s="113"/>
    </row>
    <row r="44" spans="1:8">
      <c r="A44" s="83">
        <f t="shared" si="0"/>
        <v>40</v>
      </c>
      <c r="B44" s="111" t="s">
        <v>28</v>
      </c>
      <c r="C44" s="106">
        <v>0.01</v>
      </c>
      <c r="D44" s="85">
        <v>5700</v>
      </c>
      <c r="E44" s="91">
        <v>57</v>
      </c>
      <c r="F44" s="84"/>
      <c r="G44" s="112"/>
      <c r="H44" s="113"/>
    </row>
    <row r="45" spans="1:8">
      <c r="A45" s="83">
        <f t="shared" si="0"/>
        <v>41</v>
      </c>
      <c r="B45" s="111" t="s">
        <v>28</v>
      </c>
      <c r="C45" s="106">
        <v>0.01</v>
      </c>
      <c r="D45" s="85">
        <v>6250</v>
      </c>
      <c r="E45" s="91">
        <v>62</v>
      </c>
      <c r="F45" s="84"/>
      <c r="G45" s="112"/>
      <c r="H45" s="113"/>
    </row>
    <row r="46" spans="1:8">
      <c r="A46" s="83">
        <f t="shared" si="0"/>
        <v>42</v>
      </c>
      <c r="B46" s="111" t="s">
        <v>28</v>
      </c>
      <c r="C46" s="106">
        <v>0.01</v>
      </c>
      <c r="D46" s="85">
        <v>5550</v>
      </c>
      <c r="E46" s="91">
        <v>55</v>
      </c>
      <c r="F46" s="84"/>
      <c r="G46" s="112"/>
      <c r="H46" s="113"/>
    </row>
    <row r="47" spans="1:8">
      <c r="A47" s="83">
        <f t="shared" si="0"/>
        <v>43</v>
      </c>
      <c r="B47" s="111" t="s">
        <v>28</v>
      </c>
      <c r="C47" s="106">
        <v>0.01</v>
      </c>
      <c r="D47" s="85">
        <v>6250</v>
      </c>
      <c r="E47" s="91">
        <v>62</v>
      </c>
      <c r="F47" s="84"/>
      <c r="G47" s="112"/>
      <c r="H47" s="113"/>
    </row>
    <row r="48" spans="1:8">
      <c r="A48" s="83">
        <f t="shared" si="0"/>
        <v>44</v>
      </c>
      <c r="B48" s="111" t="s">
        <v>74</v>
      </c>
      <c r="C48" s="106">
        <v>0.01</v>
      </c>
      <c r="D48" s="85">
        <v>7500</v>
      </c>
      <c r="E48" s="91">
        <v>75</v>
      </c>
      <c r="F48" s="84"/>
      <c r="G48" s="112"/>
      <c r="H48" s="113"/>
    </row>
    <row r="49" spans="1:8">
      <c r="A49" s="83">
        <f t="shared" si="0"/>
        <v>45</v>
      </c>
      <c r="B49" s="111" t="s">
        <v>74</v>
      </c>
      <c r="C49" s="106">
        <v>0.01</v>
      </c>
      <c r="D49" s="85">
        <v>2275</v>
      </c>
      <c r="E49" s="91">
        <v>23</v>
      </c>
      <c r="F49" s="84"/>
      <c r="G49" s="112"/>
      <c r="H49" s="113"/>
    </row>
    <row r="50" spans="1:8">
      <c r="A50" s="83">
        <f t="shared" si="0"/>
        <v>46</v>
      </c>
      <c r="B50" s="111" t="s">
        <v>30</v>
      </c>
      <c r="C50" s="106">
        <v>0.01</v>
      </c>
      <c r="D50" s="85">
        <v>3200</v>
      </c>
      <c r="E50" s="91">
        <v>32</v>
      </c>
      <c r="F50" s="84"/>
      <c r="G50" s="112"/>
      <c r="H50" s="113"/>
    </row>
    <row r="51" spans="1:8">
      <c r="A51" s="83">
        <f t="shared" si="0"/>
        <v>47</v>
      </c>
      <c r="B51" s="111" t="s">
        <v>30</v>
      </c>
      <c r="C51" s="106">
        <v>0.01</v>
      </c>
      <c r="D51" s="85">
        <v>3050</v>
      </c>
      <c r="E51" s="91">
        <v>30</v>
      </c>
      <c r="F51" s="84"/>
      <c r="G51" s="112"/>
      <c r="H51" s="113"/>
    </row>
    <row r="52" spans="1:8">
      <c r="A52" s="83">
        <f t="shared" si="0"/>
        <v>48</v>
      </c>
      <c r="B52" s="111" t="s">
        <v>75</v>
      </c>
      <c r="C52" s="106">
        <v>0.01</v>
      </c>
      <c r="D52" s="85">
        <v>12600</v>
      </c>
      <c r="E52" s="91">
        <v>126</v>
      </c>
      <c r="F52" s="84"/>
      <c r="G52" s="112"/>
      <c r="H52" s="113"/>
    </row>
    <row r="53" spans="1:8">
      <c r="A53" s="83">
        <f t="shared" si="0"/>
        <v>49</v>
      </c>
      <c r="B53" s="111" t="s">
        <v>75</v>
      </c>
      <c r="C53" s="106">
        <v>0.01</v>
      </c>
      <c r="D53" s="85">
        <v>12500</v>
      </c>
      <c r="E53" s="91">
        <v>125</v>
      </c>
      <c r="F53" s="84"/>
      <c r="G53" s="112"/>
      <c r="H53" s="113"/>
    </row>
    <row r="54" spans="1:8">
      <c r="A54" s="83">
        <f t="shared" si="0"/>
        <v>50</v>
      </c>
      <c r="B54" s="111" t="s">
        <v>33</v>
      </c>
      <c r="C54" s="106">
        <v>0.01</v>
      </c>
      <c r="D54" s="85">
        <v>9300</v>
      </c>
      <c r="E54" s="91">
        <v>93</v>
      </c>
      <c r="F54" s="84"/>
      <c r="G54" s="112"/>
      <c r="H54" s="113"/>
    </row>
    <row r="55" spans="1:8">
      <c r="A55" s="83">
        <f t="shared" si="0"/>
        <v>51</v>
      </c>
      <c r="B55" s="111" t="s">
        <v>33</v>
      </c>
      <c r="C55" s="106">
        <v>0.01</v>
      </c>
      <c r="D55" s="85">
        <v>8800</v>
      </c>
      <c r="E55" s="91">
        <v>88</v>
      </c>
      <c r="F55" s="84"/>
      <c r="G55" s="112"/>
      <c r="H55" s="113"/>
    </row>
    <row r="56" spans="1:8">
      <c r="A56" s="83">
        <f t="shared" si="0"/>
        <v>52</v>
      </c>
      <c r="B56" s="111" t="s">
        <v>33</v>
      </c>
      <c r="C56" s="106">
        <v>0.01</v>
      </c>
      <c r="D56" s="85">
        <v>2100</v>
      </c>
      <c r="E56" s="91">
        <v>21</v>
      </c>
      <c r="F56" s="84"/>
      <c r="G56" s="112"/>
      <c r="H56" s="113"/>
    </row>
    <row r="57" spans="1:8">
      <c r="A57" s="83">
        <f t="shared" si="0"/>
        <v>53</v>
      </c>
      <c r="B57" s="111" t="s">
        <v>76</v>
      </c>
      <c r="C57" s="106">
        <v>0.01</v>
      </c>
      <c r="D57" s="85">
        <v>23400</v>
      </c>
      <c r="E57" s="91">
        <v>234</v>
      </c>
      <c r="F57" s="84"/>
      <c r="G57" s="112"/>
      <c r="H57" s="113"/>
    </row>
    <row r="58" spans="1:8">
      <c r="A58" s="83">
        <f t="shared" si="0"/>
        <v>54</v>
      </c>
      <c r="B58" s="111" t="s">
        <v>77</v>
      </c>
      <c r="C58" s="106">
        <v>0.01</v>
      </c>
      <c r="D58" s="85">
        <v>2000</v>
      </c>
      <c r="E58" s="91">
        <v>20</v>
      </c>
      <c r="F58" s="84"/>
      <c r="G58" s="112"/>
      <c r="H58" s="113"/>
    </row>
    <row r="59" spans="1:8">
      <c r="A59" s="83">
        <f t="shared" si="0"/>
        <v>55</v>
      </c>
      <c r="B59" s="111" t="s">
        <v>78</v>
      </c>
      <c r="C59" s="106">
        <v>0.01</v>
      </c>
      <c r="D59" s="85">
        <v>11480</v>
      </c>
      <c r="E59" s="91">
        <v>114</v>
      </c>
      <c r="F59" s="84"/>
      <c r="G59" s="112"/>
      <c r="H59" s="113"/>
    </row>
    <row r="60" spans="1:8">
      <c r="A60" s="83">
        <f t="shared" si="0"/>
        <v>56</v>
      </c>
      <c r="B60" s="111" t="s">
        <v>37</v>
      </c>
      <c r="C60" s="106">
        <v>0.01</v>
      </c>
      <c r="D60" s="85">
        <v>552895</v>
      </c>
      <c r="E60" s="91">
        <v>5529</v>
      </c>
      <c r="F60" s="84"/>
      <c r="G60" s="112"/>
      <c r="H60" s="113"/>
    </row>
    <row r="61" spans="1:8">
      <c r="A61" s="83">
        <f t="shared" si="0"/>
        <v>57</v>
      </c>
      <c r="B61" s="111" t="s">
        <v>37</v>
      </c>
      <c r="C61" s="106">
        <v>0.01</v>
      </c>
      <c r="D61" s="85">
        <v>639563</v>
      </c>
      <c r="E61" s="91">
        <v>6396</v>
      </c>
      <c r="F61" s="114"/>
      <c r="G61" s="112"/>
      <c r="H61" s="113"/>
    </row>
    <row r="62" spans="1:8">
      <c r="A62" s="83">
        <f t="shared" si="0"/>
        <v>58</v>
      </c>
      <c r="B62" s="111" t="s">
        <v>37</v>
      </c>
      <c r="C62" s="106">
        <v>0.01</v>
      </c>
      <c r="D62" s="85">
        <v>50700</v>
      </c>
      <c r="E62" s="91">
        <v>507</v>
      </c>
      <c r="F62" s="84"/>
      <c r="G62" s="112"/>
      <c r="H62" s="113"/>
    </row>
    <row r="63" spans="1:8">
      <c r="A63" s="83">
        <f t="shared" si="0"/>
        <v>59</v>
      </c>
      <c r="B63" s="111" t="s">
        <v>37</v>
      </c>
      <c r="C63" s="106">
        <v>0.01</v>
      </c>
      <c r="D63" s="85">
        <v>370060</v>
      </c>
      <c r="E63" s="91">
        <v>3701</v>
      </c>
      <c r="F63" s="84"/>
      <c r="G63" s="112"/>
      <c r="H63" s="113"/>
    </row>
    <row r="64" spans="1:8">
      <c r="A64" s="83">
        <f t="shared" si="0"/>
        <v>60</v>
      </c>
      <c r="B64" s="111" t="s">
        <v>37</v>
      </c>
      <c r="C64" s="106">
        <v>0.01</v>
      </c>
      <c r="D64" s="85">
        <v>1409678</v>
      </c>
      <c r="E64" s="91">
        <v>14097</v>
      </c>
      <c r="F64" s="84"/>
      <c r="G64" s="112"/>
      <c r="H64" s="113"/>
    </row>
    <row r="65" spans="1:9">
      <c r="A65" s="83">
        <f t="shared" si="0"/>
        <v>61</v>
      </c>
      <c r="B65" s="111" t="s">
        <v>39</v>
      </c>
      <c r="C65" s="106">
        <v>0.01</v>
      </c>
      <c r="D65" s="85">
        <v>47320</v>
      </c>
      <c r="E65" s="91">
        <v>473</v>
      </c>
      <c r="F65" s="84"/>
      <c r="G65" s="112"/>
      <c r="H65" s="113"/>
    </row>
    <row r="66" spans="1:9">
      <c r="A66" s="83">
        <f t="shared" si="0"/>
        <v>62</v>
      </c>
      <c r="B66" s="111" t="s">
        <v>41</v>
      </c>
      <c r="C66" s="106">
        <v>0.01</v>
      </c>
      <c r="D66" s="85">
        <v>102440</v>
      </c>
      <c r="E66" s="91">
        <v>1024</v>
      </c>
      <c r="F66" s="84"/>
      <c r="G66" s="112"/>
      <c r="H66" s="113"/>
    </row>
    <row r="67" spans="1:9">
      <c r="A67" s="83">
        <f t="shared" si="0"/>
        <v>63</v>
      </c>
      <c r="B67" s="111" t="s">
        <v>42</v>
      </c>
      <c r="C67" s="106">
        <v>0.01</v>
      </c>
      <c r="D67" s="85">
        <v>462408</v>
      </c>
      <c r="E67" s="91">
        <v>4624</v>
      </c>
      <c r="F67" s="84"/>
      <c r="G67" s="112"/>
      <c r="H67" s="113"/>
    </row>
    <row r="68" spans="1:9">
      <c r="A68" s="83">
        <f t="shared" si="0"/>
        <v>64</v>
      </c>
      <c r="B68" s="111" t="s">
        <v>42</v>
      </c>
      <c r="C68" s="106">
        <v>0.01</v>
      </c>
      <c r="D68" s="85">
        <v>13520</v>
      </c>
      <c r="E68" s="91">
        <v>135</v>
      </c>
      <c r="F68" s="84"/>
      <c r="G68" s="112"/>
      <c r="H68" s="113"/>
    </row>
    <row r="69" spans="1:9">
      <c r="A69" s="83">
        <f t="shared" si="0"/>
        <v>65</v>
      </c>
      <c r="B69" s="111" t="s">
        <v>42</v>
      </c>
      <c r="C69" s="106">
        <v>0.01</v>
      </c>
      <c r="D69" s="85">
        <v>57600</v>
      </c>
      <c r="E69" s="91">
        <v>576</v>
      </c>
      <c r="F69" s="84"/>
      <c r="G69" s="112"/>
      <c r="H69" s="113"/>
    </row>
    <row r="70" spans="1:9">
      <c r="A70" s="83">
        <f t="shared" si="0"/>
        <v>66</v>
      </c>
      <c r="B70" s="111" t="s">
        <v>42</v>
      </c>
      <c r="C70" s="106">
        <v>0.01</v>
      </c>
      <c r="D70" s="85">
        <v>32500</v>
      </c>
      <c r="E70" s="91">
        <v>325</v>
      </c>
      <c r="F70" s="84"/>
      <c r="G70" s="112"/>
      <c r="H70" s="113"/>
    </row>
    <row r="71" spans="1:9">
      <c r="A71" s="83"/>
      <c r="B71" s="115"/>
      <c r="C71" s="115" t="s">
        <v>79</v>
      </c>
      <c r="D71" s="116">
        <f>SUM(D5:D70)</f>
        <v>4815669</v>
      </c>
      <c r="E71" s="116">
        <f>SUM(E5:E70)</f>
        <v>48154</v>
      </c>
      <c r="F71" s="117" t="s">
        <v>62</v>
      </c>
      <c r="G71" s="118"/>
      <c r="H71" s="113"/>
      <c r="I71" s="113"/>
    </row>
    <row r="72" spans="1:9">
      <c r="A72" s="83"/>
      <c r="B72" s="119"/>
      <c r="C72" s="94"/>
      <c r="D72" s="85"/>
      <c r="E72" s="120"/>
      <c r="F72" s="84"/>
      <c r="G72" s="112"/>
    </row>
    <row r="73" spans="1:9">
      <c r="A73" s="83"/>
      <c r="B73" s="98"/>
      <c r="C73" s="117"/>
      <c r="D73" s="121"/>
      <c r="E73" s="121"/>
      <c r="F73" s="85"/>
      <c r="G73" s="112"/>
    </row>
    <row r="74" spans="1:9" ht="15">
      <c r="A74" s="122"/>
      <c r="B74" s="123" t="s">
        <v>80</v>
      </c>
      <c r="C74" s="124"/>
      <c r="D74" s="85"/>
      <c r="E74" s="84"/>
      <c r="F74" s="114"/>
      <c r="G74" s="112"/>
    </row>
    <row r="75" spans="1:9">
      <c r="A75" s="83">
        <v>1</v>
      </c>
      <c r="B75" s="119" t="s">
        <v>81</v>
      </c>
      <c r="C75" s="94">
        <v>0.02</v>
      </c>
      <c r="D75" s="85">
        <v>71372</v>
      </c>
      <c r="E75" s="125">
        <f>D75*2/100</f>
        <v>1427.44</v>
      </c>
      <c r="F75" s="114"/>
      <c r="G75" s="112"/>
      <c r="H75" s="113"/>
    </row>
    <row r="76" spans="1:9">
      <c r="A76" s="83">
        <v>2</v>
      </c>
      <c r="B76" s="119" t="s">
        <v>46</v>
      </c>
      <c r="C76" s="94">
        <v>0.02</v>
      </c>
      <c r="D76" s="85">
        <v>40267</v>
      </c>
      <c r="E76" s="125">
        <v>805</v>
      </c>
      <c r="F76" s="114"/>
      <c r="G76" s="112"/>
      <c r="H76" s="113"/>
    </row>
    <row r="77" spans="1:9">
      <c r="A77" s="83">
        <v>2</v>
      </c>
      <c r="B77" s="119" t="s">
        <v>82</v>
      </c>
      <c r="C77" s="94">
        <v>0.02</v>
      </c>
      <c r="D77" s="85">
        <v>2471000</v>
      </c>
      <c r="E77" s="125">
        <v>49420</v>
      </c>
      <c r="F77" s="114"/>
      <c r="G77" s="112"/>
      <c r="H77" s="113"/>
    </row>
    <row r="78" spans="1:9">
      <c r="A78" s="83">
        <v>3</v>
      </c>
      <c r="B78" s="119" t="s">
        <v>83</v>
      </c>
      <c r="C78" s="94">
        <v>0.02</v>
      </c>
      <c r="D78" s="85">
        <f>500000+225153+500000+500000+231865+500000+168891+500000+209249</f>
        <v>3335158</v>
      </c>
      <c r="E78" s="125">
        <v>66703</v>
      </c>
      <c r="F78" s="114"/>
      <c r="G78" s="112"/>
      <c r="H78" s="113"/>
    </row>
    <row r="79" spans="1:9">
      <c r="A79" s="83">
        <v>4</v>
      </c>
      <c r="B79" s="119" t="s">
        <v>83</v>
      </c>
      <c r="C79" s="94">
        <v>0.02</v>
      </c>
      <c r="D79" s="85">
        <f>1157399+355110+300000+300000+106935+300000+129500</f>
        <v>2648944</v>
      </c>
      <c r="E79" s="125">
        <v>52979</v>
      </c>
      <c r="F79" s="114"/>
      <c r="G79" s="112"/>
      <c r="H79" s="113"/>
    </row>
    <row r="80" spans="1:9">
      <c r="A80" s="83"/>
      <c r="B80" s="84"/>
      <c r="C80" s="117" t="s">
        <v>79</v>
      </c>
      <c r="D80" s="121">
        <f>SUM(D75:D79)</f>
        <v>8566741</v>
      </c>
      <c r="E80" s="126">
        <f>SUM(E75:E79)</f>
        <v>171334.44</v>
      </c>
      <c r="F80" s="127" t="s">
        <v>62</v>
      </c>
      <c r="G80" s="112"/>
    </row>
    <row r="81" spans="1:7">
      <c r="A81" s="83"/>
      <c r="B81" s="98" t="s">
        <v>84</v>
      </c>
      <c r="C81" s="128"/>
      <c r="D81" s="85"/>
      <c r="E81" s="85"/>
      <c r="F81" s="114"/>
      <c r="G81" s="112"/>
    </row>
    <row r="82" spans="1:7">
      <c r="A82" s="83">
        <v>1</v>
      </c>
      <c r="B82" s="129" t="s">
        <v>85</v>
      </c>
      <c r="C82" s="106">
        <v>0.1</v>
      </c>
      <c r="D82" s="85">
        <v>3000</v>
      </c>
      <c r="E82" s="130">
        <f>D82*10/100</f>
        <v>300</v>
      </c>
      <c r="F82" s="114"/>
      <c r="G82" s="112"/>
    </row>
    <row r="83" spans="1:7">
      <c r="A83" s="83">
        <v>2</v>
      </c>
      <c r="B83" s="129" t="s">
        <v>86</v>
      </c>
      <c r="C83" s="106">
        <v>0.1</v>
      </c>
      <c r="D83" s="85">
        <v>70000</v>
      </c>
      <c r="E83" s="130">
        <v>7000</v>
      </c>
      <c r="F83" s="114"/>
      <c r="G83" s="112"/>
    </row>
    <row r="84" spans="1:7">
      <c r="A84" s="122"/>
      <c r="B84" s="129"/>
      <c r="C84" s="124"/>
      <c r="D84" s="85"/>
      <c r="E84" s="130"/>
      <c r="F84" s="114"/>
      <c r="G84" s="112"/>
    </row>
    <row r="85" spans="1:7">
      <c r="A85" s="83"/>
      <c r="B85" s="119"/>
      <c r="C85" s="94"/>
      <c r="D85" s="85"/>
      <c r="E85" s="125"/>
      <c r="F85" s="114"/>
      <c r="G85" s="112"/>
    </row>
    <row r="86" spans="1:7">
      <c r="A86" s="83"/>
      <c r="B86" s="119"/>
      <c r="C86" s="117" t="s">
        <v>79</v>
      </c>
      <c r="D86" s="121">
        <f>SUM(D82:D85)</f>
        <v>73000</v>
      </c>
      <c r="E86" s="121">
        <f>SUM(E82:E85)</f>
        <v>7300</v>
      </c>
      <c r="F86" s="127" t="s">
        <v>87</v>
      </c>
      <c r="G86" s="112"/>
    </row>
    <row r="87" spans="1:7">
      <c r="A87" s="83"/>
      <c r="B87" s="84"/>
      <c r="C87" s="128"/>
      <c r="D87" s="85"/>
      <c r="E87" s="85"/>
      <c r="F87" s="114"/>
      <c r="G87" s="112"/>
    </row>
    <row r="88" spans="1:7">
      <c r="A88" s="83">
        <v>1</v>
      </c>
      <c r="B88" s="84" t="s">
        <v>88</v>
      </c>
      <c r="C88" s="108">
        <v>1E-3</v>
      </c>
      <c r="D88" s="85">
        <v>1923810</v>
      </c>
      <c r="E88" s="85">
        <v>2085</v>
      </c>
      <c r="F88" s="114"/>
      <c r="G88" s="112"/>
    </row>
    <row r="89" spans="1:7">
      <c r="A89" s="83"/>
      <c r="B89" s="84"/>
      <c r="C89" s="128"/>
      <c r="D89" s="85"/>
      <c r="E89" s="85"/>
      <c r="F89" s="114"/>
      <c r="G89" s="112"/>
    </row>
    <row r="90" spans="1:7">
      <c r="A90" s="83"/>
      <c r="B90" s="84"/>
      <c r="C90" s="128"/>
      <c r="D90" s="85"/>
      <c r="E90" s="85"/>
      <c r="F90" s="114"/>
      <c r="G90" s="112"/>
    </row>
    <row r="91" spans="1:7">
      <c r="A91" s="83"/>
      <c r="B91" s="84"/>
      <c r="C91" s="117" t="s">
        <v>55</v>
      </c>
      <c r="D91" s="121">
        <f>+D80+D86+D71+D88</f>
        <v>15379220</v>
      </c>
      <c r="E91" s="121">
        <f>E71+E80+E86+E88</f>
        <v>228873.44</v>
      </c>
      <c r="F91" s="98"/>
    </row>
    <row r="92" spans="1:7">
      <c r="A92" s="83"/>
      <c r="B92" s="84"/>
      <c r="C92" s="84"/>
      <c r="D92" s="85"/>
      <c r="E92" s="85"/>
      <c r="F92" s="84"/>
    </row>
  </sheetData>
  <sortState xmlns:xlrd2="http://schemas.microsoft.com/office/spreadsheetml/2017/richdata2" ref="B5:E70">
    <sortCondition ref="B5:B70"/>
  </sortState>
  <mergeCells count="2">
    <mergeCell ref="A1:F1"/>
    <mergeCell ref="A2:F2"/>
  </mergeCells>
  <dataValidations count="1">
    <dataValidation type="list" allowBlank="1" showErrorMessage="1" sqref="F61 F74:F90" xr:uid="{00000000-0002-0000-0100-000000000000}">
      <formula1>LstDedSection</formula1>
    </dataValidation>
  </dataValidations>
  <hyperlinks>
    <hyperlink ref="B74" r:id="rId1" xr:uid="{00000000-0004-0000-0100-000000000000}"/>
    <hyperlink ref="B4" r:id="rId2" xr:uid="{00000000-0004-0000-0100-000001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5"/>
  <sheetViews>
    <sheetView workbookViewId="0">
      <selection activeCell="E134" sqref="E134"/>
    </sheetView>
  </sheetViews>
  <sheetFormatPr defaultColWidth="9" defaultRowHeight="15"/>
  <cols>
    <col min="1" max="1" width="7.42578125" customWidth="1"/>
    <col min="2" max="2" width="39" customWidth="1"/>
    <col min="3" max="3" width="10.28515625" customWidth="1"/>
    <col min="4" max="4" width="13.28515625" customWidth="1"/>
    <col min="5" max="5" width="13.140625" customWidth="1"/>
  </cols>
  <sheetData>
    <row r="1" spans="1:6">
      <c r="A1" s="237" t="s">
        <v>56</v>
      </c>
      <c r="B1" s="237"/>
      <c r="C1" s="237"/>
      <c r="D1" s="238"/>
      <c r="E1" s="238"/>
      <c r="F1" s="237"/>
    </row>
    <row r="2" spans="1:6">
      <c r="A2" s="237" t="s">
        <v>89</v>
      </c>
      <c r="B2" s="237"/>
      <c r="C2" s="237"/>
      <c r="D2" s="238"/>
      <c r="E2" s="238"/>
      <c r="F2" s="237"/>
    </row>
    <row r="3" spans="1:6">
      <c r="A3" s="83" t="s">
        <v>58</v>
      </c>
      <c r="B3" s="84" t="s">
        <v>7</v>
      </c>
      <c r="C3" s="84" t="s">
        <v>59</v>
      </c>
      <c r="D3" s="85" t="s">
        <v>9</v>
      </c>
      <c r="E3" s="85" t="s">
        <v>10</v>
      </c>
      <c r="F3" s="84" t="s">
        <v>60</v>
      </c>
    </row>
    <row r="4" spans="1:6">
      <c r="A4" s="86">
        <v>1</v>
      </c>
      <c r="B4" s="87" t="s">
        <v>90</v>
      </c>
      <c r="C4" s="106"/>
      <c r="D4" s="86"/>
      <c r="E4" s="86"/>
      <c r="F4" s="86"/>
    </row>
    <row r="5" spans="1:6">
      <c r="A5" s="86">
        <f>A4+1</f>
        <v>2</v>
      </c>
      <c r="B5" s="89" t="s">
        <v>27</v>
      </c>
      <c r="C5" s="106">
        <v>0.01</v>
      </c>
      <c r="D5" s="90">
        <v>4200</v>
      </c>
      <c r="E5" s="91">
        <v>42</v>
      </c>
      <c r="F5" s="86"/>
    </row>
    <row r="6" spans="1:6">
      <c r="A6" s="86">
        <f t="shared" ref="A6:A69" si="0">A5+1</f>
        <v>3</v>
      </c>
      <c r="B6" s="89" t="s">
        <v>31</v>
      </c>
      <c r="C6" s="106">
        <v>0.01</v>
      </c>
      <c r="D6" s="90">
        <v>12500</v>
      </c>
      <c r="E6" s="91">
        <v>126</v>
      </c>
      <c r="F6" s="86"/>
    </row>
    <row r="7" spans="1:6">
      <c r="A7" s="86">
        <f t="shared" si="0"/>
        <v>4</v>
      </c>
      <c r="B7" s="89" t="s">
        <v>66</v>
      </c>
      <c r="C7" s="106">
        <v>0.01</v>
      </c>
      <c r="D7" s="90">
        <v>15000</v>
      </c>
      <c r="E7" s="91">
        <v>150</v>
      </c>
      <c r="F7" s="86"/>
    </row>
    <row r="8" spans="1:6">
      <c r="A8" s="86">
        <f t="shared" si="0"/>
        <v>5</v>
      </c>
      <c r="B8" s="89" t="s">
        <v>33</v>
      </c>
      <c r="C8" s="106">
        <v>0.01</v>
      </c>
      <c r="D8" s="90">
        <v>5249</v>
      </c>
      <c r="E8" s="91">
        <v>52</v>
      </c>
      <c r="F8" s="86"/>
    </row>
    <row r="9" spans="1:6">
      <c r="A9" s="86">
        <f t="shared" si="0"/>
        <v>6</v>
      </c>
      <c r="B9" s="89" t="s">
        <v>30</v>
      </c>
      <c r="C9" s="106">
        <v>0.01</v>
      </c>
      <c r="D9" s="90">
        <v>1250</v>
      </c>
      <c r="E9" s="91">
        <v>12</v>
      </c>
      <c r="F9" s="86"/>
    </row>
    <row r="10" spans="1:6">
      <c r="A10" s="86">
        <f t="shared" si="0"/>
        <v>7</v>
      </c>
      <c r="B10" s="89" t="s">
        <v>74</v>
      </c>
      <c r="C10" s="106">
        <v>0.01</v>
      </c>
      <c r="D10" s="90">
        <v>8750</v>
      </c>
      <c r="E10" s="91">
        <v>87</v>
      </c>
      <c r="F10" s="86"/>
    </row>
    <row r="11" spans="1:6">
      <c r="A11" s="86">
        <f t="shared" si="0"/>
        <v>8</v>
      </c>
      <c r="B11" s="89" t="s">
        <v>28</v>
      </c>
      <c r="C11" s="106">
        <v>0.01</v>
      </c>
      <c r="D11" s="90">
        <v>4300</v>
      </c>
      <c r="E11" s="91">
        <v>43</v>
      </c>
      <c r="F11" s="86"/>
    </row>
    <row r="12" spans="1:6">
      <c r="A12" s="86">
        <f t="shared" si="0"/>
        <v>9</v>
      </c>
      <c r="B12" s="89" t="s">
        <v>63</v>
      </c>
      <c r="C12" s="106">
        <v>0.01</v>
      </c>
      <c r="D12" s="90">
        <v>3000</v>
      </c>
      <c r="E12" s="91">
        <v>30</v>
      </c>
      <c r="F12" s="86"/>
    </row>
    <row r="13" spans="1:6">
      <c r="A13" s="86">
        <f t="shared" si="0"/>
        <v>10</v>
      </c>
      <c r="B13" s="89" t="s">
        <v>12</v>
      </c>
      <c r="C13" s="106">
        <v>0.01</v>
      </c>
      <c r="D13" s="90">
        <v>5600</v>
      </c>
      <c r="E13" s="91">
        <v>56</v>
      </c>
      <c r="F13" s="86"/>
    </row>
    <row r="14" spans="1:6">
      <c r="A14" s="86">
        <f t="shared" si="0"/>
        <v>11</v>
      </c>
      <c r="B14" s="89" t="s">
        <v>25</v>
      </c>
      <c r="C14" s="106">
        <v>0.01</v>
      </c>
      <c r="D14" s="90">
        <v>20000</v>
      </c>
      <c r="E14" s="91">
        <v>200</v>
      </c>
      <c r="F14" s="86"/>
    </row>
    <row r="15" spans="1:6">
      <c r="A15" s="86">
        <f t="shared" si="0"/>
        <v>12</v>
      </c>
      <c r="B15" s="89" t="s">
        <v>17</v>
      </c>
      <c r="C15" s="106">
        <v>0.01</v>
      </c>
      <c r="D15" s="90">
        <v>7000</v>
      </c>
      <c r="E15" s="91">
        <v>70</v>
      </c>
      <c r="F15" s="86"/>
    </row>
    <row r="16" spans="1:6">
      <c r="A16" s="86">
        <f t="shared" si="0"/>
        <v>13</v>
      </c>
      <c r="B16" s="89" t="s">
        <v>70</v>
      </c>
      <c r="C16" s="106">
        <v>0.01</v>
      </c>
      <c r="D16" s="90">
        <v>30000</v>
      </c>
      <c r="E16" s="91">
        <v>300</v>
      </c>
      <c r="F16" s="86"/>
    </row>
    <row r="17" spans="1:6">
      <c r="A17" s="86">
        <f t="shared" si="0"/>
        <v>14</v>
      </c>
      <c r="B17" s="89" t="s">
        <v>24</v>
      </c>
      <c r="C17" s="106">
        <v>0.01</v>
      </c>
      <c r="D17" s="90">
        <v>20000</v>
      </c>
      <c r="E17" s="91">
        <v>200</v>
      </c>
      <c r="F17" s="86"/>
    </row>
    <row r="18" spans="1:6">
      <c r="A18" s="86">
        <f t="shared" si="0"/>
        <v>15</v>
      </c>
      <c r="B18" s="89" t="s">
        <v>22</v>
      </c>
      <c r="C18" s="106">
        <v>0.01</v>
      </c>
      <c r="D18" s="90">
        <v>15000</v>
      </c>
      <c r="E18" s="91">
        <v>150</v>
      </c>
      <c r="F18" s="86"/>
    </row>
    <row r="19" spans="1:6">
      <c r="A19" s="86">
        <f t="shared" si="0"/>
        <v>16</v>
      </c>
      <c r="B19" s="89" t="s">
        <v>21</v>
      </c>
      <c r="C19" s="106">
        <v>0.01</v>
      </c>
      <c r="D19" s="90">
        <v>30000</v>
      </c>
      <c r="E19" s="91">
        <v>300</v>
      </c>
      <c r="F19" s="86"/>
    </row>
    <row r="20" spans="1:6">
      <c r="A20" s="86">
        <f t="shared" si="0"/>
        <v>17</v>
      </c>
      <c r="B20" s="89" t="s">
        <v>42</v>
      </c>
      <c r="C20" s="106">
        <v>0.01</v>
      </c>
      <c r="D20" s="90">
        <v>119000</v>
      </c>
      <c r="E20" s="91">
        <v>1199</v>
      </c>
      <c r="F20" s="86"/>
    </row>
    <row r="21" spans="1:6">
      <c r="A21" s="86">
        <f t="shared" si="0"/>
        <v>18</v>
      </c>
      <c r="B21" s="89" t="s">
        <v>42</v>
      </c>
      <c r="C21" s="106">
        <v>0.01</v>
      </c>
      <c r="D21" s="90">
        <v>97076</v>
      </c>
      <c r="E21" s="91">
        <v>971</v>
      </c>
      <c r="F21" s="86"/>
    </row>
    <row r="22" spans="1:6">
      <c r="A22" s="86">
        <f t="shared" si="0"/>
        <v>19</v>
      </c>
      <c r="B22" s="89" t="s">
        <v>31</v>
      </c>
      <c r="C22" s="106">
        <v>0.01</v>
      </c>
      <c r="D22" s="90">
        <v>6175</v>
      </c>
      <c r="E22" s="91">
        <v>61</v>
      </c>
      <c r="F22" s="86"/>
    </row>
    <row r="23" spans="1:6">
      <c r="A23" s="86">
        <f t="shared" si="0"/>
        <v>20</v>
      </c>
      <c r="B23" s="89" t="s">
        <v>12</v>
      </c>
      <c r="C23" s="106">
        <v>0.01</v>
      </c>
      <c r="D23" s="90">
        <v>4900</v>
      </c>
      <c r="E23" s="91">
        <v>49</v>
      </c>
      <c r="F23" s="86"/>
    </row>
    <row r="24" spans="1:6">
      <c r="A24" s="86">
        <f t="shared" si="0"/>
        <v>21</v>
      </c>
      <c r="B24" s="89" t="s">
        <v>33</v>
      </c>
      <c r="C24" s="106">
        <v>0.01</v>
      </c>
      <c r="D24" s="90">
        <v>8250</v>
      </c>
      <c r="E24" s="91">
        <v>82</v>
      </c>
      <c r="F24" s="86"/>
    </row>
    <row r="25" spans="1:6">
      <c r="A25" s="86">
        <f t="shared" si="0"/>
        <v>22</v>
      </c>
      <c r="B25" s="89" t="s">
        <v>27</v>
      </c>
      <c r="C25" s="106">
        <v>0.01</v>
      </c>
      <c r="D25" s="90">
        <v>3500</v>
      </c>
      <c r="E25" s="91">
        <v>35</v>
      </c>
      <c r="F25" s="86"/>
    </row>
    <row r="26" spans="1:6">
      <c r="A26" s="86">
        <f t="shared" si="0"/>
        <v>23</v>
      </c>
      <c r="B26" s="89" t="s">
        <v>30</v>
      </c>
      <c r="C26" s="106">
        <v>0.01</v>
      </c>
      <c r="D26" s="90">
        <v>2088</v>
      </c>
      <c r="E26" s="91">
        <v>21</v>
      </c>
      <c r="F26" s="86"/>
    </row>
    <row r="27" spans="1:6">
      <c r="A27" s="86">
        <f t="shared" si="0"/>
        <v>24</v>
      </c>
      <c r="B27" s="89" t="s">
        <v>63</v>
      </c>
      <c r="C27" s="106">
        <v>0.01</v>
      </c>
      <c r="D27" s="90">
        <v>3150</v>
      </c>
      <c r="E27" s="91">
        <v>31</v>
      </c>
      <c r="F27" s="86"/>
    </row>
    <row r="28" spans="1:6">
      <c r="A28" s="86">
        <f t="shared" si="0"/>
        <v>25</v>
      </c>
      <c r="B28" s="89" t="s">
        <v>74</v>
      </c>
      <c r="C28" s="106">
        <v>0.01</v>
      </c>
      <c r="D28" s="90">
        <v>7813</v>
      </c>
      <c r="E28" s="91">
        <v>78</v>
      </c>
      <c r="F28" s="86"/>
    </row>
    <row r="29" spans="1:6">
      <c r="A29" s="86">
        <f t="shared" si="0"/>
        <v>26</v>
      </c>
      <c r="B29" s="89" t="s">
        <v>28</v>
      </c>
      <c r="C29" s="106">
        <v>0.01</v>
      </c>
      <c r="D29" s="90">
        <v>4300</v>
      </c>
      <c r="E29" s="91">
        <v>43</v>
      </c>
      <c r="F29" s="86"/>
    </row>
    <row r="30" spans="1:6">
      <c r="A30" s="86">
        <f t="shared" si="0"/>
        <v>27</v>
      </c>
      <c r="B30" s="89" t="s">
        <v>25</v>
      </c>
      <c r="C30" s="106">
        <v>0.01</v>
      </c>
      <c r="D30" s="90">
        <v>23000</v>
      </c>
      <c r="E30" s="91">
        <v>230</v>
      </c>
      <c r="F30" s="86"/>
    </row>
    <row r="31" spans="1:6">
      <c r="A31" s="86">
        <f t="shared" si="0"/>
        <v>28</v>
      </c>
      <c r="B31" s="89" t="s">
        <v>65</v>
      </c>
      <c r="C31" s="106">
        <v>0.01</v>
      </c>
      <c r="D31" s="90">
        <v>20000</v>
      </c>
      <c r="E31" s="91">
        <v>200</v>
      </c>
      <c r="F31" s="86"/>
    </row>
    <row r="32" spans="1:6">
      <c r="A32" s="86">
        <f t="shared" si="0"/>
        <v>29</v>
      </c>
      <c r="B32" s="89" t="s">
        <v>71</v>
      </c>
      <c r="C32" s="106">
        <v>0.01</v>
      </c>
      <c r="D32" s="90">
        <v>50000</v>
      </c>
      <c r="E32" s="91">
        <v>500</v>
      </c>
      <c r="F32" s="86"/>
    </row>
    <row r="33" spans="1:6">
      <c r="A33" s="86">
        <f t="shared" si="0"/>
        <v>30</v>
      </c>
      <c r="B33" s="89" t="s">
        <v>70</v>
      </c>
      <c r="C33" s="106">
        <v>0.01</v>
      </c>
      <c r="D33" s="90">
        <v>35000</v>
      </c>
      <c r="E33" s="91">
        <v>350</v>
      </c>
      <c r="F33" s="86"/>
    </row>
    <row r="34" spans="1:6">
      <c r="A34" s="86">
        <f t="shared" si="0"/>
        <v>31</v>
      </c>
      <c r="B34" s="89" t="s">
        <v>24</v>
      </c>
      <c r="C34" s="106">
        <v>0.01</v>
      </c>
      <c r="D34" s="90">
        <v>12000</v>
      </c>
      <c r="E34" s="91">
        <v>120</v>
      </c>
      <c r="F34" s="86"/>
    </row>
    <row r="35" spans="1:6">
      <c r="A35" s="86">
        <f t="shared" si="0"/>
        <v>32</v>
      </c>
      <c r="B35" s="89" t="s">
        <v>21</v>
      </c>
      <c r="C35" s="106">
        <v>0.01</v>
      </c>
      <c r="D35" s="90">
        <v>50000</v>
      </c>
      <c r="E35" s="91">
        <v>500</v>
      </c>
      <c r="F35" s="86"/>
    </row>
    <row r="36" spans="1:6">
      <c r="A36" s="86">
        <f t="shared" si="0"/>
        <v>33</v>
      </c>
      <c r="B36" s="89" t="s">
        <v>19</v>
      </c>
      <c r="C36" s="106">
        <v>0.01</v>
      </c>
      <c r="D36" s="90">
        <v>40000</v>
      </c>
      <c r="E36" s="91">
        <v>400</v>
      </c>
      <c r="F36" s="86"/>
    </row>
    <row r="37" spans="1:6">
      <c r="A37" s="86">
        <f t="shared" si="0"/>
        <v>34</v>
      </c>
      <c r="B37" s="89" t="s">
        <v>15</v>
      </c>
      <c r="C37" s="106">
        <v>0.01</v>
      </c>
      <c r="D37" s="90">
        <v>10000</v>
      </c>
      <c r="E37" s="91">
        <v>100</v>
      </c>
      <c r="F37" s="86"/>
    </row>
    <row r="38" spans="1:6">
      <c r="A38" s="86">
        <f t="shared" si="0"/>
        <v>35</v>
      </c>
      <c r="B38" s="89" t="s">
        <v>91</v>
      </c>
      <c r="C38" s="106">
        <v>0.01</v>
      </c>
      <c r="D38" s="90">
        <v>12168</v>
      </c>
      <c r="E38" s="91">
        <v>122</v>
      </c>
      <c r="F38" s="86"/>
    </row>
    <row r="39" spans="1:6">
      <c r="A39" s="86">
        <f t="shared" si="0"/>
        <v>36</v>
      </c>
      <c r="B39" s="89" t="s">
        <v>37</v>
      </c>
      <c r="C39" s="106">
        <v>0.01</v>
      </c>
      <c r="D39" s="90">
        <v>7800</v>
      </c>
      <c r="E39" s="91">
        <v>78</v>
      </c>
      <c r="F39" s="86"/>
    </row>
    <row r="40" spans="1:6">
      <c r="A40" s="86">
        <f t="shared" si="0"/>
        <v>37</v>
      </c>
      <c r="B40" s="89" t="s">
        <v>42</v>
      </c>
      <c r="C40" s="106">
        <v>0.01</v>
      </c>
      <c r="D40" s="90">
        <v>2080</v>
      </c>
      <c r="E40" s="91">
        <v>21</v>
      </c>
      <c r="F40" s="86"/>
    </row>
    <row r="41" spans="1:6">
      <c r="A41" s="86">
        <f t="shared" si="0"/>
        <v>38</v>
      </c>
      <c r="B41" s="89" t="s">
        <v>42</v>
      </c>
      <c r="C41" s="106">
        <v>0.01</v>
      </c>
      <c r="D41" s="90">
        <v>511623</v>
      </c>
      <c r="E41" s="91">
        <v>5116</v>
      </c>
      <c r="F41" s="86"/>
    </row>
    <row r="42" spans="1:6">
      <c r="A42" s="86">
        <f t="shared" si="0"/>
        <v>39</v>
      </c>
      <c r="B42" s="89" t="s">
        <v>37</v>
      </c>
      <c r="C42" s="106">
        <v>0.01</v>
      </c>
      <c r="D42" s="90">
        <v>357815</v>
      </c>
      <c r="E42" s="91">
        <v>3579</v>
      </c>
      <c r="F42" s="86"/>
    </row>
    <row r="43" spans="1:6">
      <c r="A43" s="86">
        <f t="shared" si="0"/>
        <v>40</v>
      </c>
      <c r="B43" s="89" t="s">
        <v>92</v>
      </c>
      <c r="C43" s="106">
        <v>0.01</v>
      </c>
      <c r="D43" s="90">
        <v>43743</v>
      </c>
      <c r="E43" s="91">
        <v>437</v>
      </c>
      <c r="F43" s="86"/>
    </row>
    <row r="44" spans="1:6">
      <c r="A44" s="86">
        <f t="shared" si="0"/>
        <v>41</v>
      </c>
      <c r="B44" s="89" t="s">
        <v>12</v>
      </c>
      <c r="C44" s="106">
        <v>0.01</v>
      </c>
      <c r="D44" s="90">
        <v>3300</v>
      </c>
      <c r="E44" s="91">
        <v>33</v>
      </c>
      <c r="F44" s="86"/>
    </row>
    <row r="45" spans="1:6">
      <c r="A45" s="86">
        <f t="shared" si="0"/>
        <v>42</v>
      </c>
      <c r="B45" s="89" t="s">
        <v>93</v>
      </c>
      <c r="C45" s="106">
        <v>0.01</v>
      </c>
      <c r="D45" s="90">
        <v>1200</v>
      </c>
      <c r="E45" s="91">
        <v>12</v>
      </c>
      <c r="F45" s="86"/>
    </row>
    <row r="46" spans="1:6">
      <c r="A46" s="86">
        <f t="shared" si="0"/>
        <v>43</v>
      </c>
      <c r="B46" s="89" t="s">
        <v>33</v>
      </c>
      <c r="C46" s="106">
        <v>0.01</v>
      </c>
      <c r="D46" s="90">
        <v>9300</v>
      </c>
      <c r="E46" s="91">
        <v>93</v>
      </c>
      <c r="F46" s="86"/>
    </row>
    <row r="47" spans="1:6">
      <c r="A47" s="86">
        <f t="shared" si="0"/>
        <v>44</v>
      </c>
      <c r="B47" s="89" t="s">
        <v>27</v>
      </c>
      <c r="C47" s="106">
        <v>0.01</v>
      </c>
      <c r="D47" s="90">
        <v>3500</v>
      </c>
      <c r="E47" s="91">
        <v>35</v>
      </c>
      <c r="F47" s="86"/>
    </row>
    <row r="48" spans="1:6">
      <c r="A48" s="86">
        <f t="shared" si="0"/>
        <v>45</v>
      </c>
      <c r="B48" s="89" t="s">
        <v>31</v>
      </c>
      <c r="C48" s="106">
        <v>0.01</v>
      </c>
      <c r="D48" s="90">
        <v>6800</v>
      </c>
      <c r="E48" s="91">
        <v>68</v>
      </c>
      <c r="F48" s="86"/>
    </row>
    <row r="49" spans="1:6">
      <c r="A49" s="86">
        <f t="shared" si="0"/>
        <v>46</v>
      </c>
      <c r="B49" s="89" t="s">
        <v>74</v>
      </c>
      <c r="C49" s="106">
        <v>0.01</v>
      </c>
      <c r="D49" s="90">
        <v>6250</v>
      </c>
      <c r="E49" s="91">
        <v>63</v>
      </c>
      <c r="F49" s="86"/>
    </row>
    <row r="50" spans="1:6">
      <c r="A50" s="86">
        <f t="shared" si="0"/>
        <v>47</v>
      </c>
      <c r="B50" s="89" t="s">
        <v>28</v>
      </c>
      <c r="C50" s="106">
        <v>0.01</v>
      </c>
      <c r="D50" s="90">
        <v>5550</v>
      </c>
      <c r="E50" s="91">
        <v>55</v>
      </c>
      <c r="F50" s="86"/>
    </row>
    <row r="51" spans="1:6">
      <c r="A51" s="86">
        <f t="shared" si="0"/>
        <v>48</v>
      </c>
      <c r="B51" s="89" t="s">
        <v>70</v>
      </c>
      <c r="C51" s="106">
        <v>0.01</v>
      </c>
      <c r="D51" s="90">
        <v>10000</v>
      </c>
      <c r="E51" s="91">
        <v>100</v>
      </c>
      <c r="F51" s="86"/>
    </row>
    <row r="52" spans="1:6">
      <c r="A52" s="86">
        <f t="shared" si="0"/>
        <v>49</v>
      </c>
      <c r="B52" s="89" t="s">
        <v>21</v>
      </c>
      <c r="C52" s="106">
        <v>0.01</v>
      </c>
      <c r="D52" s="90">
        <v>50000</v>
      </c>
      <c r="E52" s="91">
        <v>500</v>
      </c>
      <c r="F52" s="86"/>
    </row>
    <row r="53" spans="1:6">
      <c r="A53" s="86">
        <f t="shared" si="0"/>
        <v>50</v>
      </c>
      <c r="B53" s="89" t="s">
        <v>19</v>
      </c>
      <c r="C53" s="106">
        <v>0.01</v>
      </c>
      <c r="D53" s="90">
        <v>40000</v>
      </c>
      <c r="E53" s="91">
        <v>400</v>
      </c>
      <c r="F53" s="86"/>
    </row>
    <row r="54" spans="1:6">
      <c r="A54" s="86">
        <f t="shared" si="0"/>
        <v>51</v>
      </c>
      <c r="B54" s="89" t="s">
        <v>42</v>
      </c>
      <c r="C54" s="106">
        <v>0.01</v>
      </c>
      <c r="D54" s="90">
        <v>240513</v>
      </c>
      <c r="E54" s="91">
        <v>2405</v>
      </c>
      <c r="F54" s="86"/>
    </row>
    <row r="55" spans="1:6">
      <c r="A55" s="86">
        <f t="shared" si="0"/>
        <v>52</v>
      </c>
      <c r="B55" s="89" t="s">
        <v>37</v>
      </c>
      <c r="C55" s="106">
        <v>0.01</v>
      </c>
      <c r="D55" s="90">
        <v>427842</v>
      </c>
      <c r="E55" s="91">
        <v>4278</v>
      </c>
      <c r="F55" s="86"/>
    </row>
    <row r="56" spans="1:6">
      <c r="A56" s="86">
        <f t="shared" si="0"/>
        <v>53</v>
      </c>
      <c r="B56" s="89" t="s">
        <v>12</v>
      </c>
      <c r="C56" s="106">
        <v>0.01</v>
      </c>
      <c r="D56" s="90">
        <v>2400</v>
      </c>
      <c r="E56" s="91">
        <v>24</v>
      </c>
      <c r="F56" s="86"/>
    </row>
    <row r="57" spans="1:6">
      <c r="A57" s="86">
        <f t="shared" si="0"/>
        <v>54</v>
      </c>
      <c r="B57" s="89" t="s">
        <v>31</v>
      </c>
      <c r="C57" s="106">
        <v>0.01</v>
      </c>
      <c r="D57" s="90">
        <v>3650</v>
      </c>
      <c r="E57" s="91">
        <v>36</v>
      </c>
      <c r="F57" s="86"/>
    </row>
    <row r="58" spans="1:6">
      <c r="A58" s="86">
        <f t="shared" si="0"/>
        <v>55</v>
      </c>
      <c r="B58" s="89" t="s">
        <v>33</v>
      </c>
      <c r="C58" s="106">
        <v>0.01</v>
      </c>
      <c r="D58" s="90">
        <v>5700</v>
      </c>
      <c r="E58" s="91">
        <v>57</v>
      </c>
      <c r="F58" s="86"/>
    </row>
    <row r="59" spans="1:6">
      <c r="A59" s="86">
        <f t="shared" si="0"/>
        <v>56</v>
      </c>
      <c r="B59" s="89" t="s">
        <v>27</v>
      </c>
      <c r="C59" s="106">
        <v>0.01</v>
      </c>
      <c r="D59" s="90">
        <v>2100</v>
      </c>
      <c r="E59" s="91">
        <v>21</v>
      </c>
      <c r="F59" s="86"/>
    </row>
    <row r="60" spans="1:6">
      <c r="A60" s="86">
        <f t="shared" si="0"/>
        <v>57</v>
      </c>
      <c r="B60" s="89" t="s">
        <v>93</v>
      </c>
      <c r="C60" s="106">
        <v>0.01</v>
      </c>
      <c r="D60" s="90">
        <v>2400</v>
      </c>
      <c r="E60" s="91">
        <v>24</v>
      </c>
      <c r="F60" s="86"/>
    </row>
    <row r="61" spans="1:6">
      <c r="A61" s="86">
        <f t="shared" si="0"/>
        <v>58</v>
      </c>
      <c r="B61" s="89" t="s">
        <v>74</v>
      </c>
      <c r="C61" s="106">
        <v>0.01</v>
      </c>
      <c r="D61" s="90">
        <v>8125</v>
      </c>
      <c r="E61" s="91">
        <v>81</v>
      </c>
      <c r="F61" s="86"/>
    </row>
    <row r="62" spans="1:6">
      <c r="A62" s="86">
        <f t="shared" si="0"/>
        <v>59</v>
      </c>
      <c r="B62" s="89" t="s">
        <v>28</v>
      </c>
      <c r="C62" s="106">
        <v>0.01</v>
      </c>
      <c r="D62" s="90">
        <v>3750</v>
      </c>
      <c r="E62" s="91">
        <v>37</v>
      </c>
      <c r="F62" s="86"/>
    </row>
    <row r="63" spans="1:6">
      <c r="A63" s="86">
        <f t="shared" si="0"/>
        <v>60</v>
      </c>
      <c r="B63" s="89" t="s">
        <v>24</v>
      </c>
      <c r="C63" s="106">
        <v>0.01</v>
      </c>
      <c r="D63" s="90">
        <v>50000</v>
      </c>
      <c r="E63" s="91">
        <v>500</v>
      </c>
      <c r="F63" s="86"/>
    </row>
    <row r="64" spans="1:6">
      <c r="A64" s="86">
        <f t="shared" si="0"/>
        <v>61</v>
      </c>
      <c r="B64" s="89" t="s">
        <v>66</v>
      </c>
      <c r="C64" s="106">
        <v>0.01</v>
      </c>
      <c r="D64" s="90">
        <v>50000</v>
      </c>
      <c r="E64" s="91">
        <v>500</v>
      </c>
      <c r="F64" s="86"/>
    </row>
    <row r="65" spans="1:6">
      <c r="A65" s="86">
        <f t="shared" si="0"/>
        <v>62</v>
      </c>
      <c r="B65" s="89" t="s">
        <v>94</v>
      </c>
      <c r="C65" s="106">
        <v>0.01</v>
      </c>
      <c r="D65" s="90">
        <v>40000</v>
      </c>
      <c r="E65" s="91">
        <v>400</v>
      </c>
      <c r="F65" s="86"/>
    </row>
    <row r="66" spans="1:6">
      <c r="A66" s="86">
        <f t="shared" si="0"/>
        <v>63</v>
      </c>
      <c r="B66" s="89" t="s">
        <v>19</v>
      </c>
      <c r="C66" s="106">
        <v>0.01</v>
      </c>
      <c r="D66" s="90">
        <v>10000</v>
      </c>
      <c r="E66" s="91">
        <v>100</v>
      </c>
      <c r="F66" s="86"/>
    </row>
    <row r="67" spans="1:6">
      <c r="A67" s="86">
        <f t="shared" si="0"/>
        <v>64</v>
      </c>
      <c r="B67" s="89" t="s">
        <v>17</v>
      </c>
      <c r="C67" s="106">
        <v>0.01</v>
      </c>
      <c r="D67" s="90">
        <v>20000</v>
      </c>
      <c r="E67" s="91">
        <v>200</v>
      </c>
      <c r="F67" s="86"/>
    </row>
    <row r="68" spans="1:6">
      <c r="A68" s="86">
        <f t="shared" si="0"/>
        <v>65</v>
      </c>
      <c r="B68" s="89" t="s">
        <v>27</v>
      </c>
      <c r="C68" s="106">
        <v>0.01</v>
      </c>
      <c r="D68" s="90">
        <v>3600</v>
      </c>
      <c r="E68" s="91">
        <v>36</v>
      </c>
      <c r="F68" s="86"/>
    </row>
    <row r="69" spans="1:6">
      <c r="A69" s="86">
        <f t="shared" si="0"/>
        <v>66</v>
      </c>
      <c r="B69" s="89" t="s">
        <v>37</v>
      </c>
      <c r="C69" s="106">
        <v>0.01</v>
      </c>
      <c r="D69" s="90">
        <v>598102</v>
      </c>
      <c r="E69" s="91">
        <v>5981</v>
      </c>
      <c r="F69" s="86"/>
    </row>
    <row r="70" spans="1:6">
      <c r="A70" s="86">
        <f t="shared" ref="A70:A87" si="1">A69+1</f>
        <v>67</v>
      </c>
      <c r="B70" s="89" t="s">
        <v>42</v>
      </c>
      <c r="C70" s="106">
        <v>0.01</v>
      </c>
      <c r="D70" s="90">
        <v>28400</v>
      </c>
      <c r="E70" s="91">
        <v>284</v>
      </c>
      <c r="F70" s="86"/>
    </row>
    <row r="71" spans="1:6">
      <c r="A71" s="86">
        <f t="shared" si="1"/>
        <v>68</v>
      </c>
      <c r="B71" s="89" t="s">
        <v>37</v>
      </c>
      <c r="C71" s="106">
        <v>0.01</v>
      </c>
      <c r="D71" s="90">
        <v>750000</v>
      </c>
      <c r="E71" s="91">
        <v>7500</v>
      </c>
      <c r="F71" s="86"/>
    </row>
    <row r="72" spans="1:6">
      <c r="A72" s="86">
        <f t="shared" si="1"/>
        <v>69</v>
      </c>
      <c r="B72" s="89" t="s">
        <v>95</v>
      </c>
      <c r="C72" s="106">
        <v>0.01</v>
      </c>
      <c r="D72" s="90">
        <v>2500</v>
      </c>
      <c r="E72" s="91">
        <v>25</v>
      </c>
      <c r="F72" s="86"/>
    </row>
    <row r="73" spans="1:6">
      <c r="A73" s="86">
        <f t="shared" si="1"/>
        <v>70</v>
      </c>
      <c r="B73" s="89" t="s">
        <v>37</v>
      </c>
      <c r="C73" s="106">
        <v>0.01</v>
      </c>
      <c r="D73" s="90">
        <v>750000</v>
      </c>
      <c r="E73" s="91">
        <v>7500</v>
      </c>
      <c r="F73" s="86"/>
    </row>
    <row r="74" spans="1:6">
      <c r="A74" s="86">
        <f t="shared" si="1"/>
        <v>71</v>
      </c>
      <c r="B74" s="89" t="s">
        <v>14</v>
      </c>
      <c r="C74" s="106">
        <v>0.01</v>
      </c>
      <c r="D74" s="90">
        <v>4250</v>
      </c>
      <c r="E74" s="91">
        <v>42</v>
      </c>
      <c r="F74" s="86"/>
    </row>
    <row r="75" spans="1:6">
      <c r="A75" s="86">
        <f t="shared" si="1"/>
        <v>72</v>
      </c>
      <c r="B75" s="89" t="s">
        <v>12</v>
      </c>
      <c r="C75" s="106">
        <v>0.01</v>
      </c>
      <c r="D75" s="90">
        <v>5600</v>
      </c>
      <c r="E75" s="91">
        <v>56</v>
      </c>
      <c r="F75" s="86"/>
    </row>
    <row r="76" spans="1:6">
      <c r="A76" s="86">
        <f t="shared" si="1"/>
        <v>73</v>
      </c>
      <c r="B76" s="89" t="s">
        <v>30</v>
      </c>
      <c r="C76" s="106">
        <v>0.01</v>
      </c>
      <c r="D76" s="90">
        <v>3050</v>
      </c>
      <c r="E76" s="91">
        <v>30</v>
      </c>
      <c r="F76" s="86"/>
    </row>
    <row r="77" spans="1:6">
      <c r="A77" s="86">
        <f t="shared" si="1"/>
        <v>74</v>
      </c>
      <c r="B77" s="89" t="s">
        <v>27</v>
      </c>
      <c r="C77" s="106">
        <v>0.01</v>
      </c>
      <c r="D77" s="90">
        <v>2800</v>
      </c>
      <c r="E77" s="91">
        <v>28</v>
      </c>
      <c r="F77" s="86"/>
    </row>
    <row r="78" spans="1:6">
      <c r="A78" s="86">
        <f t="shared" si="1"/>
        <v>75</v>
      </c>
      <c r="B78" s="89" t="s">
        <v>96</v>
      </c>
      <c r="C78" s="106">
        <v>0.01</v>
      </c>
      <c r="D78" s="90">
        <v>9300</v>
      </c>
      <c r="E78" s="91">
        <v>93</v>
      </c>
      <c r="F78" s="86"/>
    </row>
    <row r="79" spans="1:6">
      <c r="A79" s="86">
        <f t="shared" si="1"/>
        <v>76</v>
      </c>
      <c r="B79" s="89" t="s">
        <v>74</v>
      </c>
      <c r="C79" s="106">
        <v>0.01</v>
      </c>
      <c r="D79" s="90">
        <v>7500</v>
      </c>
      <c r="E79" s="91">
        <v>75</v>
      </c>
      <c r="F79" s="86"/>
    </row>
    <row r="80" spans="1:6">
      <c r="A80" s="86">
        <f t="shared" si="1"/>
        <v>77</v>
      </c>
      <c r="B80" s="89" t="s">
        <v>28</v>
      </c>
      <c r="C80" s="106">
        <v>0.01</v>
      </c>
      <c r="D80" s="90">
        <v>3450</v>
      </c>
      <c r="E80" s="91">
        <v>34</v>
      </c>
      <c r="F80" s="86"/>
    </row>
    <row r="81" spans="1:6">
      <c r="A81" s="86">
        <f t="shared" si="1"/>
        <v>78</v>
      </c>
      <c r="B81" s="89" t="s">
        <v>66</v>
      </c>
      <c r="C81" s="106">
        <v>0.01</v>
      </c>
      <c r="D81" s="90">
        <v>100000</v>
      </c>
      <c r="E81" s="91">
        <v>1000</v>
      </c>
      <c r="F81" s="86"/>
    </row>
    <row r="82" spans="1:6">
      <c r="A82" s="86">
        <f t="shared" si="1"/>
        <v>79</v>
      </c>
      <c r="B82" s="89" t="s">
        <v>21</v>
      </c>
      <c r="C82" s="106">
        <v>0.01</v>
      </c>
      <c r="D82" s="90">
        <v>50000</v>
      </c>
      <c r="E82" s="91">
        <v>500</v>
      </c>
      <c r="F82" s="86"/>
    </row>
    <row r="83" spans="1:6">
      <c r="A83" s="86">
        <f t="shared" si="1"/>
        <v>80</v>
      </c>
      <c r="B83" s="89" t="s">
        <v>24</v>
      </c>
      <c r="C83" s="106">
        <v>0.01</v>
      </c>
      <c r="D83" s="90">
        <v>30000</v>
      </c>
      <c r="E83" s="91">
        <v>300</v>
      </c>
      <c r="F83" s="86"/>
    </row>
    <row r="84" spans="1:6">
      <c r="A84" s="86">
        <f t="shared" si="1"/>
        <v>81</v>
      </c>
      <c r="B84" s="89" t="s">
        <v>70</v>
      </c>
      <c r="C84" s="106">
        <v>0.01</v>
      </c>
      <c r="D84" s="90">
        <v>30000</v>
      </c>
      <c r="E84" s="91">
        <v>300</v>
      </c>
      <c r="F84" s="86"/>
    </row>
    <row r="85" spans="1:6">
      <c r="A85" s="86">
        <f t="shared" si="1"/>
        <v>82</v>
      </c>
      <c r="B85" s="89" t="s">
        <v>94</v>
      </c>
      <c r="C85" s="106">
        <v>0.01</v>
      </c>
      <c r="D85" s="90">
        <v>40000</v>
      </c>
      <c r="E85" s="91">
        <v>400</v>
      </c>
      <c r="F85" s="86"/>
    </row>
    <row r="86" spans="1:6">
      <c r="A86" s="86">
        <f t="shared" si="1"/>
        <v>83</v>
      </c>
      <c r="B86" s="89" t="s">
        <v>97</v>
      </c>
      <c r="C86" s="106">
        <v>0.01</v>
      </c>
      <c r="D86" s="90">
        <v>412626</v>
      </c>
      <c r="E86" s="91">
        <v>4126</v>
      </c>
      <c r="F86" s="86"/>
    </row>
    <row r="87" spans="1:6">
      <c r="A87" s="86">
        <f t="shared" si="1"/>
        <v>84</v>
      </c>
      <c r="B87" s="89" t="s">
        <v>42</v>
      </c>
      <c r="C87" s="106">
        <v>0.01</v>
      </c>
      <c r="D87" s="90">
        <v>42900</v>
      </c>
      <c r="E87" s="91">
        <v>429</v>
      </c>
      <c r="F87" s="86"/>
    </row>
    <row r="88" spans="1:6">
      <c r="A88" s="86"/>
      <c r="B88" s="86"/>
      <c r="C88" s="87" t="s">
        <v>98</v>
      </c>
      <c r="D88" s="93">
        <f>SUM(D5:D87)</f>
        <v>5489788</v>
      </c>
      <c r="E88" s="93">
        <f>SUM(E5:E87)</f>
        <v>54902</v>
      </c>
      <c r="F88" s="86"/>
    </row>
    <row r="89" spans="1:6">
      <c r="A89" s="83" t="s">
        <v>58</v>
      </c>
      <c r="B89" s="84" t="s">
        <v>7</v>
      </c>
      <c r="C89" s="84" t="s">
        <v>59</v>
      </c>
      <c r="D89" s="85" t="s">
        <v>9</v>
      </c>
      <c r="E89" s="85" t="s">
        <v>10</v>
      </c>
      <c r="F89" s="84" t="s">
        <v>60</v>
      </c>
    </row>
    <row r="90" spans="1:6">
      <c r="A90" s="86"/>
      <c r="B90" s="87" t="s">
        <v>90</v>
      </c>
      <c r="C90" s="86"/>
      <c r="D90" s="86"/>
      <c r="E90" s="86"/>
      <c r="F90" s="86"/>
    </row>
    <row r="91" spans="1:6">
      <c r="A91" s="86">
        <v>1</v>
      </c>
      <c r="B91" s="89" t="s">
        <v>48</v>
      </c>
      <c r="C91" s="94">
        <v>0.02</v>
      </c>
      <c r="D91" s="90">
        <v>353000</v>
      </c>
      <c r="E91" s="95">
        <v>7060</v>
      </c>
      <c r="F91" s="86"/>
    </row>
    <row r="92" spans="1:6">
      <c r="A92" s="86">
        <f t="shared" ref="A92:A120" si="2">A91+1</f>
        <v>2</v>
      </c>
      <c r="B92" s="89" t="s">
        <v>41</v>
      </c>
      <c r="C92" s="94">
        <v>0.02</v>
      </c>
      <c r="D92" s="90">
        <v>232250</v>
      </c>
      <c r="E92" s="95">
        <v>4645</v>
      </c>
      <c r="F92" s="86"/>
    </row>
    <row r="93" spans="1:6">
      <c r="A93" s="86">
        <f t="shared" si="2"/>
        <v>3</v>
      </c>
      <c r="B93" s="89" t="s">
        <v>39</v>
      </c>
      <c r="C93" s="94">
        <v>0.02</v>
      </c>
      <c r="D93" s="90">
        <v>192965</v>
      </c>
      <c r="E93" s="95">
        <v>3859</v>
      </c>
      <c r="F93" s="86"/>
    </row>
    <row r="94" spans="1:6">
      <c r="A94" s="86">
        <f t="shared" si="2"/>
        <v>4</v>
      </c>
      <c r="B94" s="89" t="s">
        <v>37</v>
      </c>
      <c r="C94" s="94">
        <v>0.02</v>
      </c>
      <c r="D94" s="90">
        <v>304328</v>
      </c>
      <c r="E94" s="95">
        <v>3043</v>
      </c>
      <c r="F94" s="86"/>
    </row>
    <row r="95" spans="1:6">
      <c r="A95" s="86">
        <f t="shared" si="2"/>
        <v>5</v>
      </c>
      <c r="B95" s="89" t="s">
        <v>41</v>
      </c>
      <c r="C95" s="94">
        <v>0.02</v>
      </c>
      <c r="D95" s="90">
        <v>300000</v>
      </c>
      <c r="E95" s="95">
        <v>6000</v>
      </c>
      <c r="F95" s="86"/>
    </row>
    <row r="96" spans="1:6">
      <c r="A96" s="86">
        <f t="shared" si="2"/>
        <v>6</v>
      </c>
      <c r="B96" s="89" t="s">
        <v>39</v>
      </c>
      <c r="C96" s="94">
        <v>0.02</v>
      </c>
      <c r="D96" s="90">
        <v>500000</v>
      </c>
      <c r="E96" s="95">
        <v>10000</v>
      </c>
      <c r="F96" s="86"/>
    </row>
    <row r="97" spans="1:6">
      <c r="A97" s="86">
        <f t="shared" si="2"/>
        <v>7</v>
      </c>
      <c r="B97" s="89" t="s">
        <v>46</v>
      </c>
      <c r="C97" s="94">
        <v>0.02</v>
      </c>
      <c r="D97" s="90">
        <v>38888</v>
      </c>
      <c r="E97" s="95">
        <v>777</v>
      </c>
      <c r="F97" s="86"/>
    </row>
    <row r="98" spans="1:6">
      <c r="A98" s="86">
        <f t="shared" si="2"/>
        <v>8</v>
      </c>
      <c r="B98" s="89" t="s">
        <v>44</v>
      </c>
      <c r="C98" s="94">
        <v>0.02</v>
      </c>
      <c r="D98" s="90">
        <v>73025</v>
      </c>
      <c r="E98" s="95">
        <v>1461</v>
      </c>
      <c r="F98" s="86"/>
    </row>
    <row r="99" spans="1:6">
      <c r="A99" s="86">
        <f t="shared" si="2"/>
        <v>9</v>
      </c>
      <c r="B99" s="89" t="s">
        <v>41</v>
      </c>
      <c r="C99" s="94">
        <v>0.02</v>
      </c>
      <c r="D99" s="90">
        <v>300000</v>
      </c>
      <c r="E99" s="95">
        <v>6000</v>
      </c>
      <c r="F99" s="86"/>
    </row>
    <row r="100" spans="1:6">
      <c r="A100" s="86">
        <f t="shared" si="2"/>
        <v>10</v>
      </c>
      <c r="B100" s="89" t="s">
        <v>39</v>
      </c>
      <c r="C100" s="94">
        <v>0.02</v>
      </c>
      <c r="D100" s="90">
        <v>500000</v>
      </c>
      <c r="E100" s="95">
        <v>10000</v>
      </c>
      <c r="F100" s="86"/>
    </row>
    <row r="101" spans="1:6">
      <c r="A101" s="86">
        <f t="shared" si="2"/>
        <v>11</v>
      </c>
      <c r="B101" s="89" t="s">
        <v>41</v>
      </c>
      <c r="C101" s="94">
        <v>0.02</v>
      </c>
      <c r="D101" s="90">
        <v>19240</v>
      </c>
      <c r="E101" s="95">
        <v>385</v>
      </c>
      <c r="F101" s="86"/>
    </row>
    <row r="102" spans="1:6">
      <c r="A102" s="86">
        <f t="shared" si="2"/>
        <v>12</v>
      </c>
      <c r="B102" s="89" t="s">
        <v>39</v>
      </c>
      <c r="C102" s="94">
        <v>0.02</v>
      </c>
      <c r="D102" s="90">
        <v>7280</v>
      </c>
      <c r="E102" s="95">
        <v>146</v>
      </c>
      <c r="F102" s="86"/>
    </row>
    <row r="103" spans="1:6">
      <c r="A103" s="86">
        <f t="shared" si="2"/>
        <v>13</v>
      </c>
      <c r="B103" s="89" t="s">
        <v>39</v>
      </c>
      <c r="C103" s="94">
        <v>0.02</v>
      </c>
      <c r="D103" s="90">
        <v>224225</v>
      </c>
      <c r="E103" s="95">
        <v>4485</v>
      </c>
      <c r="F103" s="86"/>
    </row>
    <row r="104" spans="1:6">
      <c r="A104" s="86">
        <f t="shared" si="2"/>
        <v>14</v>
      </c>
      <c r="B104" s="89" t="s">
        <v>41</v>
      </c>
      <c r="C104" s="94">
        <v>0.02</v>
      </c>
      <c r="D104" s="90">
        <v>383487</v>
      </c>
      <c r="E104" s="95">
        <v>7670</v>
      </c>
      <c r="F104" s="86"/>
    </row>
    <row r="105" spans="1:6">
      <c r="A105" s="86">
        <f t="shared" si="2"/>
        <v>15</v>
      </c>
      <c r="B105" s="89" t="s">
        <v>41</v>
      </c>
      <c r="C105" s="94">
        <v>0.02</v>
      </c>
      <c r="D105" s="90">
        <v>1500000</v>
      </c>
      <c r="E105" s="95">
        <v>30000</v>
      </c>
      <c r="F105" s="86"/>
    </row>
    <row r="106" spans="1:6">
      <c r="A106" s="86">
        <f t="shared" si="2"/>
        <v>16</v>
      </c>
      <c r="B106" s="89" t="s">
        <v>48</v>
      </c>
      <c r="C106" s="94">
        <v>0.02</v>
      </c>
      <c r="D106" s="90">
        <v>353000</v>
      </c>
      <c r="E106" s="95">
        <v>7060</v>
      </c>
      <c r="F106" s="86"/>
    </row>
    <row r="107" spans="1:6">
      <c r="A107" s="86">
        <f t="shared" si="2"/>
        <v>17</v>
      </c>
      <c r="B107" s="89" t="s">
        <v>41</v>
      </c>
      <c r="C107" s="94">
        <v>0.02</v>
      </c>
      <c r="D107" s="90">
        <v>300000</v>
      </c>
      <c r="E107" s="95">
        <v>6000</v>
      </c>
      <c r="F107" s="86"/>
    </row>
    <row r="108" spans="1:6">
      <c r="A108" s="86">
        <f t="shared" si="2"/>
        <v>18</v>
      </c>
      <c r="B108" s="89" t="s">
        <v>39</v>
      </c>
      <c r="C108" s="94">
        <v>0.02</v>
      </c>
      <c r="D108" s="90">
        <v>500000</v>
      </c>
      <c r="E108" s="95">
        <v>10000</v>
      </c>
      <c r="F108" s="86"/>
    </row>
    <row r="109" spans="1:6">
      <c r="A109" s="86">
        <f t="shared" si="2"/>
        <v>19</v>
      </c>
      <c r="B109" s="89" t="s">
        <v>48</v>
      </c>
      <c r="C109" s="94">
        <v>0.02</v>
      </c>
      <c r="D109" s="90">
        <v>353000</v>
      </c>
      <c r="E109" s="95">
        <v>7060</v>
      </c>
      <c r="F109" s="86"/>
    </row>
    <row r="110" spans="1:6">
      <c r="A110" s="86">
        <f t="shared" si="2"/>
        <v>20</v>
      </c>
      <c r="B110" s="89" t="s">
        <v>41</v>
      </c>
      <c r="C110" s="94">
        <v>0.02</v>
      </c>
      <c r="D110" s="90">
        <v>132500</v>
      </c>
      <c r="E110" s="95">
        <v>2650</v>
      </c>
      <c r="F110" s="86"/>
    </row>
    <row r="111" spans="1:6">
      <c r="A111" s="86">
        <f t="shared" si="2"/>
        <v>21</v>
      </c>
      <c r="B111" s="89" t="s">
        <v>39</v>
      </c>
      <c r="C111" s="94">
        <v>0.02</v>
      </c>
      <c r="D111" s="90">
        <v>103200</v>
      </c>
      <c r="E111" s="95">
        <v>2064</v>
      </c>
      <c r="F111" s="86"/>
    </row>
    <row r="112" spans="1:6">
      <c r="A112" s="86">
        <f t="shared" si="2"/>
        <v>22</v>
      </c>
      <c r="B112" s="89" t="s">
        <v>41</v>
      </c>
      <c r="C112" s="94">
        <v>0.02</v>
      </c>
      <c r="D112" s="90">
        <v>300000</v>
      </c>
      <c r="E112" s="95">
        <v>6000</v>
      </c>
      <c r="F112" s="86"/>
    </row>
    <row r="113" spans="1:6">
      <c r="A113" s="86">
        <f t="shared" si="2"/>
        <v>23</v>
      </c>
      <c r="B113" s="89" t="s">
        <v>39</v>
      </c>
      <c r="C113" s="94">
        <v>0.02</v>
      </c>
      <c r="D113" s="90">
        <v>500000</v>
      </c>
      <c r="E113" s="95">
        <v>10000</v>
      </c>
      <c r="F113" s="86"/>
    </row>
    <row r="114" spans="1:6">
      <c r="A114" s="86">
        <f t="shared" si="2"/>
        <v>24</v>
      </c>
      <c r="B114" s="89" t="s">
        <v>39</v>
      </c>
      <c r="C114" s="94">
        <v>0.02</v>
      </c>
      <c r="D114" s="90">
        <v>80200</v>
      </c>
      <c r="E114" s="95">
        <v>1604</v>
      </c>
      <c r="F114" s="86"/>
    </row>
    <row r="115" spans="1:6">
      <c r="A115" s="86">
        <f t="shared" si="2"/>
        <v>25</v>
      </c>
      <c r="B115" s="89" t="s">
        <v>41</v>
      </c>
      <c r="C115" s="94">
        <v>0.02</v>
      </c>
      <c r="D115" s="90">
        <v>219269</v>
      </c>
      <c r="E115" s="95">
        <v>4385</v>
      </c>
      <c r="F115" s="86"/>
    </row>
    <row r="116" spans="1:6">
      <c r="A116" s="86">
        <f t="shared" si="2"/>
        <v>26</v>
      </c>
      <c r="B116" s="89" t="s">
        <v>48</v>
      </c>
      <c r="C116" s="94">
        <v>0.02</v>
      </c>
      <c r="D116" s="90">
        <v>353000</v>
      </c>
      <c r="E116" s="95">
        <v>7060</v>
      </c>
      <c r="F116" s="86"/>
    </row>
    <row r="117" spans="1:6">
      <c r="A117" s="86">
        <f t="shared" si="2"/>
        <v>27</v>
      </c>
      <c r="B117" s="89" t="s">
        <v>41</v>
      </c>
      <c r="C117" s="94">
        <v>0.02</v>
      </c>
      <c r="D117" s="90">
        <v>300000</v>
      </c>
      <c r="E117" s="95">
        <v>6000</v>
      </c>
      <c r="F117" s="86"/>
    </row>
    <row r="118" spans="1:6">
      <c r="A118" s="86">
        <f t="shared" si="2"/>
        <v>28</v>
      </c>
      <c r="B118" s="89" t="s">
        <v>39</v>
      </c>
      <c r="C118" s="94">
        <v>0.02</v>
      </c>
      <c r="D118" s="90">
        <v>500000</v>
      </c>
      <c r="E118" s="95">
        <v>10000</v>
      </c>
      <c r="F118" s="86"/>
    </row>
    <row r="119" spans="1:6">
      <c r="A119" s="86">
        <f t="shared" si="2"/>
        <v>29</v>
      </c>
      <c r="B119" s="89" t="s">
        <v>41</v>
      </c>
      <c r="C119" s="94">
        <v>0.02</v>
      </c>
      <c r="D119" s="90">
        <v>130685</v>
      </c>
      <c r="E119" s="95">
        <v>2614</v>
      </c>
      <c r="F119" s="86"/>
    </row>
    <row r="120" spans="1:6">
      <c r="A120" s="86">
        <f t="shared" si="2"/>
        <v>30</v>
      </c>
      <c r="B120" s="89" t="s">
        <v>39</v>
      </c>
      <c r="C120" s="94">
        <v>0.02</v>
      </c>
      <c r="D120" s="90">
        <v>112130</v>
      </c>
      <c r="E120" s="95">
        <v>2243</v>
      </c>
      <c r="F120" s="86"/>
    </row>
    <row r="121" spans="1:6">
      <c r="A121" s="86"/>
      <c r="B121" s="86"/>
      <c r="C121" s="86"/>
      <c r="D121" s="96">
        <f>SUM(D91:D120)</f>
        <v>9165672</v>
      </c>
      <c r="E121" s="97">
        <f>SUM(E91:E120)</f>
        <v>180271</v>
      </c>
      <c r="F121" s="86"/>
    </row>
    <row r="122" spans="1:6">
      <c r="A122" s="83"/>
      <c r="B122" s="84"/>
      <c r="C122" s="84"/>
      <c r="D122" s="85"/>
      <c r="E122" s="85"/>
      <c r="F122" s="84"/>
    </row>
    <row r="123" spans="1:6">
      <c r="A123" s="86"/>
      <c r="B123" s="98" t="s">
        <v>84</v>
      </c>
      <c r="C123" s="86"/>
      <c r="D123" s="86"/>
      <c r="E123" s="86"/>
      <c r="F123" s="86"/>
    </row>
    <row r="124" spans="1:6">
      <c r="A124" s="86"/>
      <c r="B124" s="86"/>
      <c r="C124" s="86"/>
      <c r="D124" s="86"/>
      <c r="E124" s="86"/>
      <c r="F124" s="86"/>
    </row>
    <row r="125" spans="1:6">
      <c r="A125" s="86"/>
      <c r="B125" s="99" t="s">
        <v>99</v>
      </c>
      <c r="C125" s="107">
        <v>0.1</v>
      </c>
      <c r="D125" s="90">
        <v>28117</v>
      </c>
      <c r="E125" s="95">
        <v>2817</v>
      </c>
      <c r="F125" s="86"/>
    </row>
    <row r="126" spans="1:6">
      <c r="A126" s="86"/>
      <c r="B126" s="99" t="s">
        <v>100</v>
      </c>
      <c r="C126" s="107">
        <v>0.1</v>
      </c>
      <c r="D126" s="90">
        <v>49249</v>
      </c>
      <c r="E126" s="95">
        <v>4925</v>
      </c>
      <c r="F126" s="86"/>
    </row>
    <row r="127" spans="1:6">
      <c r="A127" s="86"/>
      <c r="B127" s="99" t="s">
        <v>101</v>
      </c>
      <c r="C127" s="107">
        <v>0.1</v>
      </c>
      <c r="D127" s="90">
        <v>20000</v>
      </c>
      <c r="E127" s="95">
        <v>2000</v>
      </c>
      <c r="F127" s="86"/>
    </row>
    <row r="128" spans="1:6">
      <c r="A128" s="86"/>
      <c r="B128" s="86"/>
      <c r="C128" s="86"/>
      <c r="D128" s="101">
        <f>SUM(D125:D127)</f>
        <v>97366</v>
      </c>
      <c r="E128" s="101">
        <f>SUM(E125:E127)</f>
        <v>9742</v>
      </c>
      <c r="F128" s="86"/>
    </row>
    <row r="129" spans="1:11">
      <c r="A129" s="86"/>
      <c r="B129" s="86"/>
      <c r="C129" s="86"/>
      <c r="D129" s="86"/>
      <c r="E129" s="86"/>
      <c r="F129" s="86"/>
    </row>
    <row r="130" spans="1:11">
      <c r="A130" s="86"/>
      <c r="B130" s="86"/>
      <c r="C130" s="86"/>
      <c r="D130" s="86"/>
      <c r="E130" s="86"/>
      <c r="F130" s="86"/>
    </row>
    <row r="131" spans="1:11">
      <c r="A131" s="86"/>
      <c r="B131" s="84" t="s">
        <v>88</v>
      </c>
      <c r="C131" s="108">
        <v>1E-3</v>
      </c>
      <c r="D131" s="90">
        <v>2015000</v>
      </c>
      <c r="E131" s="90">
        <v>2015</v>
      </c>
      <c r="F131" s="86"/>
    </row>
    <row r="132" spans="1:11">
      <c r="A132" s="86"/>
      <c r="B132" s="86"/>
      <c r="C132" s="86"/>
      <c r="D132" s="86"/>
      <c r="E132" s="86"/>
      <c r="F132" s="86"/>
    </row>
    <row r="133" spans="1:11">
      <c r="A133" s="86"/>
      <c r="B133" s="86"/>
      <c r="C133" s="86"/>
      <c r="D133" s="86"/>
      <c r="E133" s="86"/>
      <c r="F133" s="86"/>
    </row>
    <row r="134" spans="1:11">
      <c r="A134" s="86"/>
      <c r="B134" s="102" t="s">
        <v>102</v>
      </c>
      <c r="C134" s="103"/>
      <c r="D134" s="104">
        <f>D88+D121+D128+D131</f>
        <v>16767826</v>
      </c>
      <c r="E134" s="104">
        <f>E88+E121+E128+E131</f>
        <v>246930</v>
      </c>
      <c r="F134" s="103"/>
      <c r="K134" s="86"/>
    </row>
    <row r="135" spans="1:11">
      <c r="A135" s="86"/>
      <c r="B135" s="86"/>
      <c r="C135" s="105"/>
      <c r="D135" s="105"/>
      <c r="E135" s="105"/>
      <c r="F135" s="105"/>
    </row>
  </sheetData>
  <mergeCells count="2">
    <mergeCell ref="A1:F1"/>
    <mergeCell ref="A2:F2"/>
  </mergeCells>
  <pageMargins left="0.70866141732283505" right="0.70866141732283505" top="0.74803149606299202" bottom="0.74803149606299202" header="0.31496062992126" footer="0.31496062992126"/>
  <pageSetup paperSize="9" scale="80" orientation="portrait"/>
  <rowBreaks count="1" manualBreakCount="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0"/>
  <sheetViews>
    <sheetView topLeftCell="A13" workbookViewId="0">
      <selection activeCell="D19" sqref="D19"/>
    </sheetView>
  </sheetViews>
  <sheetFormatPr defaultColWidth="9" defaultRowHeight="15"/>
  <cols>
    <col min="1" max="1" width="7.42578125" customWidth="1"/>
    <col min="2" max="2" width="39" customWidth="1"/>
    <col min="3" max="3" width="10.28515625" customWidth="1"/>
    <col min="4" max="4" width="13.28515625" customWidth="1"/>
    <col min="5" max="5" width="8.5703125" customWidth="1"/>
  </cols>
  <sheetData>
    <row r="1" spans="1:7">
      <c r="A1" s="237" t="s">
        <v>56</v>
      </c>
      <c r="B1" s="237"/>
      <c r="C1" s="237"/>
      <c r="D1" s="238"/>
      <c r="E1" s="238"/>
      <c r="F1" s="237"/>
    </row>
    <row r="2" spans="1:7">
      <c r="A2" s="237" t="s">
        <v>89</v>
      </c>
      <c r="B2" s="237"/>
      <c r="C2" s="237"/>
      <c r="D2" s="238"/>
      <c r="E2" s="238"/>
      <c r="F2" s="237"/>
    </row>
    <row r="3" spans="1:7">
      <c r="A3" s="83" t="s">
        <v>58</v>
      </c>
      <c r="B3" s="84" t="s">
        <v>7</v>
      </c>
      <c r="C3" s="84" t="s">
        <v>59</v>
      </c>
      <c r="D3" s="85" t="s">
        <v>9</v>
      </c>
      <c r="E3" s="85" t="s">
        <v>10</v>
      </c>
      <c r="F3" s="84" t="s">
        <v>60</v>
      </c>
    </row>
    <row r="4" spans="1:7">
      <c r="A4" s="86">
        <v>1</v>
      </c>
      <c r="B4" s="87" t="s">
        <v>90</v>
      </c>
      <c r="C4" s="88"/>
      <c r="D4" s="86"/>
      <c r="E4" s="86"/>
      <c r="F4" s="86"/>
    </row>
    <row r="5" spans="1:7">
      <c r="A5" s="86">
        <v>2</v>
      </c>
      <c r="B5" s="89" t="s">
        <v>42</v>
      </c>
      <c r="C5" s="88">
        <v>0.01</v>
      </c>
      <c r="D5" s="90">
        <v>2600</v>
      </c>
      <c r="E5" s="91">
        <v>26</v>
      </c>
      <c r="F5" s="86"/>
      <c r="G5" s="92"/>
    </row>
    <row r="6" spans="1:7">
      <c r="A6" s="86">
        <v>3</v>
      </c>
      <c r="B6" s="89" t="s">
        <v>37</v>
      </c>
      <c r="C6" s="88">
        <v>0.01</v>
      </c>
      <c r="D6" s="90">
        <v>9750</v>
      </c>
      <c r="E6" s="91">
        <v>98</v>
      </c>
      <c r="F6" s="86"/>
      <c r="G6" s="92"/>
    </row>
    <row r="7" spans="1:7">
      <c r="A7" s="86"/>
      <c r="B7" s="86"/>
      <c r="C7" s="87" t="s">
        <v>98</v>
      </c>
      <c r="D7" s="93">
        <f>SUM(D5:D6)</f>
        <v>12350</v>
      </c>
      <c r="E7" s="93">
        <f>SUM(E5:E6)</f>
        <v>124</v>
      </c>
      <c r="F7" s="86"/>
    </row>
    <row r="8" spans="1:7">
      <c r="A8" s="83" t="s">
        <v>58</v>
      </c>
      <c r="B8" s="84" t="s">
        <v>7</v>
      </c>
      <c r="C8" s="84" t="s">
        <v>59</v>
      </c>
      <c r="D8" s="85" t="s">
        <v>9</v>
      </c>
      <c r="E8" s="85" t="s">
        <v>10</v>
      </c>
      <c r="F8" s="84" t="s">
        <v>60</v>
      </c>
    </row>
    <row r="9" spans="1:7">
      <c r="A9" s="86"/>
      <c r="B9" s="87" t="s">
        <v>90</v>
      </c>
      <c r="C9" s="86"/>
      <c r="D9" s="86"/>
      <c r="E9" s="86"/>
      <c r="F9" s="86"/>
    </row>
    <row r="10" spans="1:7">
      <c r="A10" s="86">
        <v>1</v>
      </c>
      <c r="B10" s="89" t="s">
        <v>44</v>
      </c>
      <c r="C10" s="94">
        <v>0.02</v>
      </c>
      <c r="D10" s="90">
        <v>71372</v>
      </c>
      <c r="E10" s="95">
        <v>1427</v>
      </c>
      <c r="F10" s="86"/>
      <c r="G10" s="57"/>
    </row>
    <row r="11" spans="1:7">
      <c r="A11" s="86">
        <f t="shared" ref="A11:A12" si="0">A10+1</f>
        <v>2</v>
      </c>
      <c r="B11" s="89" t="s">
        <v>46</v>
      </c>
      <c r="C11" s="94">
        <v>0.02</v>
      </c>
      <c r="D11" s="90">
        <v>34968</v>
      </c>
      <c r="E11" s="95">
        <v>699</v>
      </c>
      <c r="F11" s="86"/>
      <c r="G11" s="57"/>
    </row>
    <row r="12" spans="1:7">
      <c r="A12" s="86">
        <f t="shared" si="0"/>
        <v>3</v>
      </c>
      <c r="B12" s="89" t="s">
        <v>41</v>
      </c>
      <c r="C12" s="94">
        <v>0.02</v>
      </c>
      <c r="D12" s="90">
        <v>20405</v>
      </c>
      <c r="E12" s="95">
        <v>481</v>
      </c>
      <c r="F12" s="86"/>
      <c r="G12" s="57"/>
    </row>
    <row r="13" spans="1:7">
      <c r="A13" s="86"/>
      <c r="B13" s="86"/>
      <c r="C13" s="86" t="s">
        <v>98</v>
      </c>
      <c r="D13" s="96">
        <f>SUM(D10:D12)</f>
        <v>126745</v>
      </c>
      <c r="E13" s="97">
        <f>SUM(E10:E12)</f>
        <v>2607</v>
      </c>
      <c r="F13" s="86"/>
    </row>
    <row r="14" spans="1:7">
      <c r="A14" s="83"/>
      <c r="B14" s="84"/>
      <c r="C14" s="84"/>
      <c r="D14" s="85"/>
      <c r="E14" s="85"/>
      <c r="F14" s="84"/>
    </row>
    <row r="15" spans="1:7">
      <c r="A15" s="86"/>
      <c r="B15" s="98" t="s">
        <v>84</v>
      </c>
      <c r="C15" s="86"/>
      <c r="D15" s="86"/>
      <c r="E15" s="86"/>
      <c r="F15" s="86"/>
    </row>
    <row r="16" spans="1:7">
      <c r="A16" s="86"/>
      <c r="B16" s="86"/>
      <c r="C16" s="86"/>
      <c r="D16" s="86"/>
      <c r="E16" s="86"/>
      <c r="F16" s="86"/>
    </row>
    <row r="17" spans="1:11">
      <c r="A17" s="86">
        <v>1</v>
      </c>
      <c r="B17" s="99" t="s">
        <v>99</v>
      </c>
      <c r="C17" s="100">
        <v>0.1</v>
      </c>
      <c r="D17" s="90">
        <v>19639</v>
      </c>
      <c r="E17" s="95">
        <f>D17*10/100</f>
        <v>1963.9</v>
      </c>
      <c r="F17" s="86"/>
      <c r="G17" s="57"/>
    </row>
    <row r="18" spans="1:11">
      <c r="A18" s="86"/>
      <c r="B18" s="86"/>
      <c r="C18" s="86"/>
      <c r="D18" s="101"/>
      <c r="E18" s="101"/>
      <c r="F18" s="86"/>
      <c r="G18" s="57"/>
    </row>
    <row r="19" spans="1:11">
      <c r="A19" s="86"/>
      <c r="B19" s="102" t="s">
        <v>102</v>
      </c>
      <c r="C19" s="103"/>
      <c r="D19" s="104">
        <f>D7+D13+D18</f>
        <v>139095</v>
      </c>
      <c r="E19" s="104">
        <f>E7+E13+E17</f>
        <v>4694.8999999999996</v>
      </c>
      <c r="F19" s="103"/>
      <c r="K19" s="86"/>
    </row>
    <row r="20" spans="1:11">
      <c r="A20" s="86"/>
      <c r="B20" s="86"/>
      <c r="C20" s="105"/>
      <c r="D20" s="105"/>
      <c r="E20" s="105"/>
      <c r="F20" s="105"/>
    </row>
  </sheetData>
  <mergeCells count="2">
    <mergeCell ref="A1:F1"/>
    <mergeCell ref="A2:F2"/>
  </mergeCells>
  <pageMargins left="0.70866141732283505" right="0.70866141732283505" top="0.74803149606299202" bottom="0.74803149606299202" header="0.31496062992126" footer="0.31496062992126"/>
  <pageSetup paperSize="9" scale="76" orientation="portrait"/>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AB425"/>
  <sheetViews>
    <sheetView workbookViewId="0">
      <selection activeCell="E265" sqref="E265"/>
    </sheetView>
  </sheetViews>
  <sheetFormatPr defaultColWidth="9.140625" defaultRowHeight="15"/>
  <cols>
    <col min="2" max="2" width="9.140625" style="39"/>
    <col min="3" max="3" width="25.28515625" customWidth="1"/>
    <col min="4" max="4" width="37" customWidth="1"/>
    <col min="5" max="5" width="14.140625" customWidth="1"/>
    <col min="6" max="6" width="14" style="40" customWidth="1"/>
    <col min="7" max="7" width="9.28515625" customWidth="1"/>
    <col min="8" max="8" width="7.85546875" style="41" customWidth="1"/>
    <col min="9" max="9" width="13.140625" style="42" bestFit="1" customWidth="1"/>
    <col min="10" max="10" width="12.42578125" customWidth="1"/>
    <col min="11" max="11" width="11.28515625" bestFit="1" customWidth="1"/>
    <col min="12" max="12" width="10.140625" customWidth="1"/>
    <col min="259" max="259" width="27.28515625" customWidth="1"/>
    <col min="260" max="260" width="27" customWidth="1"/>
    <col min="261" max="261" width="15.5703125" customWidth="1"/>
    <col min="262" max="262" width="14" customWidth="1"/>
    <col min="263" max="263" width="10.5703125" customWidth="1"/>
    <col min="265" max="265" width="10.85546875" customWidth="1"/>
    <col min="266" max="266" width="12.42578125" customWidth="1"/>
    <col min="515" max="515" width="27.28515625" customWidth="1"/>
    <col min="516" max="516" width="27" customWidth="1"/>
    <col min="517" max="517" width="15.5703125" customWidth="1"/>
    <col min="518" max="518" width="14" customWidth="1"/>
    <col min="519" max="519" width="10.5703125" customWidth="1"/>
    <col min="521" max="521" width="10.85546875" customWidth="1"/>
    <col min="522" max="522" width="12.42578125" customWidth="1"/>
    <col min="771" max="771" width="27.28515625" customWidth="1"/>
    <col min="772" max="772" width="27" customWidth="1"/>
    <col min="773" max="773" width="15.5703125" customWidth="1"/>
    <col min="774" max="774" width="14" customWidth="1"/>
    <col min="775" max="775" width="10.5703125" customWidth="1"/>
    <col min="777" max="777" width="10.85546875" customWidth="1"/>
    <col min="778" max="778" width="12.42578125" customWidth="1"/>
    <col min="1027" max="1027" width="27.28515625" customWidth="1"/>
    <col min="1028" max="1028" width="27" customWidth="1"/>
    <col min="1029" max="1029" width="15.5703125" customWidth="1"/>
    <col min="1030" max="1030" width="14" customWidth="1"/>
    <col min="1031" max="1031" width="10.5703125" customWidth="1"/>
    <col min="1033" max="1033" width="10.85546875" customWidth="1"/>
    <col min="1034" max="1034" width="12.42578125" customWidth="1"/>
    <col min="1283" max="1283" width="27.28515625" customWidth="1"/>
    <col min="1284" max="1284" width="27" customWidth="1"/>
    <col min="1285" max="1285" width="15.5703125" customWidth="1"/>
    <col min="1286" max="1286" width="14" customWidth="1"/>
    <col min="1287" max="1287" width="10.5703125" customWidth="1"/>
    <col min="1289" max="1289" width="10.85546875" customWidth="1"/>
    <col min="1290" max="1290" width="12.42578125" customWidth="1"/>
    <col min="1539" max="1539" width="27.28515625" customWidth="1"/>
    <col min="1540" max="1540" width="27" customWidth="1"/>
    <col min="1541" max="1541" width="15.5703125" customWidth="1"/>
    <col min="1542" max="1542" width="14" customWidth="1"/>
    <col min="1543" max="1543" width="10.5703125" customWidth="1"/>
    <col min="1545" max="1545" width="10.85546875" customWidth="1"/>
    <col min="1546" max="1546" width="12.42578125" customWidth="1"/>
    <col min="1795" max="1795" width="27.28515625" customWidth="1"/>
    <col min="1796" max="1796" width="27" customWidth="1"/>
    <col min="1797" max="1797" width="15.5703125" customWidth="1"/>
    <col min="1798" max="1798" width="14" customWidth="1"/>
    <col min="1799" max="1799" width="10.5703125" customWidth="1"/>
    <col min="1801" max="1801" width="10.85546875" customWidth="1"/>
    <col min="1802" max="1802" width="12.42578125" customWidth="1"/>
    <col min="2051" max="2051" width="27.28515625" customWidth="1"/>
    <col min="2052" max="2052" width="27" customWidth="1"/>
    <col min="2053" max="2053" width="15.5703125" customWidth="1"/>
    <col min="2054" max="2054" width="14" customWidth="1"/>
    <col min="2055" max="2055" width="10.5703125" customWidth="1"/>
    <col min="2057" max="2057" width="10.85546875" customWidth="1"/>
    <col min="2058" max="2058" width="12.42578125" customWidth="1"/>
    <col min="2307" max="2307" width="27.28515625" customWidth="1"/>
    <col min="2308" max="2308" width="27" customWidth="1"/>
    <col min="2309" max="2309" width="15.5703125" customWidth="1"/>
    <col min="2310" max="2310" width="14" customWidth="1"/>
    <col min="2311" max="2311" width="10.5703125" customWidth="1"/>
    <col min="2313" max="2313" width="10.85546875" customWidth="1"/>
    <col min="2314" max="2314" width="12.42578125" customWidth="1"/>
    <col min="2563" max="2563" width="27.28515625" customWidth="1"/>
    <col min="2564" max="2564" width="27" customWidth="1"/>
    <col min="2565" max="2565" width="15.5703125" customWidth="1"/>
    <col min="2566" max="2566" width="14" customWidth="1"/>
    <col min="2567" max="2567" width="10.5703125" customWidth="1"/>
    <col min="2569" max="2569" width="10.85546875" customWidth="1"/>
    <col min="2570" max="2570" width="12.42578125" customWidth="1"/>
    <col min="2819" max="2819" width="27.28515625" customWidth="1"/>
    <col min="2820" max="2820" width="27" customWidth="1"/>
    <col min="2821" max="2821" width="15.5703125" customWidth="1"/>
    <col min="2822" max="2822" width="14" customWidth="1"/>
    <col min="2823" max="2823" width="10.5703125" customWidth="1"/>
    <col min="2825" max="2825" width="10.85546875" customWidth="1"/>
    <col min="2826" max="2826" width="12.42578125" customWidth="1"/>
    <col min="3075" max="3075" width="27.28515625" customWidth="1"/>
    <col min="3076" max="3076" width="27" customWidth="1"/>
    <col min="3077" max="3077" width="15.5703125" customWidth="1"/>
    <col min="3078" max="3078" width="14" customWidth="1"/>
    <col min="3079" max="3079" width="10.5703125" customWidth="1"/>
    <col min="3081" max="3081" width="10.85546875" customWidth="1"/>
    <col min="3082" max="3082" width="12.42578125" customWidth="1"/>
    <col min="3331" max="3331" width="27.28515625" customWidth="1"/>
    <col min="3332" max="3332" width="27" customWidth="1"/>
    <col min="3333" max="3333" width="15.5703125" customWidth="1"/>
    <col min="3334" max="3334" width="14" customWidth="1"/>
    <col min="3335" max="3335" width="10.5703125" customWidth="1"/>
    <col min="3337" max="3337" width="10.85546875" customWidth="1"/>
    <col min="3338" max="3338" width="12.42578125" customWidth="1"/>
    <col min="3587" max="3587" width="27.28515625" customWidth="1"/>
    <col min="3588" max="3588" width="27" customWidth="1"/>
    <col min="3589" max="3589" width="15.5703125" customWidth="1"/>
    <col min="3590" max="3590" width="14" customWidth="1"/>
    <col min="3591" max="3591" width="10.5703125" customWidth="1"/>
    <col min="3593" max="3593" width="10.85546875" customWidth="1"/>
    <col min="3594" max="3594" width="12.42578125" customWidth="1"/>
    <col min="3843" max="3843" width="27.28515625" customWidth="1"/>
    <col min="3844" max="3844" width="27" customWidth="1"/>
    <col min="3845" max="3845" width="15.5703125" customWidth="1"/>
    <col min="3846" max="3846" width="14" customWidth="1"/>
    <col min="3847" max="3847" width="10.5703125" customWidth="1"/>
    <col min="3849" max="3849" width="10.85546875" customWidth="1"/>
    <col min="3850" max="3850" width="12.42578125" customWidth="1"/>
    <col min="4099" max="4099" width="27.28515625" customWidth="1"/>
    <col min="4100" max="4100" width="27" customWidth="1"/>
    <col min="4101" max="4101" width="15.5703125" customWidth="1"/>
    <col min="4102" max="4102" width="14" customWidth="1"/>
    <col min="4103" max="4103" width="10.5703125" customWidth="1"/>
    <col min="4105" max="4105" width="10.85546875" customWidth="1"/>
    <col min="4106" max="4106" width="12.42578125" customWidth="1"/>
    <col min="4355" max="4355" width="27.28515625" customWidth="1"/>
    <col min="4356" max="4356" width="27" customWidth="1"/>
    <col min="4357" max="4357" width="15.5703125" customWidth="1"/>
    <col min="4358" max="4358" width="14" customWidth="1"/>
    <col min="4359" max="4359" width="10.5703125" customWidth="1"/>
    <col min="4361" max="4361" width="10.85546875" customWidth="1"/>
    <col min="4362" max="4362" width="12.42578125" customWidth="1"/>
    <col min="4611" max="4611" width="27.28515625" customWidth="1"/>
    <col min="4612" max="4612" width="27" customWidth="1"/>
    <col min="4613" max="4613" width="15.5703125" customWidth="1"/>
    <col min="4614" max="4614" width="14" customWidth="1"/>
    <col min="4615" max="4615" width="10.5703125" customWidth="1"/>
    <col min="4617" max="4617" width="10.85546875" customWidth="1"/>
    <col min="4618" max="4618" width="12.42578125" customWidth="1"/>
    <col min="4867" max="4867" width="27.28515625" customWidth="1"/>
    <col min="4868" max="4868" width="27" customWidth="1"/>
    <col min="4869" max="4869" width="15.5703125" customWidth="1"/>
    <col min="4870" max="4870" width="14" customWidth="1"/>
    <col min="4871" max="4871" width="10.5703125" customWidth="1"/>
    <col min="4873" max="4873" width="10.85546875" customWidth="1"/>
    <col min="4874" max="4874" width="12.42578125" customWidth="1"/>
    <col min="5123" max="5123" width="27.28515625" customWidth="1"/>
    <col min="5124" max="5124" width="27" customWidth="1"/>
    <col min="5125" max="5125" width="15.5703125" customWidth="1"/>
    <col min="5126" max="5126" width="14" customWidth="1"/>
    <col min="5127" max="5127" width="10.5703125" customWidth="1"/>
    <col min="5129" max="5129" width="10.85546875" customWidth="1"/>
    <col min="5130" max="5130" width="12.42578125" customWidth="1"/>
    <col min="5379" max="5379" width="27.28515625" customWidth="1"/>
    <col min="5380" max="5380" width="27" customWidth="1"/>
    <col min="5381" max="5381" width="15.5703125" customWidth="1"/>
    <col min="5382" max="5382" width="14" customWidth="1"/>
    <col min="5383" max="5383" width="10.5703125" customWidth="1"/>
    <col min="5385" max="5385" width="10.85546875" customWidth="1"/>
    <col min="5386" max="5386" width="12.42578125" customWidth="1"/>
    <col min="5635" max="5635" width="27.28515625" customWidth="1"/>
    <col min="5636" max="5636" width="27" customWidth="1"/>
    <col min="5637" max="5637" width="15.5703125" customWidth="1"/>
    <col min="5638" max="5638" width="14" customWidth="1"/>
    <col min="5639" max="5639" width="10.5703125" customWidth="1"/>
    <col min="5641" max="5641" width="10.85546875" customWidth="1"/>
    <col min="5642" max="5642" width="12.42578125" customWidth="1"/>
    <col min="5891" max="5891" width="27.28515625" customWidth="1"/>
    <col min="5892" max="5892" width="27" customWidth="1"/>
    <col min="5893" max="5893" width="15.5703125" customWidth="1"/>
    <col min="5894" max="5894" width="14" customWidth="1"/>
    <col min="5895" max="5895" width="10.5703125" customWidth="1"/>
    <col min="5897" max="5897" width="10.85546875" customWidth="1"/>
    <col min="5898" max="5898" width="12.42578125" customWidth="1"/>
    <col min="6147" max="6147" width="27.28515625" customWidth="1"/>
    <col min="6148" max="6148" width="27" customWidth="1"/>
    <col min="6149" max="6149" width="15.5703125" customWidth="1"/>
    <col min="6150" max="6150" width="14" customWidth="1"/>
    <col min="6151" max="6151" width="10.5703125" customWidth="1"/>
    <col min="6153" max="6153" width="10.85546875" customWidth="1"/>
    <col min="6154" max="6154" width="12.42578125" customWidth="1"/>
    <col min="6403" max="6403" width="27.28515625" customWidth="1"/>
    <col min="6404" max="6404" width="27" customWidth="1"/>
    <col min="6405" max="6405" width="15.5703125" customWidth="1"/>
    <col min="6406" max="6406" width="14" customWidth="1"/>
    <col min="6407" max="6407" width="10.5703125" customWidth="1"/>
    <col min="6409" max="6409" width="10.85546875" customWidth="1"/>
    <col min="6410" max="6410" width="12.42578125" customWidth="1"/>
    <col min="6659" max="6659" width="27.28515625" customWidth="1"/>
    <col min="6660" max="6660" width="27" customWidth="1"/>
    <col min="6661" max="6661" width="15.5703125" customWidth="1"/>
    <col min="6662" max="6662" width="14" customWidth="1"/>
    <col min="6663" max="6663" width="10.5703125" customWidth="1"/>
    <col min="6665" max="6665" width="10.85546875" customWidth="1"/>
    <col min="6666" max="6666" width="12.42578125" customWidth="1"/>
    <col min="6915" max="6915" width="27.28515625" customWidth="1"/>
    <col min="6916" max="6916" width="27" customWidth="1"/>
    <col min="6917" max="6917" width="15.5703125" customWidth="1"/>
    <col min="6918" max="6918" width="14" customWidth="1"/>
    <col min="6919" max="6919" width="10.5703125" customWidth="1"/>
    <col min="6921" max="6921" width="10.85546875" customWidth="1"/>
    <col min="6922" max="6922" width="12.42578125" customWidth="1"/>
    <col min="7171" max="7171" width="27.28515625" customWidth="1"/>
    <col min="7172" max="7172" width="27" customWidth="1"/>
    <col min="7173" max="7173" width="15.5703125" customWidth="1"/>
    <col min="7174" max="7174" width="14" customWidth="1"/>
    <col min="7175" max="7175" width="10.5703125" customWidth="1"/>
    <col min="7177" max="7177" width="10.85546875" customWidth="1"/>
    <col min="7178" max="7178" width="12.42578125" customWidth="1"/>
    <col min="7427" max="7427" width="27.28515625" customWidth="1"/>
    <col min="7428" max="7428" width="27" customWidth="1"/>
    <col min="7429" max="7429" width="15.5703125" customWidth="1"/>
    <col min="7430" max="7430" width="14" customWidth="1"/>
    <col min="7431" max="7431" width="10.5703125" customWidth="1"/>
    <col min="7433" max="7433" width="10.85546875" customWidth="1"/>
    <col min="7434" max="7434" width="12.42578125" customWidth="1"/>
    <col min="7683" max="7683" width="27.28515625" customWidth="1"/>
    <col min="7684" max="7684" width="27" customWidth="1"/>
    <col min="7685" max="7685" width="15.5703125" customWidth="1"/>
    <col min="7686" max="7686" width="14" customWidth="1"/>
    <col min="7687" max="7687" width="10.5703125" customWidth="1"/>
    <col min="7689" max="7689" width="10.85546875" customWidth="1"/>
    <col min="7690" max="7690" width="12.42578125" customWidth="1"/>
    <col min="7939" max="7939" width="27.28515625" customWidth="1"/>
    <col min="7940" max="7940" width="27" customWidth="1"/>
    <col min="7941" max="7941" width="15.5703125" customWidth="1"/>
    <col min="7942" max="7942" width="14" customWidth="1"/>
    <col min="7943" max="7943" width="10.5703125" customWidth="1"/>
    <col min="7945" max="7945" width="10.85546875" customWidth="1"/>
    <col min="7946" max="7946" width="12.42578125" customWidth="1"/>
    <col min="8195" max="8195" width="27.28515625" customWidth="1"/>
    <col min="8196" max="8196" width="27" customWidth="1"/>
    <col min="8197" max="8197" width="15.5703125" customWidth="1"/>
    <col min="8198" max="8198" width="14" customWidth="1"/>
    <col min="8199" max="8199" width="10.5703125" customWidth="1"/>
    <col min="8201" max="8201" width="10.85546875" customWidth="1"/>
    <col min="8202" max="8202" width="12.42578125" customWidth="1"/>
    <col min="8451" max="8451" width="27.28515625" customWidth="1"/>
    <col min="8452" max="8452" width="27" customWidth="1"/>
    <col min="8453" max="8453" width="15.5703125" customWidth="1"/>
    <col min="8454" max="8454" width="14" customWidth="1"/>
    <col min="8455" max="8455" width="10.5703125" customWidth="1"/>
    <col min="8457" max="8457" width="10.85546875" customWidth="1"/>
    <col min="8458" max="8458" width="12.42578125" customWidth="1"/>
    <col min="8707" max="8707" width="27.28515625" customWidth="1"/>
    <col min="8708" max="8708" width="27" customWidth="1"/>
    <col min="8709" max="8709" width="15.5703125" customWidth="1"/>
    <col min="8710" max="8710" width="14" customWidth="1"/>
    <col min="8711" max="8711" width="10.5703125" customWidth="1"/>
    <col min="8713" max="8713" width="10.85546875" customWidth="1"/>
    <col min="8714" max="8714" width="12.42578125" customWidth="1"/>
    <col min="8963" max="8963" width="27.28515625" customWidth="1"/>
    <col min="8964" max="8964" width="27" customWidth="1"/>
    <col min="8965" max="8965" width="15.5703125" customWidth="1"/>
    <col min="8966" max="8966" width="14" customWidth="1"/>
    <col min="8967" max="8967" width="10.5703125" customWidth="1"/>
    <col min="8969" max="8969" width="10.85546875" customWidth="1"/>
    <col min="8970" max="8970" width="12.42578125" customWidth="1"/>
    <col min="9219" max="9219" width="27.28515625" customWidth="1"/>
    <col min="9220" max="9220" width="27" customWidth="1"/>
    <col min="9221" max="9221" width="15.5703125" customWidth="1"/>
    <col min="9222" max="9222" width="14" customWidth="1"/>
    <col min="9223" max="9223" width="10.5703125" customWidth="1"/>
    <col min="9225" max="9225" width="10.85546875" customWidth="1"/>
    <col min="9226" max="9226" width="12.42578125" customWidth="1"/>
    <col min="9475" max="9475" width="27.28515625" customWidth="1"/>
    <col min="9476" max="9476" width="27" customWidth="1"/>
    <col min="9477" max="9477" width="15.5703125" customWidth="1"/>
    <col min="9478" max="9478" width="14" customWidth="1"/>
    <col min="9479" max="9479" width="10.5703125" customWidth="1"/>
    <col min="9481" max="9481" width="10.85546875" customWidth="1"/>
    <col min="9482" max="9482" width="12.42578125" customWidth="1"/>
    <col min="9731" max="9731" width="27.28515625" customWidth="1"/>
    <col min="9732" max="9732" width="27" customWidth="1"/>
    <col min="9733" max="9733" width="15.5703125" customWidth="1"/>
    <col min="9734" max="9734" width="14" customWidth="1"/>
    <col min="9735" max="9735" width="10.5703125" customWidth="1"/>
    <col min="9737" max="9737" width="10.85546875" customWidth="1"/>
    <col min="9738" max="9738" width="12.42578125" customWidth="1"/>
    <col min="9987" max="9987" width="27.28515625" customWidth="1"/>
    <col min="9988" max="9988" width="27" customWidth="1"/>
    <col min="9989" max="9989" width="15.5703125" customWidth="1"/>
    <col min="9990" max="9990" width="14" customWidth="1"/>
    <col min="9991" max="9991" width="10.5703125" customWidth="1"/>
    <col min="9993" max="9993" width="10.85546875" customWidth="1"/>
    <col min="9994" max="9994" width="12.42578125" customWidth="1"/>
    <col min="10243" max="10243" width="27.28515625" customWidth="1"/>
    <col min="10244" max="10244" width="27" customWidth="1"/>
    <col min="10245" max="10245" width="15.5703125" customWidth="1"/>
    <col min="10246" max="10246" width="14" customWidth="1"/>
    <col min="10247" max="10247" width="10.5703125" customWidth="1"/>
    <col min="10249" max="10249" width="10.85546875" customWidth="1"/>
    <col min="10250" max="10250" width="12.42578125" customWidth="1"/>
    <col min="10499" max="10499" width="27.28515625" customWidth="1"/>
    <col min="10500" max="10500" width="27" customWidth="1"/>
    <col min="10501" max="10501" width="15.5703125" customWidth="1"/>
    <col min="10502" max="10502" width="14" customWidth="1"/>
    <col min="10503" max="10503" width="10.5703125" customWidth="1"/>
    <col min="10505" max="10505" width="10.85546875" customWidth="1"/>
    <col min="10506" max="10506" width="12.42578125" customWidth="1"/>
    <col min="10755" max="10755" width="27.28515625" customWidth="1"/>
    <col min="10756" max="10756" width="27" customWidth="1"/>
    <col min="10757" max="10757" width="15.5703125" customWidth="1"/>
    <col min="10758" max="10758" width="14" customWidth="1"/>
    <col min="10759" max="10759" width="10.5703125" customWidth="1"/>
    <col min="10761" max="10761" width="10.85546875" customWidth="1"/>
    <col min="10762" max="10762" width="12.42578125" customWidth="1"/>
    <col min="11011" max="11011" width="27.28515625" customWidth="1"/>
    <col min="11012" max="11012" width="27" customWidth="1"/>
    <col min="11013" max="11013" width="15.5703125" customWidth="1"/>
    <col min="11014" max="11014" width="14" customWidth="1"/>
    <col min="11015" max="11015" width="10.5703125" customWidth="1"/>
    <col min="11017" max="11017" width="10.85546875" customWidth="1"/>
    <col min="11018" max="11018" width="12.42578125" customWidth="1"/>
    <col min="11267" max="11267" width="27.28515625" customWidth="1"/>
    <col min="11268" max="11268" width="27" customWidth="1"/>
    <col min="11269" max="11269" width="15.5703125" customWidth="1"/>
    <col min="11270" max="11270" width="14" customWidth="1"/>
    <col min="11271" max="11271" width="10.5703125" customWidth="1"/>
    <col min="11273" max="11273" width="10.85546875" customWidth="1"/>
    <col min="11274" max="11274" width="12.42578125" customWidth="1"/>
    <col min="11523" max="11523" width="27.28515625" customWidth="1"/>
    <col min="11524" max="11524" width="27" customWidth="1"/>
    <col min="11525" max="11525" width="15.5703125" customWidth="1"/>
    <col min="11526" max="11526" width="14" customWidth="1"/>
    <col min="11527" max="11527" width="10.5703125" customWidth="1"/>
    <col min="11529" max="11529" width="10.85546875" customWidth="1"/>
    <col min="11530" max="11530" width="12.42578125" customWidth="1"/>
    <col min="11779" max="11779" width="27.28515625" customWidth="1"/>
    <col min="11780" max="11780" width="27" customWidth="1"/>
    <col min="11781" max="11781" width="15.5703125" customWidth="1"/>
    <col min="11782" max="11782" width="14" customWidth="1"/>
    <col min="11783" max="11783" width="10.5703125" customWidth="1"/>
    <col min="11785" max="11785" width="10.85546875" customWidth="1"/>
    <col min="11786" max="11786" width="12.42578125" customWidth="1"/>
    <col min="12035" max="12035" width="27.28515625" customWidth="1"/>
    <col min="12036" max="12036" width="27" customWidth="1"/>
    <col min="12037" max="12037" width="15.5703125" customWidth="1"/>
    <col min="12038" max="12038" width="14" customWidth="1"/>
    <col min="12039" max="12039" width="10.5703125" customWidth="1"/>
    <col min="12041" max="12041" width="10.85546875" customWidth="1"/>
    <col min="12042" max="12042" width="12.42578125" customWidth="1"/>
    <col min="12291" max="12291" width="27.28515625" customWidth="1"/>
    <col min="12292" max="12292" width="27" customWidth="1"/>
    <col min="12293" max="12293" width="15.5703125" customWidth="1"/>
    <col min="12294" max="12294" width="14" customWidth="1"/>
    <col min="12295" max="12295" width="10.5703125" customWidth="1"/>
    <col min="12297" max="12297" width="10.85546875" customWidth="1"/>
    <col min="12298" max="12298" width="12.42578125" customWidth="1"/>
    <col min="12547" max="12547" width="27.28515625" customWidth="1"/>
    <col min="12548" max="12548" width="27" customWidth="1"/>
    <col min="12549" max="12549" width="15.5703125" customWidth="1"/>
    <col min="12550" max="12550" width="14" customWidth="1"/>
    <col min="12551" max="12551" width="10.5703125" customWidth="1"/>
    <col min="12553" max="12553" width="10.85546875" customWidth="1"/>
    <col min="12554" max="12554" width="12.42578125" customWidth="1"/>
    <col min="12803" max="12803" width="27.28515625" customWidth="1"/>
    <col min="12804" max="12804" width="27" customWidth="1"/>
    <col min="12805" max="12805" width="15.5703125" customWidth="1"/>
    <col min="12806" max="12806" width="14" customWidth="1"/>
    <col min="12807" max="12807" width="10.5703125" customWidth="1"/>
    <col min="12809" max="12809" width="10.85546875" customWidth="1"/>
    <col min="12810" max="12810" width="12.42578125" customWidth="1"/>
    <col min="13059" max="13059" width="27.28515625" customWidth="1"/>
    <col min="13060" max="13060" width="27" customWidth="1"/>
    <col min="13061" max="13061" width="15.5703125" customWidth="1"/>
    <col min="13062" max="13062" width="14" customWidth="1"/>
    <col min="13063" max="13063" width="10.5703125" customWidth="1"/>
    <col min="13065" max="13065" width="10.85546875" customWidth="1"/>
    <col min="13066" max="13066" width="12.42578125" customWidth="1"/>
    <col min="13315" max="13315" width="27.28515625" customWidth="1"/>
    <col min="13316" max="13316" width="27" customWidth="1"/>
    <col min="13317" max="13317" width="15.5703125" customWidth="1"/>
    <col min="13318" max="13318" width="14" customWidth="1"/>
    <col min="13319" max="13319" width="10.5703125" customWidth="1"/>
    <col min="13321" max="13321" width="10.85546875" customWidth="1"/>
    <col min="13322" max="13322" width="12.42578125" customWidth="1"/>
    <col min="13571" max="13571" width="27.28515625" customWidth="1"/>
    <col min="13572" max="13572" width="27" customWidth="1"/>
    <col min="13573" max="13573" width="15.5703125" customWidth="1"/>
    <col min="13574" max="13574" width="14" customWidth="1"/>
    <col min="13575" max="13575" width="10.5703125" customWidth="1"/>
    <col min="13577" max="13577" width="10.85546875" customWidth="1"/>
    <col min="13578" max="13578" width="12.42578125" customWidth="1"/>
    <col min="13827" max="13827" width="27.28515625" customWidth="1"/>
    <col min="13828" max="13828" width="27" customWidth="1"/>
    <col min="13829" max="13829" width="15.5703125" customWidth="1"/>
    <col min="13830" max="13830" width="14" customWidth="1"/>
    <col min="13831" max="13831" width="10.5703125" customWidth="1"/>
    <col min="13833" max="13833" width="10.85546875" customWidth="1"/>
    <col min="13834" max="13834" width="12.42578125" customWidth="1"/>
    <col min="14083" max="14083" width="27.28515625" customWidth="1"/>
    <col min="14084" max="14084" width="27" customWidth="1"/>
    <col min="14085" max="14085" width="15.5703125" customWidth="1"/>
    <col min="14086" max="14086" width="14" customWidth="1"/>
    <col min="14087" max="14087" width="10.5703125" customWidth="1"/>
    <col min="14089" max="14089" width="10.85546875" customWidth="1"/>
    <col min="14090" max="14090" width="12.42578125" customWidth="1"/>
    <col min="14339" max="14339" width="27.28515625" customWidth="1"/>
    <col min="14340" max="14340" width="27" customWidth="1"/>
    <col min="14341" max="14341" width="15.5703125" customWidth="1"/>
    <col min="14342" max="14342" width="14" customWidth="1"/>
    <col min="14343" max="14343" width="10.5703125" customWidth="1"/>
    <col min="14345" max="14345" width="10.85546875" customWidth="1"/>
    <col min="14346" max="14346" width="12.42578125" customWidth="1"/>
    <col min="14595" max="14595" width="27.28515625" customWidth="1"/>
    <col min="14596" max="14596" width="27" customWidth="1"/>
    <col min="14597" max="14597" width="15.5703125" customWidth="1"/>
    <col min="14598" max="14598" width="14" customWidth="1"/>
    <col min="14599" max="14599" width="10.5703125" customWidth="1"/>
    <col min="14601" max="14601" width="10.85546875" customWidth="1"/>
    <col min="14602" max="14602" width="12.42578125" customWidth="1"/>
    <col min="14851" max="14851" width="27.28515625" customWidth="1"/>
    <col min="14852" max="14852" width="27" customWidth="1"/>
    <col min="14853" max="14853" width="15.5703125" customWidth="1"/>
    <col min="14854" max="14854" width="14" customWidth="1"/>
    <col min="14855" max="14855" width="10.5703125" customWidth="1"/>
    <col min="14857" max="14857" width="10.85546875" customWidth="1"/>
    <col min="14858" max="14858" width="12.42578125" customWidth="1"/>
    <col min="15107" max="15107" width="27.28515625" customWidth="1"/>
    <col min="15108" max="15108" width="27" customWidth="1"/>
    <col min="15109" max="15109" width="15.5703125" customWidth="1"/>
    <col min="15110" max="15110" width="14" customWidth="1"/>
    <col min="15111" max="15111" width="10.5703125" customWidth="1"/>
    <col min="15113" max="15113" width="10.85546875" customWidth="1"/>
    <col min="15114" max="15114" width="12.42578125" customWidth="1"/>
    <col min="15363" max="15363" width="27.28515625" customWidth="1"/>
    <col min="15364" max="15364" width="27" customWidth="1"/>
    <col min="15365" max="15365" width="15.5703125" customWidth="1"/>
    <col min="15366" max="15366" width="14" customWidth="1"/>
    <col min="15367" max="15367" width="10.5703125" customWidth="1"/>
    <col min="15369" max="15369" width="10.85546875" customWidth="1"/>
    <col min="15370" max="15370" width="12.42578125" customWidth="1"/>
    <col min="15619" max="15619" width="27.28515625" customWidth="1"/>
    <col min="15620" max="15620" width="27" customWidth="1"/>
    <col min="15621" max="15621" width="15.5703125" customWidth="1"/>
    <col min="15622" max="15622" width="14" customWidth="1"/>
    <col min="15623" max="15623" width="10.5703125" customWidth="1"/>
    <col min="15625" max="15625" width="10.85546875" customWidth="1"/>
    <col min="15626" max="15626" width="12.42578125" customWidth="1"/>
    <col min="15875" max="15875" width="27.28515625" customWidth="1"/>
    <col min="15876" max="15876" width="27" customWidth="1"/>
    <col min="15877" max="15877" width="15.5703125" customWidth="1"/>
    <col min="15878" max="15878" width="14" customWidth="1"/>
    <col min="15879" max="15879" width="10.5703125" customWidth="1"/>
    <col min="15881" max="15881" width="10.85546875" customWidth="1"/>
    <col min="15882" max="15882" width="12.42578125" customWidth="1"/>
    <col min="16131" max="16131" width="27.28515625" customWidth="1"/>
    <col min="16132" max="16132" width="27" customWidth="1"/>
    <col min="16133" max="16133" width="15.5703125" customWidth="1"/>
    <col min="16134" max="16134" width="14" customWidth="1"/>
    <col min="16135" max="16135" width="10.5703125" customWidth="1"/>
    <col min="16137" max="16137" width="10.85546875" customWidth="1"/>
    <col min="16138" max="16138" width="12.42578125" customWidth="1"/>
  </cols>
  <sheetData>
    <row r="1" spans="1:12" ht="30">
      <c r="A1" s="43" t="s">
        <v>103</v>
      </c>
      <c r="B1" s="239" t="s">
        <v>104</v>
      </c>
      <c r="C1" s="239"/>
      <c r="D1" s="44"/>
      <c r="E1" s="45"/>
      <c r="F1" s="46"/>
      <c r="G1" s="45"/>
      <c r="H1" s="47"/>
      <c r="I1" s="55"/>
      <c r="J1" s="45"/>
    </row>
    <row r="2" spans="1:12">
      <c r="A2" s="240" t="s">
        <v>205</v>
      </c>
      <c r="B2" s="241"/>
      <c r="C2" s="241"/>
      <c r="D2" s="241"/>
      <c r="E2" s="241"/>
      <c r="F2" s="242"/>
      <c r="G2" s="241"/>
      <c r="H2" s="241"/>
      <c r="I2" s="243"/>
      <c r="J2" s="244"/>
    </row>
    <row r="3" spans="1:12" ht="71.25">
      <c r="A3" s="48" t="s">
        <v>105</v>
      </c>
      <c r="B3" s="48" t="s">
        <v>106</v>
      </c>
      <c r="C3" s="48" t="s">
        <v>107</v>
      </c>
      <c r="D3" s="48" t="s">
        <v>108</v>
      </c>
      <c r="E3" s="48" t="s">
        <v>109</v>
      </c>
      <c r="F3" s="49" t="s">
        <v>110</v>
      </c>
      <c r="G3" s="48" t="s">
        <v>111</v>
      </c>
      <c r="H3" s="50" t="s">
        <v>112</v>
      </c>
      <c r="I3" s="56" t="s">
        <v>113</v>
      </c>
      <c r="J3" s="48" t="s">
        <v>114</v>
      </c>
    </row>
    <row r="4" spans="1:12" hidden="1">
      <c r="A4" s="157">
        <v>1</v>
      </c>
      <c r="B4" s="158" t="s">
        <v>62</v>
      </c>
      <c r="C4" s="159" t="s">
        <v>115</v>
      </c>
      <c r="D4" s="89" t="s">
        <v>116</v>
      </c>
      <c r="E4" s="160" t="s">
        <v>13</v>
      </c>
      <c r="F4" s="90">
        <v>2800</v>
      </c>
      <c r="G4" s="86"/>
      <c r="H4" s="107">
        <v>0.01</v>
      </c>
      <c r="I4" s="95">
        <v>28</v>
      </c>
      <c r="J4" s="192">
        <v>44957</v>
      </c>
      <c r="K4" s="53"/>
      <c r="L4" s="57"/>
    </row>
    <row r="5" spans="1:12" hidden="1">
      <c r="A5" s="157">
        <v>1</v>
      </c>
      <c r="B5" s="158" t="s">
        <v>62</v>
      </c>
      <c r="C5" s="159" t="s">
        <v>115</v>
      </c>
      <c r="D5" s="89" t="s">
        <v>75</v>
      </c>
      <c r="E5" s="160" t="s">
        <v>11</v>
      </c>
      <c r="F5" s="90">
        <v>6375</v>
      </c>
      <c r="G5" s="86"/>
      <c r="H5" s="107">
        <v>0.01</v>
      </c>
      <c r="I5" s="95">
        <v>64</v>
      </c>
      <c r="J5" s="192">
        <v>44957</v>
      </c>
      <c r="K5" s="53"/>
      <c r="L5" s="57"/>
    </row>
    <row r="6" spans="1:12" hidden="1">
      <c r="A6" s="157">
        <v>1</v>
      </c>
      <c r="B6" s="158" t="s">
        <v>62</v>
      </c>
      <c r="C6" s="159" t="s">
        <v>115</v>
      </c>
      <c r="D6" s="89" t="s">
        <v>28</v>
      </c>
      <c r="E6" s="160" t="s">
        <v>18</v>
      </c>
      <c r="F6" s="90">
        <v>6250</v>
      </c>
      <c r="G6" s="86"/>
      <c r="H6" s="107">
        <v>0.01</v>
      </c>
      <c r="I6" s="95">
        <v>62</v>
      </c>
      <c r="J6" s="192">
        <v>44957</v>
      </c>
      <c r="K6" s="53"/>
      <c r="L6" s="57"/>
    </row>
    <row r="7" spans="1:12" hidden="1">
      <c r="A7" s="157">
        <v>1</v>
      </c>
      <c r="B7" s="158" t="s">
        <v>62</v>
      </c>
      <c r="C7" s="159" t="s">
        <v>115</v>
      </c>
      <c r="D7" s="89" t="s">
        <v>26</v>
      </c>
      <c r="E7" s="52" t="s">
        <v>212</v>
      </c>
      <c r="F7" s="90">
        <v>2400</v>
      </c>
      <c r="G7" s="86"/>
      <c r="H7" s="107">
        <v>0.01</v>
      </c>
      <c r="I7" s="95">
        <v>24</v>
      </c>
      <c r="J7" s="192">
        <v>44957</v>
      </c>
      <c r="K7" s="53"/>
      <c r="L7" s="57"/>
    </row>
    <row r="8" spans="1:12" hidden="1">
      <c r="A8" s="157">
        <v>1</v>
      </c>
      <c r="B8" s="158" t="s">
        <v>62</v>
      </c>
      <c r="C8" s="159" t="s">
        <v>115</v>
      </c>
      <c r="D8" s="89" t="s">
        <v>120</v>
      </c>
      <c r="E8" s="166" t="s">
        <v>220</v>
      </c>
      <c r="F8" s="90">
        <v>4800</v>
      </c>
      <c r="G8" s="86"/>
      <c r="H8" s="107">
        <v>0.01</v>
      </c>
      <c r="I8" s="95">
        <v>48</v>
      </c>
      <c r="J8" s="192">
        <v>44957</v>
      </c>
      <c r="K8" s="53"/>
      <c r="L8" s="57"/>
    </row>
    <row r="9" spans="1:12" hidden="1">
      <c r="A9" s="157">
        <v>1</v>
      </c>
      <c r="B9" s="158" t="s">
        <v>62</v>
      </c>
      <c r="C9" s="159" t="s">
        <v>115</v>
      </c>
      <c r="D9" s="89" t="s">
        <v>12</v>
      </c>
      <c r="E9" s="160" t="s">
        <v>11</v>
      </c>
      <c r="F9" s="90">
        <v>8400</v>
      </c>
      <c r="G9" s="86"/>
      <c r="H9" s="107">
        <v>0.01</v>
      </c>
      <c r="I9" s="95">
        <v>84</v>
      </c>
      <c r="J9" s="192">
        <v>44957</v>
      </c>
      <c r="K9" s="53"/>
      <c r="L9" s="57"/>
    </row>
    <row r="10" spans="1:12" hidden="1">
      <c r="A10" s="157">
        <v>1</v>
      </c>
      <c r="B10" s="158" t="s">
        <v>62</v>
      </c>
      <c r="C10" s="159" t="s">
        <v>115</v>
      </c>
      <c r="D10" s="89" t="s">
        <v>185</v>
      </c>
      <c r="E10" s="174" t="s">
        <v>228</v>
      </c>
      <c r="F10" s="90">
        <v>20000</v>
      </c>
      <c r="G10" s="86"/>
      <c r="H10" s="107">
        <v>0.01</v>
      </c>
      <c r="I10" s="95">
        <v>200</v>
      </c>
      <c r="J10" s="192">
        <v>44957</v>
      </c>
      <c r="K10" s="53"/>
      <c r="L10" s="57"/>
    </row>
    <row r="11" spans="1:12" hidden="1">
      <c r="A11" s="157">
        <v>1</v>
      </c>
      <c r="B11" s="158" t="s">
        <v>62</v>
      </c>
      <c r="C11" s="159" t="s">
        <v>115</v>
      </c>
      <c r="D11" s="89" t="s">
        <v>94</v>
      </c>
      <c r="E11" s="160" t="s">
        <v>13</v>
      </c>
      <c r="F11" s="90">
        <v>30000</v>
      </c>
      <c r="G11" s="86"/>
      <c r="H11" s="107">
        <v>0.01</v>
      </c>
      <c r="I11" s="95">
        <v>300</v>
      </c>
      <c r="J11" s="192">
        <v>44957</v>
      </c>
      <c r="K11" s="53"/>
      <c r="L11" s="57"/>
    </row>
    <row r="12" spans="1:12" hidden="1">
      <c r="A12" s="157">
        <v>1</v>
      </c>
      <c r="B12" s="158" t="s">
        <v>62</v>
      </c>
      <c r="C12" s="159" t="s">
        <v>115</v>
      </c>
      <c r="D12" s="89" t="s">
        <v>68</v>
      </c>
      <c r="E12" s="52" t="s">
        <v>212</v>
      </c>
      <c r="F12" s="90">
        <v>15000</v>
      </c>
      <c r="G12" s="86"/>
      <c r="H12" s="107">
        <v>0.01</v>
      </c>
      <c r="I12" s="95">
        <v>150</v>
      </c>
      <c r="J12" s="192">
        <v>44957</v>
      </c>
      <c r="K12" s="53"/>
      <c r="L12" s="57"/>
    </row>
    <row r="13" spans="1:12" hidden="1">
      <c r="A13" s="157">
        <v>1</v>
      </c>
      <c r="B13" s="158" t="s">
        <v>62</v>
      </c>
      <c r="C13" s="159" t="s">
        <v>115</v>
      </c>
      <c r="D13" s="89" t="s">
        <v>170</v>
      </c>
      <c r="E13" s="160" t="s">
        <v>216</v>
      </c>
      <c r="F13" s="90">
        <v>3300</v>
      </c>
      <c r="G13" s="86"/>
      <c r="H13" s="107">
        <v>0.01</v>
      </c>
      <c r="I13" s="95">
        <v>33</v>
      </c>
      <c r="J13" s="192">
        <v>44957</v>
      </c>
      <c r="K13" s="53"/>
      <c r="L13" s="57"/>
    </row>
    <row r="14" spans="1:12" hidden="1">
      <c r="A14" s="157">
        <v>1</v>
      </c>
      <c r="B14" s="158" t="s">
        <v>62</v>
      </c>
      <c r="C14" s="159" t="s">
        <v>115</v>
      </c>
      <c r="D14" s="89" t="s">
        <v>186</v>
      </c>
      <c r="E14" s="186" t="s">
        <v>225</v>
      </c>
      <c r="F14" s="90">
        <v>4320</v>
      </c>
      <c r="G14" s="86"/>
      <c r="H14" s="107">
        <v>0.01</v>
      </c>
      <c r="I14" s="95">
        <v>43</v>
      </c>
      <c r="J14" s="192">
        <v>44957</v>
      </c>
      <c r="K14" s="53"/>
      <c r="L14" s="57"/>
    </row>
    <row r="15" spans="1:12" hidden="1">
      <c r="A15" s="157">
        <v>1</v>
      </c>
      <c r="B15" s="158" t="s">
        <v>62</v>
      </c>
      <c r="C15" s="159" t="s">
        <v>115</v>
      </c>
      <c r="D15" s="89" t="s">
        <v>94</v>
      </c>
      <c r="E15" s="160" t="s">
        <v>13</v>
      </c>
      <c r="F15" s="90">
        <v>9000</v>
      </c>
      <c r="G15" s="86"/>
      <c r="H15" s="107">
        <v>0.01</v>
      </c>
      <c r="I15" s="95">
        <v>90</v>
      </c>
      <c r="J15" s="192">
        <v>44957</v>
      </c>
      <c r="K15" s="53"/>
      <c r="L15" s="57"/>
    </row>
    <row r="16" spans="1:12" hidden="1">
      <c r="A16" s="157">
        <v>1</v>
      </c>
      <c r="B16" s="158" t="s">
        <v>62</v>
      </c>
      <c r="C16" s="159" t="s">
        <v>115</v>
      </c>
      <c r="D16" s="89" t="s">
        <v>119</v>
      </c>
      <c r="E16" s="166" t="s">
        <v>220</v>
      </c>
      <c r="F16" s="90">
        <v>7000</v>
      </c>
      <c r="G16" s="86"/>
      <c r="H16" s="107">
        <v>0.01</v>
      </c>
      <c r="I16" s="95">
        <v>70</v>
      </c>
      <c r="J16" s="192">
        <v>44957</v>
      </c>
      <c r="K16" s="53"/>
      <c r="L16" s="57"/>
    </row>
    <row r="17" spans="1:12" hidden="1">
      <c r="A17" s="157">
        <v>1</v>
      </c>
      <c r="B17" s="158" t="s">
        <v>62</v>
      </c>
      <c r="C17" s="159" t="s">
        <v>115</v>
      </c>
      <c r="D17" s="89" t="s">
        <v>116</v>
      </c>
      <c r="E17" s="160" t="s">
        <v>13</v>
      </c>
      <c r="F17" s="90">
        <v>2100</v>
      </c>
      <c r="G17" s="86"/>
      <c r="H17" s="107">
        <v>0.01</v>
      </c>
      <c r="I17" s="95">
        <v>21</v>
      </c>
      <c r="J17" s="192">
        <v>44957</v>
      </c>
      <c r="K17" s="53"/>
      <c r="L17" s="57"/>
    </row>
    <row r="18" spans="1:12" hidden="1">
      <c r="A18" s="157">
        <v>1</v>
      </c>
      <c r="B18" s="158" t="s">
        <v>62</v>
      </c>
      <c r="C18" s="159" t="s">
        <v>115</v>
      </c>
      <c r="D18" s="89" t="s">
        <v>12</v>
      </c>
      <c r="E18" s="160" t="s">
        <v>11</v>
      </c>
      <c r="F18" s="90">
        <v>5400</v>
      </c>
      <c r="G18" s="86"/>
      <c r="H18" s="107">
        <v>0.01</v>
      </c>
      <c r="I18" s="95">
        <v>54</v>
      </c>
      <c r="J18" s="192">
        <v>44957</v>
      </c>
      <c r="K18" s="53"/>
      <c r="L18" s="57"/>
    </row>
    <row r="19" spans="1:12" hidden="1">
      <c r="A19" s="157">
        <v>1</v>
      </c>
      <c r="B19" s="158" t="s">
        <v>62</v>
      </c>
      <c r="C19" s="159" t="s">
        <v>115</v>
      </c>
      <c r="D19" s="89" t="s">
        <v>75</v>
      </c>
      <c r="E19" s="160" t="s">
        <v>11</v>
      </c>
      <c r="F19" s="90">
        <v>8000</v>
      </c>
      <c r="G19" s="86"/>
      <c r="H19" s="107">
        <v>0.01</v>
      </c>
      <c r="I19" s="95">
        <v>80</v>
      </c>
      <c r="J19" s="192">
        <v>44957</v>
      </c>
      <c r="K19" s="53"/>
      <c r="L19" s="57"/>
    </row>
    <row r="20" spans="1:12" hidden="1">
      <c r="A20" s="157">
        <v>1</v>
      </c>
      <c r="B20" s="158" t="s">
        <v>62</v>
      </c>
      <c r="C20" s="159" t="s">
        <v>115</v>
      </c>
      <c r="D20" s="89" t="s">
        <v>95</v>
      </c>
      <c r="E20" s="160" t="s">
        <v>18</v>
      </c>
      <c r="F20" s="90">
        <v>2000</v>
      </c>
      <c r="G20" s="86"/>
      <c r="H20" s="107">
        <v>0.01</v>
      </c>
      <c r="I20" s="95">
        <v>20</v>
      </c>
      <c r="J20" s="192">
        <v>44957</v>
      </c>
      <c r="K20" s="53"/>
      <c r="L20" s="57"/>
    </row>
    <row r="21" spans="1:12" hidden="1">
      <c r="A21" s="157">
        <v>1</v>
      </c>
      <c r="B21" s="158" t="s">
        <v>62</v>
      </c>
      <c r="C21" s="159" t="s">
        <v>115</v>
      </c>
      <c r="D21" s="89" t="s">
        <v>28</v>
      </c>
      <c r="E21" s="160" t="s">
        <v>18</v>
      </c>
      <c r="F21" s="90">
        <v>3750</v>
      </c>
      <c r="G21" s="86"/>
      <c r="H21" s="107">
        <v>0.01</v>
      </c>
      <c r="I21" s="95">
        <v>37</v>
      </c>
      <c r="J21" s="192">
        <v>44957</v>
      </c>
      <c r="K21" s="53"/>
      <c r="L21" s="57"/>
    </row>
    <row r="22" spans="1:12" hidden="1">
      <c r="A22" s="157">
        <v>1</v>
      </c>
      <c r="B22" s="158" t="s">
        <v>62</v>
      </c>
      <c r="C22" s="159" t="s">
        <v>115</v>
      </c>
      <c r="D22" s="89" t="s">
        <v>26</v>
      </c>
      <c r="E22" s="52" t="s">
        <v>212</v>
      </c>
      <c r="F22" s="90">
        <v>6000</v>
      </c>
      <c r="G22" s="86"/>
      <c r="H22" s="107">
        <v>0.01</v>
      </c>
      <c r="I22" s="95">
        <v>60</v>
      </c>
      <c r="J22" s="192">
        <v>44957</v>
      </c>
      <c r="K22" s="53"/>
      <c r="L22" s="57"/>
    </row>
    <row r="23" spans="1:12" hidden="1">
      <c r="A23" s="157">
        <v>1</v>
      </c>
      <c r="B23" s="158" t="s">
        <v>62</v>
      </c>
      <c r="C23" s="159" t="s">
        <v>115</v>
      </c>
      <c r="D23" s="89" t="s">
        <v>120</v>
      </c>
      <c r="E23" s="166" t="s">
        <v>220</v>
      </c>
      <c r="F23" s="90">
        <v>2400</v>
      </c>
      <c r="G23" s="86"/>
      <c r="H23" s="107">
        <v>0.01</v>
      </c>
      <c r="I23" s="95">
        <v>24</v>
      </c>
      <c r="J23" s="192">
        <v>44957</v>
      </c>
      <c r="K23" s="53"/>
      <c r="L23" s="57"/>
    </row>
    <row r="24" spans="1:12" hidden="1">
      <c r="A24" s="157">
        <v>1</v>
      </c>
      <c r="B24" s="158" t="s">
        <v>62</v>
      </c>
      <c r="C24" s="159" t="s">
        <v>115</v>
      </c>
      <c r="D24" s="89" t="s">
        <v>170</v>
      </c>
      <c r="E24" s="160" t="s">
        <v>216</v>
      </c>
      <c r="F24" s="90">
        <v>3300</v>
      </c>
      <c r="G24" s="86"/>
      <c r="H24" s="107">
        <v>0.01</v>
      </c>
      <c r="I24" s="95">
        <v>33</v>
      </c>
      <c r="J24" s="192">
        <v>44957</v>
      </c>
      <c r="K24" s="54"/>
      <c r="L24" s="57"/>
    </row>
    <row r="25" spans="1:12" hidden="1">
      <c r="A25" s="157">
        <v>1</v>
      </c>
      <c r="B25" s="158" t="s">
        <v>62</v>
      </c>
      <c r="C25" s="159" t="s">
        <v>115</v>
      </c>
      <c r="D25" s="89" t="s">
        <v>12</v>
      </c>
      <c r="E25" s="160" t="s">
        <v>11</v>
      </c>
      <c r="F25" s="90">
        <v>12450</v>
      </c>
      <c r="G25" s="86"/>
      <c r="H25" s="107">
        <v>0.01</v>
      </c>
      <c r="I25" s="95">
        <v>124</v>
      </c>
      <c r="J25" s="192">
        <v>44957</v>
      </c>
    </row>
    <row r="26" spans="1:12" hidden="1">
      <c r="A26" s="157">
        <v>1</v>
      </c>
      <c r="B26" s="158" t="s">
        <v>62</v>
      </c>
      <c r="C26" s="159" t="s">
        <v>115</v>
      </c>
      <c r="D26" s="89" t="s">
        <v>75</v>
      </c>
      <c r="E26" s="160" t="s">
        <v>11</v>
      </c>
      <c r="F26" s="90">
        <v>4612</v>
      </c>
      <c r="G26" s="86"/>
      <c r="H26" s="107">
        <v>0.01</v>
      </c>
      <c r="I26" s="95">
        <v>46</v>
      </c>
      <c r="J26" s="192">
        <v>44957</v>
      </c>
    </row>
    <row r="27" spans="1:12" hidden="1">
      <c r="A27" s="157">
        <v>1</v>
      </c>
      <c r="B27" s="158" t="s">
        <v>62</v>
      </c>
      <c r="C27" s="159" t="s">
        <v>115</v>
      </c>
      <c r="D27" s="89" t="s">
        <v>28</v>
      </c>
      <c r="E27" s="160" t="s">
        <v>18</v>
      </c>
      <c r="F27" s="90">
        <v>3750</v>
      </c>
      <c r="G27" s="86"/>
      <c r="H27" s="107">
        <v>0.01</v>
      </c>
      <c r="I27" s="95">
        <v>37</v>
      </c>
      <c r="J27" s="192">
        <v>44957</v>
      </c>
    </row>
    <row r="28" spans="1:12" hidden="1">
      <c r="A28" s="157">
        <v>1</v>
      </c>
      <c r="B28" s="158" t="s">
        <v>62</v>
      </c>
      <c r="C28" s="159" t="s">
        <v>115</v>
      </c>
      <c r="D28" s="89" t="s">
        <v>120</v>
      </c>
      <c r="E28" s="166" t="s">
        <v>220</v>
      </c>
      <c r="F28" s="90">
        <v>6000</v>
      </c>
      <c r="G28" s="86"/>
      <c r="H28" s="107">
        <v>0.01</v>
      </c>
      <c r="I28" s="95">
        <v>60</v>
      </c>
      <c r="J28" s="192">
        <v>44957</v>
      </c>
    </row>
    <row r="29" spans="1:12" hidden="1">
      <c r="A29" s="157">
        <v>1</v>
      </c>
      <c r="B29" s="158" t="s">
        <v>62</v>
      </c>
      <c r="C29" s="159" t="s">
        <v>115</v>
      </c>
      <c r="D29" s="89" t="s">
        <v>172</v>
      </c>
      <c r="E29" s="160" t="s">
        <v>219</v>
      </c>
      <c r="F29" s="90">
        <v>1250</v>
      </c>
      <c r="G29" s="86"/>
      <c r="H29" s="107">
        <v>0.01</v>
      </c>
      <c r="I29" s="95">
        <v>12</v>
      </c>
      <c r="J29" s="192">
        <v>44957</v>
      </c>
    </row>
    <row r="30" spans="1:12" hidden="1">
      <c r="A30" s="157">
        <v>1</v>
      </c>
      <c r="B30" s="158" t="s">
        <v>62</v>
      </c>
      <c r="C30" s="159" t="s">
        <v>115</v>
      </c>
      <c r="D30" s="89" t="s">
        <v>170</v>
      </c>
      <c r="E30" s="160" t="s">
        <v>216</v>
      </c>
      <c r="F30" s="90">
        <v>3300</v>
      </c>
      <c r="G30" s="86"/>
      <c r="H30" s="107">
        <v>0.01</v>
      </c>
      <c r="I30" s="95">
        <v>33</v>
      </c>
      <c r="J30" s="192">
        <v>44957</v>
      </c>
    </row>
    <row r="31" spans="1:12" hidden="1">
      <c r="A31" s="157">
        <v>1</v>
      </c>
      <c r="B31" s="158" t="s">
        <v>62</v>
      </c>
      <c r="C31" s="159" t="s">
        <v>115</v>
      </c>
      <c r="D31" s="89" t="s">
        <v>21</v>
      </c>
      <c r="E31" s="174" t="s">
        <v>20</v>
      </c>
      <c r="F31" s="90">
        <v>22000</v>
      </c>
      <c r="G31" s="86"/>
      <c r="H31" s="107">
        <v>0.01</v>
      </c>
      <c r="I31" s="95">
        <v>220</v>
      </c>
      <c r="J31" s="192">
        <v>44957</v>
      </c>
    </row>
    <row r="32" spans="1:12" hidden="1">
      <c r="A32" s="157">
        <v>1</v>
      </c>
      <c r="B32" s="158" t="s">
        <v>62</v>
      </c>
      <c r="C32" s="159" t="s">
        <v>115</v>
      </c>
      <c r="D32" s="89" t="s">
        <v>12</v>
      </c>
      <c r="E32" s="160" t="s">
        <v>11</v>
      </c>
      <c r="F32" s="90">
        <v>17350</v>
      </c>
      <c r="G32" s="86"/>
      <c r="H32" s="107">
        <v>0.01</v>
      </c>
      <c r="I32" s="95">
        <v>173</v>
      </c>
      <c r="J32" s="192">
        <v>44957</v>
      </c>
    </row>
    <row r="33" spans="1:11" hidden="1">
      <c r="A33" s="157">
        <v>1</v>
      </c>
      <c r="B33" s="158" t="s">
        <v>62</v>
      </c>
      <c r="C33" s="159" t="s">
        <v>115</v>
      </c>
      <c r="D33" s="89" t="s">
        <v>75</v>
      </c>
      <c r="E33" s="160" t="s">
        <v>11</v>
      </c>
      <c r="F33" s="90">
        <v>5175</v>
      </c>
      <c r="G33" s="86"/>
      <c r="H33" s="107">
        <v>0.01</v>
      </c>
      <c r="I33" s="95">
        <v>51</v>
      </c>
      <c r="J33" s="192">
        <v>44957</v>
      </c>
    </row>
    <row r="34" spans="1:11" hidden="1">
      <c r="A34" s="157">
        <v>1</v>
      </c>
      <c r="B34" s="158" t="s">
        <v>62</v>
      </c>
      <c r="C34" s="159" t="s">
        <v>115</v>
      </c>
      <c r="D34" s="89" t="s">
        <v>28</v>
      </c>
      <c r="E34" s="160" t="s">
        <v>18</v>
      </c>
      <c r="F34" s="90">
        <v>5000</v>
      </c>
      <c r="G34" s="86"/>
      <c r="H34" s="107">
        <v>0.01</v>
      </c>
      <c r="I34" s="95">
        <v>50</v>
      </c>
      <c r="J34" s="192">
        <v>44957</v>
      </c>
    </row>
    <row r="35" spans="1:11" hidden="1">
      <c r="A35" s="157">
        <v>1</v>
      </c>
      <c r="B35" s="158" t="s">
        <v>62</v>
      </c>
      <c r="C35" s="159" t="s">
        <v>115</v>
      </c>
      <c r="D35" s="89" t="s">
        <v>120</v>
      </c>
      <c r="E35" s="166" t="s">
        <v>220</v>
      </c>
      <c r="F35" s="90">
        <v>2700</v>
      </c>
      <c r="G35" s="86"/>
      <c r="H35" s="107">
        <v>0.01</v>
      </c>
      <c r="I35" s="95">
        <v>27</v>
      </c>
      <c r="J35" s="192">
        <v>44957</v>
      </c>
    </row>
    <row r="36" spans="1:11" hidden="1">
      <c r="A36" s="157">
        <v>1</v>
      </c>
      <c r="B36" s="158" t="s">
        <v>62</v>
      </c>
      <c r="C36" s="159" t="s">
        <v>115</v>
      </c>
      <c r="D36" s="89" t="s">
        <v>172</v>
      </c>
      <c r="E36" s="160" t="s">
        <v>219</v>
      </c>
      <c r="F36" s="90">
        <v>1875</v>
      </c>
      <c r="G36" s="107"/>
      <c r="H36" s="107">
        <v>0.01</v>
      </c>
      <c r="I36" s="95">
        <v>18</v>
      </c>
      <c r="J36" s="192">
        <v>44957</v>
      </c>
    </row>
    <row r="37" spans="1:11">
      <c r="A37" s="157">
        <v>1</v>
      </c>
      <c r="B37" s="158" t="s">
        <v>62</v>
      </c>
      <c r="C37" s="159" t="s">
        <v>115</v>
      </c>
      <c r="D37" s="89" t="s">
        <v>187</v>
      </c>
      <c r="E37" s="160" t="s">
        <v>261</v>
      </c>
      <c r="F37" s="90">
        <v>6000</v>
      </c>
      <c r="G37" s="107"/>
      <c r="H37" s="107">
        <v>0.01</v>
      </c>
      <c r="I37" s="95">
        <v>60</v>
      </c>
      <c r="J37" s="192">
        <v>44957</v>
      </c>
    </row>
    <row r="38" spans="1:11" hidden="1">
      <c r="A38" s="157">
        <v>1</v>
      </c>
      <c r="B38" s="158" t="s">
        <v>62</v>
      </c>
      <c r="C38" s="159" t="s">
        <v>115</v>
      </c>
      <c r="D38" s="89" t="s">
        <v>170</v>
      </c>
      <c r="E38" s="160" t="s">
        <v>216</v>
      </c>
      <c r="F38" s="90">
        <v>3300</v>
      </c>
      <c r="G38" s="107"/>
      <c r="H38" s="107">
        <v>0.01</v>
      </c>
      <c r="I38" s="95">
        <v>33</v>
      </c>
      <c r="J38" s="192">
        <v>44957</v>
      </c>
    </row>
    <row r="39" spans="1:11" hidden="1">
      <c r="A39" s="157">
        <v>1</v>
      </c>
      <c r="B39" s="158" t="s">
        <v>62</v>
      </c>
      <c r="C39" s="159" t="s">
        <v>115</v>
      </c>
      <c r="D39" s="89" t="s">
        <v>167</v>
      </c>
      <c r="E39" s="160" t="s">
        <v>215</v>
      </c>
      <c r="F39" s="90">
        <v>8400</v>
      </c>
      <c r="G39" s="107"/>
      <c r="H39" s="107">
        <v>0.02</v>
      </c>
      <c r="I39" s="95">
        <v>168</v>
      </c>
      <c r="J39" s="192">
        <v>44957</v>
      </c>
    </row>
    <row r="40" spans="1:11" hidden="1">
      <c r="A40" s="157">
        <v>1</v>
      </c>
      <c r="B40" s="158" t="s">
        <v>62</v>
      </c>
      <c r="C40" s="159" t="s">
        <v>115</v>
      </c>
      <c r="D40" s="89" t="s">
        <v>168</v>
      </c>
      <c r="E40" s="166" t="s">
        <v>220</v>
      </c>
      <c r="F40" s="90">
        <v>2100</v>
      </c>
      <c r="G40" s="107"/>
      <c r="H40" s="107">
        <v>0.02</v>
      </c>
      <c r="I40" s="95">
        <v>42</v>
      </c>
      <c r="J40" s="192">
        <v>44957</v>
      </c>
    </row>
    <row r="41" spans="1:11" hidden="1">
      <c r="A41" s="157">
        <v>1</v>
      </c>
      <c r="B41" s="158" t="s">
        <v>62</v>
      </c>
      <c r="C41" s="159" t="s">
        <v>115</v>
      </c>
      <c r="D41" s="89" t="s">
        <v>166</v>
      </c>
      <c r="E41" s="160" t="s">
        <v>45</v>
      </c>
      <c r="F41" s="90">
        <v>700</v>
      </c>
      <c r="G41" s="107"/>
      <c r="H41" s="107">
        <v>0.02</v>
      </c>
      <c r="I41" s="95">
        <v>14</v>
      </c>
      <c r="J41" s="192">
        <v>44957</v>
      </c>
    </row>
    <row r="42" spans="1:11" hidden="1">
      <c r="A42" s="157">
        <v>1</v>
      </c>
      <c r="B42" s="158" t="s">
        <v>62</v>
      </c>
      <c r="C42" s="159" t="s">
        <v>115</v>
      </c>
      <c r="D42" s="89" t="s">
        <v>167</v>
      </c>
      <c r="E42" s="160" t="s">
        <v>215</v>
      </c>
      <c r="F42" s="90">
        <v>31620</v>
      </c>
      <c r="G42" s="107"/>
      <c r="H42" s="107">
        <v>0.02</v>
      </c>
      <c r="I42" s="95">
        <v>632</v>
      </c>
      <c r="J42" s="192">
        <v>44957</v>
      </c>
    </row>
    <row r="43" spans="1:11" hidden="1">
      <c r="A43" s="157">
        <v>1</v>
      </c>
      <c r="B43" s="158" t="s">
        <v>62</v>
      </c>
      <c r="C43" s="159" t="s">
        <v>115</v>
      </c>
      <c r="D43" s="89" t="s">
        <v>166</v>
      </c>
      <c r="E43" s="160" t="s">
        <v>45</v>
      </c>
      <c r="F43" s="90">
        <v>3500</v>
      </c>
      <c r="G43" s="107"/>
      <c r="H43" s="107">
        <v>0.02</v>
      </c>
      <c r="I43" s="95">
        <v>70</v>
      </c>
      <c r="J43" s="192">
        <v>44957</v>
      </c>
    </row>
    <row r="44" spans="1:11" hidden="1">
      <c r="A44" s="157">
        <v>1</v>
      </c>
      <c r="B44" s="158" t="s">
        <v>62</v>
      </c>
      <c r="C44" s="159" t="s">
        <v>115</v>
      </c>
      <c r="D44" s="89" t="s">
        <v>166</v>
      </c>
      <c r="E44" s="160" t="s">
        <v>45</v>
      </c>
      <c r="F44" s="90">
        <v>2100</v>
      </c>
      <c r="G44" s="107"/>
      <c r="H44" s="107">
        <v>0.02</v>
      </c>
      <c r="I44" s="95">
        <v>42</v>
      </c>
      <c r="J44" s="192">
        <v>44957</v>
      </c>
    </row>
    <row r="45" spans="1:11" hidden="1">
      <c r="A45" s="157">
        <v>1</v>
      </c>
      <c r="B45" s="158" t="s">
        <v>62</v>
      </c>
      <c r="C45" s="159" t="s">
        <v>115</v>
      </c>
      <c r="D45" s="89" t="s">
        <v>167</v>
      </c>
      <c r="E45" s="160" t="s">
        <v>215</v>
      </c>
      <c r="F45" s="90">
        <v>16200</v>
      </c>
      <c r="G45" s="107"/>
      <c r="H45" s="107">
        <v>0.02</v>
      </c>
      <c r="I45" s="95">
        <v>324</v>
      </c>
      <c r="J45" s="192">
        <v>44957</v>
      </c>
      <c r="K45" s="170"/>
    </row>
    <row r="46" spans="1:11" hidden="1">
      <c r="A46" s="157">
        <v>1</v>
      </c>
      <c r="B46" s="158" t="s">
        <v>62</v>
      </c>
      <c r="C46" s="159" t="s">
        <v>115</v>
      </c>
      <c r="D46" s="89" t="s">
        <v>167</v>
      </c>
      <c r="E46" s="160" t="s">
        <v>215</v>
      </c>
      <c r="F46" s="90">
        <v>22020</v>
      </c>
      <c r="G46" s="107"/>
      <c r="H46" s="107">
        <v>0.02</v>
      </c>
      <c r="I46" s="95">
        <v>440</v>
      </c>
      <c r="J46" s="192">
        <v>44957</v>
      </c>
    </row>
    <row r="47" spans="1:11" ht="15.75" hidden="1">
      <c r="A47" s="157">
        <v>1</v>
      </c>
      <c r="B47" s="163" t="s">
        <v>118</v>
      </c>
      <c r="C47" s="159" t="s">
        <v>115</v>
      </c>
      <c r="D47" s="84" t="s">
        <v>188</v>
      </c>
      <c r="E47" s="175" t="s">
        <v>233</v>
      </c>
      <c r="F47" s="161">
        <v>10000</v>
      </c>
      <c r="G47" s="86"/>
      <c r="H47" s="107">
        <v>0.05</v>
      </c>
      <c r="I47" s="162">
        <f>F47*5/100</f>
        <v>500</v>
      </c>
      <c r="J47" s="192">
        <v>44957</v>
      </c>
    </row>
    <row r="48" spans="1:11" hidden="1">
      <c r="A48" s="157">
        <v>1</v>
      </c>
      <c r="B48" s="163" t="s">
        <v>118</v>
      </c>
      <c r="C48" s="159" t="s">
        <v>115</v>
      </c>
      <c r="D48" s="84" t="s">
        <v>176</v>
      </c>
      <c r="E48" s="160" t="s">
        <v>226</v>
      </c>
      <c r="F48" s="161">
        <v>5000</v>
      </c>
      <c r="G48" s="86"/>
      <c r="H48" s="107">
        <v>0.05</v>
      </c>
      <c r="I48" s="162">
        <f>F48*5/100</f>
        <v>250</v>
      </c>
      <c r="J48" s="192">
        <v>44957</v>
      </c>
    </row>
    <row r="49" spans="1:11" hidden="1">
      <c r="A49" s="157">
        <v>1</v>
      </c>
      <c r="B49" s="163" t="s">
        <v>118</v>
      </c>
      <c r="C49" s="159" t="s">
        <v>115</v>
      </c>
      <c r="D49" s="84" t="s">
        <v>176</v>
      </c>
      <c r="E49" s="160" t="s">
        <v>226</v>
      </c>
      <c r="F49" s="161">
        <v>5000</v>
      </c>
      <c r="G49" s="86"/>
      <c r="H49" s="107">
        <v>0.05</v>
      </c>
      <c r="I49" s="162">
        <f>F49*5/100</f>
        <v>250</v>
      </c>
      <c r="J49" s="192">
        <v>44957</v>
      </c>
    </row>
    <row r="50" spans="1:11" ht="15.75" hidden="1">
      <c r="A50" s="157">
        <v>1</v>
      </c>
      <c r="B50" s="163" t="s">
        <v>118</v>
      </c>
      <c r="C50" s="159" t="s">
        <v>115</v>
      </c>
      <c r="D50" s="84" t="s">
        <v>188</v>
      </c>
      <c r="E50" s="175" t="s">
        <v>233</v>
      </c>
      <c r="F50" s="161">
        <v>10000</v>
      </c>
      <c r="G50" s="86"/>
      <c r="H50" s="107">
        <v>0.05</v>
      </c>
      <c r="I50" s="162">
        <f>F50*5/100</f>
        <v>500</v>
      </c>
      <c r="J50" s="192">
        <v>44957</v>
      </c>
    </row>
    <row r="51" spans="1:11" hidden="1">
      <c r="A51" s="157">
        <v>1</v>
      </c>
      <c r="B51" s="158" t="s">
        <v>87</v>
      </c>
      <c r="C51" s="159" t="s">
        <v>115</v>
      </c>
      <c r="D51" s="89" t="s">
        <v>175</v>
      </c>
      <c r="E51" s="160" t="s">
        <v>50</v>
      </c>
      <c r="F51" s="193">
        <v>7752</v>
      </c>
      <c r="G51" s="86"/>
      <c r="H51" s="107">
        <v>0.1</v>
      </c>
      <c r="I51" s="194">
        <v>775</v>
      </c>
      <c r="J51" s="192">
        <v>44957</v>
      </c>
    </row>
    <row r="52" spans="1:11" hidden="1">
      <c r="A52" s="157">
        <v>1</v>
      </c>
      <c r="B52" s="158" t="s">
        <v>87</v>
      </c>
      <c r="C52" s="159" t="s">
        <v>115</v>
      </c>
      <c r="D52" s="84" t="s">
        <v>189</v>
      </c>
      <c r="E52" s="174" t="s">
        <v>229</v>
      </c>
      <c r="F52" s="193">
        <v>10000</v>
      </c>
      <c r="G52" s="86"/>
      <c r="H52" s="107">
        <v>0.1</v>
      </c>
      <c r="I52" s="194">
        <v>1000</v>
      </c>
      <c r="J52" s="192">
        <v>44957</v>
      </c>
    </row>
    <row r="53" spans="1:11" hidden="1">
      <c r="A53" s="157">
        <v>1</v>
      </c>
      <c r="B53" s="158" t="s">
        <v>87</v>
      </c>
      <c r="C53" s="159" t="s">
        <v>115</v>
      </c>
      <c r="D53" s="89" t="s">
        <v>175</v>
      </c>
      <c r="E53" s="160" t="s">
        <v>50</v>
      </c>
      <c r="F53" s="193">
        <v>85000</v>
      </c>
      <c r="G53" s="86"/>
      <c r="H53" s="107">
        <v>0.1</v>
      </c>
      <c r="I53" s="194">
        <v>8500</v>
      </c>
      <c r="J53" s="192">
        <v>44957</v>
      </c>
    </row>
    <row r="54" spans="1:11" hidden="1">
      <c r="A54" s="157">
        <v>1</v>
      </c>
      <c r="B54" s="158" t="s">
        <v>87</v>
      </c>
      <c r="C54" s="159" t="s">
        <v>115</v>
      </c>
      <c r="D54" s="89" t="s">
        <v>175</v>
      </c>
      <c r="E54" s="160" t="s">
        <v>50</v>
      </c>
      <c r="F54" s="193">
        <v>11500</v>
      </c>
      <c r="G54" s="86"/>
      <c r="H54" s="107">
        <v>0.1</v>
      </c>
      <c r="I54" s="194">
        <v>1150</v>
      </c>
      <c r="J54" s="192">
        <v>44957</v>
      </c>
    </row>
    <row r="55" spans="1:11" hidden="1">
      <c r="A55" s="157">
        <v>1</v>
      </c>
      <c r="B55" s="158" t="s">
        <v>87</v>
      </c>
      <c r="C55" s="159" t="s">
        <v>115</v>
      </c>
      <c r="D55" s="89" t="s">
        <v>175</v>
      </c>
      <c r="E55" s="160" t="s">
        <v>50</v>
      </c>
      <c r="F55" s="193">
        <v>9082</v>
      </c>
      <c r="G55" s="86"/>
      <c r="H55" s="107">
        <v>0.1</v>
      </c>
      <c r="I55" s="194">
        <v>908</v>
      </c>
      <c r="J55" s="192">
        <v>44957</v>
      </c>
    </row>
    <row r="56" spans="1:11" hidden="1">
      <c r="A56" s="157">
        <v>2</v>
      </c>
      <c r="B56" s="158" t="s">
        <v>87</v>
      </c>
      <c r="C56" s="159" t="s">
        <v>115</v>
      </c>
      <c r="D56" s="89" t="s">
        <v>181</v>
      </c>
      <c r="E56" s="160" t="s">
        <v>50</v>
      </c>
      <c r="F56" s="193">
        <v>70743</v>
      </c>
      <c r="G56" s="86"/>
      <c r="H56" s="107">
        <v>0.1</v>
      </c>
      <c r="I56" s="194">
        <v>7074</v>
      </c>
      <c r="J56" s="192">
        <v>44957</v>
      </c>
    </row>
    <row r="57" spans="1:11" hidden="1">
      <c r="A57" s="157">
        <v>2</v>
      </c>
      <c r="B57" s="158" t="s">
        <v>87</v>
      </c>
      <c r="C57" s="159" t="s">
        <v>115</v>
      </c>
      <c r="D57" s="89" t="s">
        <v>175</v>
      </c>
      <c r="E57" s="160" t="s">
        <v>50</v>
      </c>
      <c r="F57" s="193">
        <v>1200</v>
      </c>
      <c r="G57" s="86"/>
      <c r="H57" s="107">
        <v>0.1</v>
      </c>
      <c r="I57" s="194">
        <v>120</v>
      </c>
      <c r="J57" s="192">
        <v>44957</v>
      </c>
    </row>
    <row r="58" spans="1:11" hidden="1">
      <c r="A58" s="157">
        <v>2</v>
      </c>
      <c r="B58" s="158" t="s">
        <v>87</v>
      </c>
      <c r="C58" s="159" t="s">
        <v>115</v>
      </c>
      <c r="D58" s="89" t="s">
        <v>175</v>
      </c>
      <c r="E58" s="160" t="s">
        <v>50</v>
      </c>
      <c r="F58" s="193">
        <v>62500</v>
      </c>
      <c r="G58" s="86"/>
      <c r="H58" s="107">
        <v>0.1</v>
      </c>
      <c r="I58" s="194">
        <v>6250</v>
      </c>
      <c r="J58" s="192">
        <v>44957</v>
      </c>
    </row>
    <row r="59" spans="1:11" hidden="1">
      <c r="A59" s="157">
        <v>2</v>
      </c>
      <c r="B59" s="158" t="s">
        <v>87</v>
      </c>
      <c r="C59" s="159" t="s">
        <v>115</v>
      </c>
      <c r="D59" s="89" t="s">
        <v>175</v>
      </c>
      <c r="E59" s="160" t="s">
        <v>50</v>
      </c>
      <c r="F59" s="193">
        <v>25100</v>
      </c>
      <c r="G59" s="86"/>
      <c r="H59" s="107">
        <v>0.1</v>
      </c>
      <c r="I59" s="194">
        <v>2510</v>
      </c>
      <c r="J59" s="192">
        <v>44957</v>
      </c>
      <c r="K59" s="188"/>
    </row>
    <row r="60" spans="1:11" hidden="1">
      <c r="A60" s="157">
        <v>2</v>
      </c>
      <c r="B60" s="158" t="s">
        <v>87</v>
      </c>
      <c r="C60" s="159" t="s">
        <v>115</v>
      </c>
      <c r="D60" s="89" t="s">
        <v>175</v>
      </c>
      <c r="E60" s="160" t="s">
        <v>50</v>
      </c>
      <c r="F60" s="193">
        <v>18100</v>
      </c>
      <c r="G60" s="86"/>
      <c r="H60" s="107">
        <v>0.1</v>
      </c>
      <c r="I60" s="194">
        <v>1810</v>
      </c>
      <c r="J60" s="192">
        <v>44957</v>
      </c>
    </row>
    <row r="61" spans="1:11" hidden="1">
      <c r="A61" s="157">
        <v>2</v>
      </c>
      <c r="B61" s="158" t="s">
        <v>87</v>
      </c>
      <c r="C61" s="159" t="s">
        <v>115</v>
      </c>
      <c r="D61" s="89" t="s">
        <v>175</v>
      </c>
      <c r="E61" s="160" t="s">
        <v>50</v>
      </c>
      <c r="F61" s="193">
        <v>23256</v>
      </c>
      <c r="G61" s="182"/>
      <c r="H61" s="107">
        <v>0.1</v>
      </c>
      <c r="I61" s="194">
        <v>2326</v>
      </c>
      <c r="J61" s="192">
        <v>44957</v>
      </c>
    </row>
    <row r="62" spans="1:11" hidden="1">
      <c r="A62" s="157">
        <v>2</v>
      </c>
      <c r="B62" s="158" t="s">
        <v>87</v>
      </c>
      <c r="C62" s="159" t="s">
        <v>115</v>
      </c>
      <c r="D62" s="89" t="s">
        <v>175</v>
      </c>
      <c r="E62" s="160" t="s">
        <v>50</v>
      </c>
      <c r="F62" s="193">
        <v>15504</v>
      </c>
      <c r="G62" s="86"/>
      <c r="H62" s="107">
        <v>0.1</v>
      </c>
      <c r="I62" s="194">
        <v>1550</v>
      </c>
      <c r="J62" s="192">
        <v>44957</v>
      </c>
    </row>
    <row r="63" spans="1:11" hidden="1">
      <c r="A63" s="157">
        <v>2</v>
      </c>
      <c r="B63" s="158" t="s">
        <v>87</v>
      </c>
      <c r="C63" s="159" t="s">
        <v>115</v>
      </c>
      <c r="D63" s="89" t="s">
        <v>175</v>
      </c>
      <c r="E63" s="160" t="s">
        <v>50</v>
      </c>
      <c r="F63" s="193">
        <v>15504</v>
      </c>
      <c r="G63" s="86"/>
      <c r="H63" s="107">
        <v>0.1</v>
      </c>
      <c r="I63" s="194">
        <v>1550</v>
      </c>
      <c r="J63" s="192">
        <v>44957</v>
      </c>
    </row>
    <row r="64" spans="1:11" hidden="1">
      <c r="A64" s="157">
        <v>2</v>
      </c>
      <c r="B64" s="158" t="s">
        <v>87</v>
      </c>
      <c r="C64" s="159" t="s">
        <v>115</v>
      </c>
      <c r="D64" s="89" t="s">
        <v>175</v>
      </c>
      <c r="E64" s="160" t="s">
        <v>50</v>
      </c>
      <c r="F64" s="90">
        <v>7752</v>
      </c>
      <c r="G64" s="86"/>
      <c r="H64" s="107">
        <v>0.1</v>
      </c>
      <c r="I64" s="95">
        <v>775</v>
      </c>
      <c r="J64" s="192">
        <v>44957</v>
      </c>
    </row>
    <row r="65" spans="1:10" hidden="1">
      <c r="A65" s="157">
        <v>3</v>
      </c>
      <c r="B65" s="158" t="s">
        <v>62</v>
      </c>
      <c r="C65" s="159" t="s">
        <v>115</v>
      </c>
      <c r="D65" s="89" t="s">
        <v>12</v>
      </c>
      <c r="E65" s="160" t="s">
        <v>11</v>
      </c>
      <c r="F65" s="90">
        <v>8900</v>
      </c>
      <c r="G65" s="86"/>
      <c r="H65" s="107">
        <v>0.01</v>
      </c>
      <c r="I65" s="95">
        <v>89</v>
      </c>
      <c r="J65" s="195">
        <v>44985</v>
      </c>
    </row>
    <row r="66" spans="1:10" hidden="1">
      <c r="A66" s="157">
        <v>3</v>
      </c>
      <c r="B66" s="158" t="s">
        <v>62</v>
      </c>
      <c r="C66" s="159" t="s">
        <v>115</v>
      </c>
      <c r="D66" s="89" t="s">
        <v>116</v>
      </c>
      <c r="E66" s="160" t="s">
        <v>13</v>
      </c>
      <c r="F66" s="90">
        <v>1414</v>
      </c>
      <c r="G66" s="86"/>
      <c r="H66" s="107">
        <v>0.01</v>
      </c>
      <c r="I66" s="95">
        <v>14</v>
      </c>
      <c r="J66" s="195">
        <v>44985</v>
      </c>
    </row>
    <row r="67" spans="1:10" hidden="1">
      <c r="A67" s="157">
        <v>3</v>
      </c>
      <c r="B67" s="158" t="s">
        <v>62</v>
      </c>
      <c r="C67" s="159" t="s">
        <v>115</v>
      </c>
      <c r="D67" s="89" t="s">
        <v>75</v>
      </c>
      <c r="E67" s="160" t="s">
        <v>11</v>
      </c>
      <c r="F67" s="90">
        <v>6900</v>
      </c>
      <c r="G67" s="86"/>
      <c r="H67" s="107">
        <v>0.01</v>
      </c>
      <c r="I67" s="95">
        <v>69</v>
      </c>
      <c r="J67" s="195">
        <v>44985</v>
      </c>
    </row>
    <row r="68" spans="1:10">
      <c r="A68" s="157">
        <v>3</v>
      </c>
      <c r="B68" s="158" t="s">
        <v>62</v>
      </c>
      <c r="C68" s="159" t="s">
        <v>115</v>
      </c>
      <c r="D68" s="89" t="s">
        <v>187</v>
      </c>
      <c r="E68" s="160" t="s">
        <v>261</v>
      </c>
      <c r="F68" s="90">
        <v>4800</v>
      </c>
      <c r="G68" s="86"/>
      <c r="H68" s="107">
        <v>0.01</v>
      </c>
      <c r="I68" s="95">
        <v>48</v>
      </c>
      <c r="J68" s="195">
        <v>44985</v>
      </c>
    </row>
    <row r="69" spans="1:10" hidden="1">
      <c r="A69" s="157">
        <v>3</v>
      </c>
      <c r="B69" s="158" t="s">
        <v>62</v>
      </c>
      <c r="C69" s="159" t="s">
        <v>115</v>
      </c>
      <c r="D69" s="89" t="s">
        <v>28</v>
      </c>
      <c r="E69" s="160" t="s">
        <v>18</v>
      </c>
      <c r="F69" s="90">
        <v>3750</v>
      </c>
      <c r="G69" s="86"/>
      <c r="H69" s="107">
        <v>0.01</v>
      </c>
      <c r="I69" s="95">
        <v>37</v>
      </c>
      <c r="J69" s="195">
        <v>44985</v>
      </c>
    </row>
    <row r="70" spans="1:10" hidden="1">
      <c r="A70" s="157">
        <v>3</v>
      </c>
      <c r="B70" s="158" t="s">
        <v>62</v>
      </c>
      <c r="C70" s="159" t="s">
        <v>115</v>
      </c>
      <c r="D70" s="89" t="s">
        <v>120</v>
      </c>
      <c r="E70" s="166" t="s">
        <v>220</v>
      </c>
      <c r="F70" s="90">
        <v>2400</v>
      </c>
      <c r="G70" s="86"/>
      <c r="H70" s="107">
        <v>0.01</v>
      </c>
      <c r="I70" s="95">
        <v>24</v>
      </c>
      <c r="J70" s="195">
        <v>44985</v>
      </c>
    </row>
    <row r="71" spans="1:10" hidden="1">
      <c r="A71" s="157">
        <v>3</v>
      </c>
      <c r="B71" s="158" t="s">
        <v>62</v>
      </c>
      <c r="C71" s="159" t="s">
        <v>115</v>
      </c>
      <c r="D71" s="89" t="s">
        <v>185</v>
      </c>
      <c r="E71" s="174" t="s">
        <v>228</v>
      </c>
      <c r="F71" s="90">
        <v>20000</v>
      </c>
      <c r="G71" s="86"/>
      <c r="H71" s="107">
        <v>0.01</v>
      </c>
      <c r="I71" s="95">
        <v>200</v>
      </c>
      <c r="J71" s="195">
        <v>44985</v>
      </c>
    </row>
    <row r="72" spans="1:10" ht="15.75" hidden="1">
      <c r="A72" s="157">
        <v>3</v>
      </c>
      <c r="B72" s="158" t="s">
        <v>62</v>
      </c>
      <c r="C72" s="159" t="s">
        <v>115</v>
      </c>
      <c r="D72" s="89" t="s">
        <v>184</v>
      </c>
      <c r="E72" s="185" t="s">
        <v>214</v>
      </c>
      <c r="F72" s="90">
        <v>25000</v>
      </c>
      <c r="G72" s="86"/>
      <c r="H72" s="107">
        <v>0.01</v>
      </c>
      <c r="I72" s="95">
        <v>250</v>
      </c>
      <c r="J72" s="195">
        <v>44985</v>
      </c>
    </row>
    <row r="73" spans="1:10" hidden="1">
      <c r="A73" s="157">
        <v>3</v>
      </c>
      <c r="B73" s="158" t="s">
        <v>62</v>
      </c>
      <c r="C73" s="159" t="s">
        <v>115</v>
      </c>
      <c r="D73" s="89" t="s">
        <v>173</v>
      </c>
      <c r="E73" s="160" t="s">
        <v>210</v>
      </c>
      <c r="F73" s="90">
        <v>50000</v>
      </c>
      <c r="G73" s="86"/>
      <c r="H73" s="107">
        <v>0.01</v>
      </c>
      <c r="I73" s="95">
        <v>500</v>
      </c>
      <c r="J73" s="195">
        <v>44985</v>
      </c>
    </row>
    <row r="74" spans="1:10" hidden="1">
      <c r="A74" s="157">
        <v>3</v>
      </c>
      <c r="B74" s="158" t="s">
        <v>62</v>
      </c>
      <c r="C74" s="159" t="s">
        <v>115</v>
      </c>
      <c r="D74" s="89" t="s">
        <v>70</v>
      </c>
      <c r="E74" s="174" t="s">
        <v>213</v>
      </c>
      <c r="F74" s="90">
        <v>25000</v>
      </c>
      <c r="G74" s="86"/>
      <c r="H74" s="107">
        <v>0.01</v>
      </c>
      <c r="I74" s="95">
        <v>250</v>
      </c>
      <c r="J74" s="195">
        <v>44985</v>
      </c>
    </row>
    <row r="75" spans="1:10" hidden="1">
      <c r="A75" s="157">
        <v>3</v>
      </c>
      <c r="B75" s="158" t="s">
        <v>62</v>
      </c>
      <c r="C75" s="159" t="s">
        <v>115</v>
      </c>
      <c r="D75" s="89" t="s">
        <v>21</v>
      </c>
      <c r="E75" s="174" t="s">
        <v>20</v>
      </c>
      <c r="F75" s="90">
        <v>30000</v>
      </c>
      <c r="G75" s="86"/>
      <c r="H75" s="107">
        <v>0.01</v>
      </c>
      <c r="I75" s="95">
        <v>300</v>
      </c>
      <c r="J75" s="195">
        <v>44985</v>
      </c>
    </row>
    <row r="76" spans="1:10" hidden="1">
      <c r="A76" s="157">
        <v>3</v>
      </c>
      <c r="B76" s="158" t="s">
        <v>62</v>
      </c>
      <c r="C76" s="159" t="s">
        <v>115</v>
      </c>
      <c r="D76" s="89" t="s">
        <v>68</v>
      </c>
      <c r="E76" s="52" t="s">
        <v>212</v>
      </c>
      <c r="F76" s="90">
        <v>25000</v>
      </c>
      <c r="G76" s="86"/>
      <c r="H76" s="107">
        <v>0.01</v>
      </c>
      <c r="I76" s="95">
        <v>250</v>
      </c>
      <c r="J76" s="195">
        <v>44985</v>
      </c>
    </row>
    <row r="77" spans="1:10" hidden="1">
      <c r="A77" s="157">
        <v>3</v>
      </c>
      <c r="B77" s="158" t="s">
        <v>62</v>
      </c>
      <c r="C77" s="159" t="s">
        <v>115</v>
      </c>
      <c r="D77" s="89" t="s">
        <v>170</v>
      </c>
      <c r="E77" s="160" t="s">
        <v>216</v>
      </c>
      <c r="F77" s="90">
        <v>3300</v>
      </c>
      <c r="G77" s="86"/>
      <c r="H77" s="107">
        <v>0.01</v>
      </c>
      <c r="I77" s="95">
        <v>33</v>
      </c>
      <c r="J77" s="195">
        <v>44985</v>
      </c>
    </row>
    <row r="78" spans="1:10" hidden="1">
      <c r="A78" s="157">
        <v>3</v>
      </c>
      <c r="B78" s="158" t="s">
        <v>62</v>
      </c>
      <c r="C78" s="159" t="s">
        <v>115</v>
      </c>
      <c r="D78" s="89" t="s">
        <v>190</v>
      </c>
      <c r="E78" s="174" t="s">
        <v>232</v>
      </c>
      <c r="F78" s="90">
        <v>1500</v>
      </c>
      <c r="G78" s="86"/>
      <c r="H78" s="107">
        <v>0.01</v>
      </c>
      <c r="I78" s="95">
        <v>15</v>
      </c>
      <c r="J78" s="195">
        <v>44985</v>
      </c>
    </row>
    <row r="79" spans="1:10" hidden="1">
      <c r="A79" s="157">
        <v>3</v>
      </c>
      <c r="B79" s="158" t="s">
        <v>62</v>
      </c>
      <c r="C79" s="159" t="s">
        <v>115</v>
      </c>
      <c r="D79" s="89" t="s">
        <v>183</v>
      </c>
      <c r="E79" s="160" t="s">
        <v>227</v>
      </c>
      <c r="F79" s="90">
        <v>700</v>
      </c>
      <c r="G79" s="86"/>
      <c r="H79" s="107">
        <v>0.01</v>
      </c>
      <c r="I79" s="95">
        <v>7</v>
      </c>
      <c r="J79" s="195">
        <v>44985</v>
      </c>
    </row>
    <row r="80" spans="1:10" hidden="1">
      <c r="A80" s="157">
        <v>3</v>
      </c>
      <c r="B80" s="158" t="s">
        <v>62</v>
      </c>
      <c r="C80" s="159" t="s">
        <v>115</v>
      </c>
      <c r="D80" s="89" t="s">
        <v>191</v>
      </c>
      <c r="E80" s="160" t="s">
        <v>231</v>
      </c>
      <c r="F80" s="90">
        <v>1251</v>
      </c>
      <c r="G80" s="86"/>
      <c r="H80" s="107">
        <v>0.01</v>
      </c>
      <c r="I80" s="95">
        <v>13</v>
      </c>
      <c r="J80" s="195">
        <v>44985</v>
      </c>
    </row>
    <row r="81" spans="1:10" hidden="1">
      <c r="A81" s="157">
        <v>3</v>
      </c>
      <c r="B81" s="158" t="s">
        <v>62</v>
      </c>
      <c r="C81" s="159" t="s">
        <v>115</v>
      </c>
      <c r="D81" s="89" t="s">
        <v>12</v>
      </c>
      <c r="E81" s="160" t="s">
        <v>11</v>
      </c>
      <c r="F81" s="90">
        <v>14950</v>
      </c>
      <c r="G81" s="86"/>
      <c r="H81" s="107">
        <v>0.01</v>
      </c>
      <c r="I81" s="95">
        <v>149</v>
      </c>
      <c r="J81" s="195">
        <v>44985</v>
      </c>
    </row>
    <row r="82" spans="1:10" hidden="1">
      <c r="A82" s="157">
        <v>3</v>
      </c>
      <c r="B82" s="158" t="s">
        <v>62</v>
      </c>
      <c r="C82" s="159" t="s">
        <v>115</v>
      </c>
      <c r="D82" s="89" t="s">
        <v>75</v>
      </c>
      <c r="E82" s="160" t="s">
        <v>11</v>
      </c>
      <c r="F82" s="90">
        <v>5175</v>
      </c>
      <c r="G82" s="86"/>
      <c r="H82" s="107">
        <v>0.01</v>
      </c>
      <c r="I82" s="95">
        <v>52</v>
      </c>
      <c r="J82" s="195">
        <v>44985</v>
      </c>
    </row>
    <row r="83" spans="1:10" hidden="1">
      <c r="A83" s="157">
        <v>3</v>
      </c>
      <c r="B83" s="158" t="s">
        <v>62</v>
      </c>
      <c r="C83" s="159" t="s">
        <v>115</v>
      </c>
      <c r="D83" s="89" t="s">
        <v>116</v>
      </c>
      <c r="E83" s="160" t="s">
        <v>13</v>
      </c>
      <c r="F83" s="90">
        <v>2100</v>
      </c>
      <c r="G83" s="86"/>
      <c r="H83" s="107">
        <v>0.01</v>
      </c>
      <c r="I83" s="95">
        <v>21</v>
      </c>
      <c r="J83" s="195">
        <v>44985</v>
      </c>
    </row>
    <row r="84" spans="1:10">
      <c r="A84" s="157">
        <v>3</v>
      </c>
      <c r="B84" s="158" t="s">
        <v>62</v>
      </c>
      <c r="C84" s="159" t="s">
        <v>115</v>
      </c>
      <c r="D84" s="89" t="s">
        <v>187</v>
      </c>
      <c r="E84" s="160" t="s">
        <v>261</v>
      </c>
      <c r="F84" s="90">
        <v>7200</v>
      </c>
      <c r="G84" s="86"/>
      <c r="H84" s="107">
        <v>0.01</v>
      </c>
      <c r="I84" s="95">
        <v>72</v>
      </c>
      <c r="J84" s="195">
        <v>44985</v>
      </c>
    </row>
    <row r="85" spans="1:10" hidden="1">
      <c r="A85" s="157">
        <v>3</v>
      </c>
      <c r="B85" s="158" t="s">
        <v>62</v>
      </c>
      <c r="C85" s="159" t="s">
        <v>115</v>
      </c>
      <c r="D85" s="89" t="s">
        <v>28</v>
      </c>
      <c r="E85" s="160" t="s">
        <v>18</v>
      </c>
      <c r="F85" s="90">
        <v>3750</v>
      </c>
      <c r="G85" s="86"/>
      <c r="H85" s="107">
        <v>0.01</v>
      </c>
      <c r="I85" s="95">
        <v>37</v>
      </c>
      <c r="J85" s="195">
        <v>44985</v>
      </c>
    </row>
    <row r="86" spans="1:10" hidden="1">
      <c r="A86" s="157">
        <v>3</v>
      </c>
      <c r="B86" s="158" t="s">
        <v>62</v>
      </c>
      <c r="C86" s="159" t="s">
        <v>115</v>
      </c>
      <c r="D86" s="89" t="s">
        <v>26</v>
      </c>
      <c r="E86" s="52" t="s">
        <v>212</v>
      </c>
      <c r="F86" s="90">
        <v>4800</v>
      </c>
      <c r="G86" s="86"/>
      <c r="H86" s="107">
        <v>0.01</v>
      </c>
      <c r="I86" s="95">
        <v>48</v>
      </c>
      <c r="J86" s="195">
        <v>44985</v>
      </c>
    </row>
    <row r="87" spans="1:10" hidden="1">
      <c r="A87" s="157">
        <v>3</v>
      </c>
      <c r="B87" s="158" t="s">
        <v>62</v>
      </c>
      <c r="C87" s="159" t="s">
        <v>115</v>
      </c>
      <c r="D87" s="89" t="s">
        <v>172</v>
      </c>
      <c r="E87" s="160" t="s">
        <v>219</v>
      </c>
      <c r="F87" s="90">
        <v>1250</v>
      </c>
      <c r="G87" s="86"/>
      <c r="H87" s="107">
        <v>0.01</v>
      </c>
      <c r="I87" s="95">
        <v>12</v>
      </c>
      <c r="J87" s="195">
        <v>44985</v>
      </c>
    </row>
    <row r="88" spans="1:10" hidden="1">
      <c r="A88" s="157">
        <v>3</v>
      </c>
      <c r="B88" s="158" t="s">
        <v>62</v>
      </c>
      <c r="C88" s="159" t="s">
        <v>115</v>
      </c>
      <c r="D88" s="89" t="s">
        <v>173</v>
      </c>
      <c r="E88" s="160" t="s">
        <v>210</v>
      </c>
      <c r="F88" s="90">
        <v>50000</v>
      </c>
      <c r="G88" s="86"/>
      <c r="H88" s="107">
        <v>0.01</v>
      </c>
      <c r="I88" s="95">
        <v>500</v>
      </c>
      <c r="J88" s="195">
        <v>44985</v>
      </c>
    </row>
    <row r="89" spans="1:10" hidden="1">
      <c r="A89" s="157">
        <v>3</v>
      </c>
      <c r="B89" s="158" t="s">
        <v>62</v>
      </c>
      <c r="C89" s="159" t="s">
        <v>115</v>
      </c>
      <c r="D89" s="89" t="s">
        <v>192</v>
      </c>
      <c r="E89" s="160" t="s">
        <v>209</v>
      </c>
      <c r="F89" s="90">
        <v>5000</v>
      </c>
      <c r="G89" s="86"/>
      <c r="H89" s="107">
        <v>0.01</v>
      </c>
      <c r="I89" s="95">
        <v>50</v>
      </c>
      <c r="J89" s="195">
        <v>44985</v>
      </c>
    </row>
    <row r="90" spans="1:10" s="169" customFormat="1" hidden="1">
      <c r="A90" s="157">
        <v>3</v>
      </c>
      <c r="B90" s="158" t="s">
        <v>62</v>
      </c>
      <c r="C90" s="159" t="s">
        <v>115</v>
      </c>
      <c r="D90" s="89" t="s">
        <v>21</v>
      </c>
      <c r="E90" s="174" t="s">
        <v>20</v>
      </c>
      <c r="F90" s="90">
        <v>15000</v>
      </c>
      <c r="G90" s="168"/>
      <c r="H90" s="107">
        <v>0.01</v>
      </c>
      <c r="I90" s="95">
        <v>150</v>
      </c>
      <c r="J90" s="195">
        <v>44985</v>
      </c>
    </row>
    <row r="91" spans="1:10" hidden="1">
      <c r="A91" s="157">
        <v>3</v>
      </c>
      <c r="B91" s="158" t="s">
        <v>62</v>
      </c>
      <c r="C91" s="159" t="s">
        <v>115</v>
      </c>
      <c r="D91" s="89" t="s">
        <v>68</v>
      </c>
      <c r="E91" s="52" t="s">
        <v>212</v>
      </c>
      <c r="F91" s="90">
        <v>10000</v>
      </c>
      <c r="G91" s="86"/>
      <c r="H91" s="107">
        <v>0.01</v>
      </c>
      <c r="I91" s="95">
        <v>100</v>
      </c>
      <c r="J91" s="195">
        <v>44985</v>
      </c>
    </row>
    <row r="92" spans="1:10" hidden="1">
      <c r="A92" s="157">
        <v>3</v>
      </c>
      <c r="B92" s="158" t="s">
        <v>62</v>
      </c>
      <c r="C92" s="159" t="s">
        <v>115</v>
      </c>
      <c r="D92" s="89" t="s">
        <v>119</v>
      </c>
      <c r="E92" s="166" t="s">
        <v>220</v>
      </c>
      <c r="F92" s="90">
        <v>20000</v>
      </c>
      <c r="G92" s="86"/>
      <c r="H92" s="107">
        <v>0.01</v>
      </c>
      <c r="I92" s="95">
        <v>200</v>
      </c>
      <c r="J92" s="195">
        <v>44985</v>
      </c>
    </row>
    <row r="93" spans="1:10" hidden="1">
      <c r="A93" s="157">
        <v>3</v>
      </c>
      <c r="B93" s="158" t="s">
        <v>62</v>
      </c>
      <c r="C93" s="159" t="s">
        <v>115</v>
      </c>
      <c r="D93" s="89" t="s">
        <v>190</v>
      </c>
      <c r="E93" s="174" t="s">
        <v>232</v>
      </c>
      <c r="F93" s="90">
        <v>30000</v>
      </c>
      <c r="G93" s="86"/>
      <c r="H93" s="107">
        <v>0.01</v>
      </c>
      <c r="I93" s="95">
        <v>300</v>
      </c>
      <c r="J93" s="195">
        <v>44985</v>
      </c>
    </row>
    <row r="94" spans="1:10" hidden="1">
      <c r="A94" s="157">
        <v>3</v>
      </c>
      <c r="B94" s="158" t="s">
        <v>62</v>
      </c>
      <c r="C94" s="159" t="s">
        <v>115</v>
      </c>
      <c r="D94" s="89" t="s">
        <v>170</v>
      </c>
      <c r="E94" s="160" t="s">
        <v>216</v>
      </c>
      <c r="F94" s="90">
        <v>3302</v>
      </c>
      <c r="G94" s="86"/>
      <c r="H94" s="107">
        <v>0.01</v>
      </c>
      <c r="I94" s="95">
        <v>35</v>
      </c>
      <c r="J94" s="195">
        <v>44985</v>
      </c>
    </row>
    <row r="95" spans="1:10" hidden="1">
      <c r="A95" s="157">
        <v>3</v>
      </c>
      <c r="B95" s="158" t="s">
        <v>62</v>
      </c>
      <c r="C95" s="159" t="s">
        <v>115</v>
      </c>
      <c r="D95" s="89" t="s">
        <v>224</v>
      </c>
      <c r="E95" s="186" t="s">
        <v>225</v>
      </c>
      <c r="F95" s="90">
        <v>4240</v>
      </c>
      <c r="G95" s="86"/>
      <c r="H95" s="107">
        <v>0.01</v>
      </c>
      <c r="I95" s="95">
        <v>42</v>
      </c>
      <c r="J95" s="195">
        <v>44985</v>
      </c>
    </row>
    <row r="96" spans="1:10" hidden="1">
      <c r="A96" s="157">
        <v>3</v>
      </c>
      <c r="B96" s="158" t="s">
        <v>62</v>
      </c>
      <c r="C96" s="159" t="s">
        <v>115</v>
      </c>
      <c r="D96" s="89" t="s">
        <v>173</v>
      </c>
      <c r="E96" s="160" t="s">
        <v>210</v>
      </c>
      <c r="F96" s="90">
        <v>50000</v>
      </c>
      <c r="G96" s="86"/>
      <c r="H96" s="107">
        <v>0.01</v>
      </c>
      <c r="I96" s="95">
        <v>500</v>
      </c>
      <c r="J96" s="195">
        <v>44985</v>
      </c>
    </row>
    <row r="97" spans="1:23" hidden="1">
      <c r="A97" s="157">
        <v>3</v>
      </c>
      <c r="B97" s="158" t="s">
        <v>62</v>
      </c>
      <c r="C97" s="159" t="s">
        <v>115</v>
      </c>
      <c r="D97" s="89" t="s">
        <v>12</v>
      </c>
      <c r="E97" s="160" t="s">
        <v>11</v>
      </c>
      <c r="F97" s="90">
        <v>26451</v>
      </c>
      <c r="G97" s="86"/>
      <c r="H97" s="107">
        <v>0.01</v>
      </c>
      <c r="I97" s="95">
        <v>260</v>
      </c>
      <c r="J97" s="195">
        <v>44985</v>
      </c>
    </row>
    <row r="98" spans="1:23" hidden="1">
      <c r="A98" s="157">
        <v>3</v>
      </c>
      <c r="B98" s="158" t="s">
        <v>62</v>
      </c>
      <c r="C98" s="159" t="s">
        <v>115</v>
      </c>
      <c r="D98" s="89" t="s">
        <v>116</v>
      </c>
      <c r="E98" s="160" t="s">
        <v>13</v>
      </c>
      <c r="F98" s="90">
        <v>2100</v>
      </c>
      <c r="G98" s="86"/>
      <c r="H98" s="107">
        <v>0.01</v>
      </c>
      <c r="I98" s="95">
        <v>21</v>
      </c>
      <c r="J98" s="195">
        <v>44985</v>
      </c>
    </row>
    <row r="99" spans="1:23" hidden="1">
      <c r="A99" s="157">
        <v>3</v>
      </c>
      <c r="B99" s="158" t="s">
        <v>62</v>
      </c>
      <c r="C99" s="159" t="s">
        <v>115</v>
      </c>
      <c r="D99" s="89" t="s">
        <v>75</v>
      </c>
      <c r="E99" s="160" t="s">
        <v>11</v>
      </c>
      <c r="F99" s="90">
        <v>4015</v>
      </c>
      <c r="G99" s="86"/>
      <c r="H99" s="107">
        <v>0.01</v>
      </c>
      <c r="I99" s="95">
        <v>40</v>
      </c>
      <c r="J99" s="195">
        <v>44985</v>
      </c>
    </row>
    <row r="100" spans="1:23">
      <c r="A100" s="157">
        <v>3</v>
      </c>
      <c r="B100" s="158" t="s">
        <v>62</v>
      </c>
      <c r="C100" s="159" t="s">
        <v>115</v>
      </c>
      <c r="D100" s="89" t="s">
        <v>187</v>
      </c>
      <c r="E100" s="160" t="s">
        <v>261</v>
      </c>
      <c r="F100" s="171">
        <v>7200</v>
      </c>
      <c r="G100" s="86"/>
      <c r="H100" s="107">
        <v>0.01</v>
      </c>
      <c r="I100" s="95">
        <v>72</v>
      </c>
      <c r="J100" s="195">
        <v>44985</v>
      </c>
    </row>
    <row r="101" spans="1:23" hidden="1">
      <c r="A101" s="157">
        <v>3</v>
      </c>
      <c r="B101" s="158" t="s">
        <v>62</v>
      </c>
      <c r="C101" s="159" t="s">
        <v>115</v>
      </c>
      <c r="D101" s="89" t="s">
        <v>28</v>
      </c>
      <c r="E101" s="160" t="s">
        <v>18</v>
      </c>
      <c r="F101" s="171">
        <v>3750</v>
      </c>
      <c r="G101" s="86"/>
      <c r="H101" s="107">
        <v>0.01</v>
      </c>
      <c r="I101" s="95">
        <v>37</v>
      </c>
      <c r="J101" s="195">
        <v>44985</v>
      </c>
    </row>
    <row r="102" spans="1:23" hidden="1">
      <c r="A102" s="157">
        <v>3</v>
      </c>
      <c r="B102" s="158" t="s">
        <v>62</v>
      </c>
      <c r="C102" s="159" t="s">
        <v>115</v>
      </c>
      <c r="D102" s="89" t="s">
        <v>26</v>
      </c>
      <c r="E102" s="52" t="s">
        <v>212</v>
      </c>
      <c r="F102" s="171">
        <v>3600</v>
      </c>
      <c r="G102" s="86"/>
      <c r="H102" s="107">
        <v>0.01</v>
      </c>
      <c r="I102" s="95">
        <v>36</v>
      </c>
      <c r="J102" s="195">
        <v>44985</v>
      </c>
    </row>
    <row r="103" spans="1:23" hidden="1">
      <c r="A103" s="157">
        <v>3</v>
      </c>
      <c r="B103" s="158" t="s">
        <v>62</v>
      </c>
      <c r="C103" s="159" t="s">
        <v>115</v>
      </c>
      <c r="D103" s="89" t="s">
        <v>120</v>
      </c>
      <c r="E103" s="166" t="s">
        <v>220</v>
      </c>
      <c r="F103" s="171">
        <v>3600</v>
      </c>
      <c r="G103" s="86"/>
      <c r="H103" s="107">
        <v>0.01</v>
      </c>
      <c r="I103" s="95">
        <v>36</v>
      </c>
      <c r="J103" s="195">
        <v>44985</v>
      </c>
    </row>
    <row r="104" spans="1:23" hidden="1">
      <c r="A104" s="157">
        <v>3</v>
      </c>
      <c r="B104" s="158" t="s">
        <v>62</v>
      </c>
      <c r="C104" s="159" t="s">
        <v>115</v>
      </c>
      <c r="D104" s="89" t="s">
        <v>190</v>
      </c>
      <c r="E104" s="174" t="s">
        <v>232</v>
      </c>
      <c r="F104" s="171">
        <v>1000</v>
      </c>
      <c r="G104" s="86"/>
      <c r="H104" s="107">
        <v>0.01</v>
      </c>
      <c r="I104" s="95">
        <v>10</v>
      </c>
      <c r="J104" s="195">
        <v>44985</v>
      </c>
    </row>
    <row r="105" spans="1:23" hidden="1">
      <c r="A105" s="157">
        <v>3</v>
      </c>
      <c r="B105" s="158" t="s">
        <v>62</v>
      </c>
      <c r="C105" s="159" t="s">
        <v>115</v>
      </c>
      <c r="D105" s="89" t="s">
        <v>191</v>
      </c>
      <c r="E105" s="160" t="s">
        <v>231</v>
      </c>
      <c r="F105" s="171">
        <v>1251</v>
      </c>
      <c r="G105" s="86"/>
      <c r="H105" s="107">
        <v>0.01</v>
      </c>
      <c r="I105" s="95">
        <v>13</v>
      </c>
      <c r="J105" s="195">
        <v>44985</v>
      </c>
    </row>
    <row r="106" spans="1:23" hidden="1">
      <c r="A106" s="157">
        <v>3</v>
      </c>
      <c r="B106" s="158" t="s">
        <v>62</v>
      </c>
      <c r="C106" s="159" t="s">
        <v>115</v>
      </c>
      <c r="D106" s="89" t="s">
        <v>183</v>
      </c>
      <c r="E106" s="160" t="s">
        <v>227</v>
      </c>
      <c r="F106" s="171">
        <v>700</v>
      </c>
      <c r="G106" s="86"/>
      <c r="H106" s="107">
        <v>0.01</v>
      </c>
      <c r="I106" s="95">
        <v>7</v>
      </c>
      <c r="J106" s="195">
        <v>44985</v>
      </c>
    </row>
    <row r="107" spans="1:23" hidden="1">
      <c r="A107" s="157">
        <v>3</v>
      </c>
      <c r="B107" s="158" t="s">
        <v>62</v>
      </c>
      <c r="C107" s="159" t="s">
        <v>115</v>
      </c>
      <c r="D107" s="89" t="s">
        <v>170</v>
      </c>
      <c r="E107" s="160" t="s">
        <v>216</v>
      </c>
      <c r="F107" s="171">
        <v>4015</v>
      </c>
      <c r="G107" s="86"/>
      <c r="H107" s="107">
        <v>0.01</v>
      </c>
      <c r="I107" s="95">
        <v>40</v>
      </c>
      <c r="J107" s="195">
        <v>44985</v>
      </c>
    </row>
    <row r="108" spans="1:23" hidden="1">
      <c r="A108" s="157">
        <v>3</v>
      </c>
      <c r="B108" s="158" t="s">
        <v>62</v>
      </c>
      <c r="C108" s="159" t="s">
        <v>115</v>
      </c>
      <c r="D108" s="89" t="s">
        <v>173</v>
      </c>
      <c r="E108" s="160" t="s">
        <v>210</v>
      </c>
      <c r="F108" s="171">
        <v>25000</v>
      </c>
      <c r="G108" s="164"/>
      <c r="H108" s="107">
        <v>0.01</v>
      </c>
      <c r="I108" s="95">
        <v>250</v>
      </c>
      <c r="J108" s="195">
        <v>44985</v>
      </c>
      <c r="K108" s="62"/>
      <c r="L108" s="63"/>
      <c r="P108" s="64"/>
      <c r="Q108" s="65"/>
      <c r="R108" s="66"/>
      <c r="T108" s="66"/>
      <c r="U108" s="65"/>
      <c r="V108" s="67"/>
      <c r="W108" s="61"/>
    </row>
    <row r="109" spans="1:23" hidden="1">
      <c r="A109" s="157">
        <v>3</v>
      </c>
      <c r="B109" s="158" t="s">
        <v>62</v>
      </c>
      <c r="C109" s="159" t="s">
        <v>115</v>
      </c>
      <c r="D109" s="89" t="s">
        <v>193</v>
      </c>
      <c r="E109" s="160" t="s">
        <v>45</v>
      </c>
      <c r="F109" s="171">
        <v>50000</v>
      </c>
      <c r="G109" s="164"/>
      <c r="H109" s="107">
        <v>0.01</v>
      </c>
      <c r="I109" s="95">
        <v>500</v>
      </c>
      <c r="J109" s="195">
        <v>44985</v>
      </c>
      <c r="K109" s="62"/>
      <c r="L109" s="63"/>
      <c r="P109" s="64"/>
      <c r="Q109" s="65"/>
      <c r="R109" s="66"/>
      <c r="T109" s="66"/>
      <c r="U109" s="65"/>
      <c r="V109" s="67"/>
      <c r="W109" s="61"/>
    </row>
    <row r="110" spans="1:23" hidden="1">
      <c r="A110" s="157">
        <v>3</v>
      </c>
      <c r="B110" s="158" t="s">
        <v>62</v>
      </c>
      <c r="C110" s="159" t="s">
        <v>115</v>
      </c>
      <c r="D110" s="89" t="s">
        <v>119</v>
      </c>
      <c r="E110" s="166" t="s">
        <v>220</v>
      </c>
      <c r="F110" s="171">
        <v>10000</v>
      </c>
      <c r="G110" s="164"/>
      <c r="H110" s="107">
        <v>0.01</v>
      </c>
      <c r="I110" s="95">
        <v>100</v>
      </c>
      <c r="J110" s="195">
        <v>44985</v>
      </c>
      <c r="K110" s="62"/>
      <c r="L110" s="63"/>
      <c r="P110" s="64"/>
      <c r="Q110" s="65"/>
      <c r="R110" s="66"/>
      <c r="T110" s="66"/>
      <c r="U110" s="65"/>
      <c r="V110" s="67"/>
      <c r="W110" s="61"/>
    </row>
    <row r="111" spans="1:23" hidden="1">
      <c r="A111" s="157">
        <v>3</v>
      </c>
      <c r="B111" s="158" t="s">
        <v>62</v>
      </c>
      <c r="C111" s="159" t="s">
        <v>115</v>
      </c>
      <c r="D111" s="89" t="s">
        <v>116</v>
      </c>
      <c r="E111" s="160" t="s">
        <v>13</v>
      </c>
      <c r="F111" s="171">
        <v>3750</v>
      </c>
      <c r="G111" s="164"/>
      <c r="H111" s="107">
        <v>0.01</v>
      </c>
      <c r="I111" s="95">
        <v>37</v>
      </c>
      <c r="J111" s="195">
        <v>44985</v>
      </c>
      <c r="K111" s="62"/>
      <c r="L111" s="63"/>
      <c r="P111" s="64"/>
      <c r="Q111" s="65"/>
      <c r="R111" s="66"/>
      <c r="T111" s="66"/>
      <c r="U111" s="65"/>
      <c r="V111" s="67"/>
      <c r="W111" s="61"/>
    </row>
    <row r="112" spans="1:23" hidden="1">
      <c r="A112" s="157">
        <v>3</v>
      </c>
      <c r="B112" s="158" t="s">
        <v>62</v>
      </c>
      <c r="C112" s="159" t="s">
        <v>115</v>
      </c>
      <c r="D112" s="89" t="s">
        <v>12</v>
      </c>
      <c r="E112" s="160" t="s">
        <v>11</v>
      </c>
      <c r="F112" s="171">
        <v>8051</v>
      </c>
      <c r="G112" s="164"/>
      <c r="H112" s="107">
        <v>0.01</v>
      </c>
      <c r="I112" s="95">
        <v>80</v>
      </c>
      <c r="J112" s="195">
        <v>44985</v>
      </c>
      <c r="K112" s="62"/>
      <c r="L112" s="63"/>
      <c r="P112" s="64"/>
      <c r="Q112" s="65"/>
      <c r="R112" s="66"/>
      <c r="T112" s="66"/>
      <c r="U112" s="65"/>
      <c r="V112" s="67"/>
      <c r="W112" s="61"/>
    </row>
    <row r="113" spans="1:23" hidden="1">
      <c r="A113" s="157">
        <v>3</v>
      </c>
      <c r="B113" s="158" t="s">
        <v>62</v>
      </c>
      <c r="C113" s="159" t="s">
        <v>115</v>
      </c>
      <c r="D113" s="89" t="s">
        <v>75</v>
      </c>
      <c r="E113" s="160" t="s">
        <v>11</v>
      </c>
      <c r="F113" s="171">
        <v>6469</v>
      </c>
      <c r="G113" s="164"/>
      <c r="H113" s="107">
        <v>0.01</v>
      </c>
      <c r="I113" s="95">
        <v>65</v>
      </c>
      <c r="J113" s="195">
        <v>44985</v>
      </c>
      <c r="K113" s="62"/>
      <c r="L113" s="63"/>
      <c r="P113" s="64"/>
      <c r="Q113" s="65"/>
      <c r="R113" s="66"/>
      <c r="T113" s="66"/>
      <c r="U113" s="65"/>
      <c r="V113" s="67"/>
      <c r="W113" s="61"/>
    </row>
    <row r="114" spans="1:23">
      <c r="A114" s="157">
        <v>3</v>
      </c>
      <c r="B114" s="158" t="s">
        <v>62</v>
      </c>
      <c r="C114" s="159" t="s">
        <v>115</v>
      </c>
      <c r="D114" s="89" t="s">
        <v>187</v>
      </c>
      <c r="E114" s="160" t="s">
        <v>261</v>
      </c>
      <c r="F114" s="171">
        <v>7500</v>
      </c>
      <c r="G114" s="164"/>
      <c r="H114" s="107">
        <v>0.01</v>
      </c>
      <c r="I114" s="95">
        <v>75</v>
      </c>
      <c r="J114" s="195">
        <v>44985</v>
      </c>
      <c r="K114" s="62"/>
      <c r="L114" s="63"/>
      <c r="P114" s="64"/>
      <c r="Q114" s="65"/>
      <c r="R114" s="66"/>
      <c r="T114" s="66"/>
      <c r="U114" s="65"/>
      <c r="V114" s="67"/>
      <c r="W114" s="61"/>
    </row>
    <row r="115" spans="1:23" hidden="1">
      <c r="A115" s="157">
        <v>3</v>
      </c>
      <c r="B115" s="158" t="s">
        <v>62</v>
      </c>
      <c r="C115" s="159" t="s">
        <v>115</v>
      </c>
      <c r="D115" s="89" t="s">
        <v>28</v>
      </c>
      <c r="E115" s="160" t="s">
        <v>18</v>
      </c>
      <c r="F115" s="171">
        <v>6250</v>
      </c>
      <c r="G115" s="164"/>
      <c r="H115" s="107">
        <v>0.01</v>
      </c>
      <c r="I115" s="95">
        <v>62</v>
      </c>
      <c r="J115" s="195">
        <v>44985</v>
      </c>
      <c r="K115" s="62"/>
      <c r="L115" s="63"/>
      <c r="P115" s="64"/>
      <c r="Q115" s="65"/>
      <c r="R115" s="66"/>
      <c r="T115" s="66"/>
      <c r="U115" s="65"/>
      <c r="V115" s="67"/>
      <c r="W115" s="61"/>
    </row>
    <row r="116" spans="1:23" hidden="1">
      <c r="A116" s="157">
        <v>3</v>
      </c>
      <c r="B116" s="158" t="s">
        <v>62</v>
      </c>
      <c r="C116" s="159" t="s">
        <v>115</v>
      </c>
      <c r="D116" s="89" t="s">
        <v>170</v>
      </c>
      <c r="E116" s="160" t="s">
        <v>216</v>
      </c>
      <c r="F116" s="171">
        <v>3451</v>
      </c>
      <c r="G116" s="164"/>
      <c r="H116" s="107">
        <v>0.01</v>
      </c>
      <c r="I116" s="95">
        <v>35</v>
      </c>
      <c r="J116" s="195">
        <v>44985</v>
      </c>
      <c r="K116" s="62"/>
      <c r="L116" s="63"/>
      <c r="P116" s="64"/>
      <c r="Q116" s="65"/>
      <c r="R116" s="66"/>
      <c r="T116" s="66"/>
      <c r="U116" s="65"/>
      <c r="V116" s="67"/>
      <c r="W116" s="61"/>
    </row>
    <row r="117" spans="1:23" hidden="1">
      <c r="A117" s="157">
        <v>3</v>
      </c>
      <c r="B117" s="158" t="s">
        <v>62</v>
      </c>
      <c r="C117" s="159" t="s">
        <v>115</v>
      </c>
      <c r="D117" s="89" t="s">
        <v>190</v>
      </c>
      <c r="E117" s="174" t="s">
        <v>232</v>
      </c>
      <c r="F117" s="171">
        <v>2000</v>
      </c>
      <c r="G117" s="164"/>
      <c r="H117" s="107">
        <v>0.01</v>
      </c>
      <c r="I117" s="95">
        <v>20</v>
      </c>
      <c r="J117" s="195">
        <v>44985</v>
      </c>
      <c r="K117" s="62"/>
      <c r="L117" s="63"/>
      <c r="P117" s="64"/>
      <c r="Q117" s="65"/>
      <c r="R117" s="66"/>
      <c r="T117" s="66"/>
      <c r="U117" s="65"/>
      <c r="V117" s="67"/>
      <c r="W117" s="61"/>
    </row>
    <row r="118" spans="1:23" hidden="1">
      <c r="A118" s="157">
        <v>3</v>
      </c>
      <c r="B118" s="158" t="s">
        <v>62</v>
      </c>
      <c r="C118" s="159" t="s">
        <v>115</v>
      </c>
      <c r="D118" s="89" t="s">
        <v>200</v>
      </c>
      <c r="E118" s="160" t="s">
        <v>222</v>
      </c>
      <c r="F118" s="90">
        <v>10000</v>
      </c>
      <c r="G118" s="164"/>
      <c r="H118" s="207">
        <v>0.02</v>
      </c>
      <c r="I118" s="95">
        <v>200</v>
      </c>
      <c r="J118" s="195">
        <v>44985</v>
      </c>
      <c r="K118" s="62"/>
      <c r="L118" s="63"/>
      <c r="P118" s="64"/>
      <c r="Q118" s="65"/>
      <c r="R118" s="66"/>
      <c r="T118" s="66"/>
      <c r="U118" s="65"/>
      <c r="V118" s="67"/>
      <c r="W118" s="61"/>
    </row>
    <row r="119" spans="1:23" hidden="1">
      <c r="A119" s="157">
        <v>3</v>
      </c>
      <c r="B119" s="158" t="s">
        <v>62</v>
      </c>
      <c r="C119" s="159" t="s">
        <v>115</v>
      </c>
      <c r="D119" s="89" t="s">
        <v>200</v>
      </c>
      <c r="E119" s="160" t="s">
        <v>222</v>
      </c>
      <c r="F119" s="90">
        <v>8000</v>
      </c>
      <c r="G119" s="164"/>
      <c r="H119" s="207">
        <v>0.02</v>
      </c>
      <c r="I119" s="95">
        <v>160</v>
      </c>
      <c r="J119" s="195">
        <v>44985</v>
      </c>
      <c r="K119" s="62"/>
      <c r="L119" s="63"/>
      <c r="P119" s="64"/>
      <c r="Q119" s="65"/>
      <c r="R119" s="66"/>
      <c r="T119" s="66"/>
      <c r="U119" s="65"/>
      <c r="V119" s="67"/>
      <c r="W119" s="61"/>
    </row>
    <row r="120" spans="1:23" hidden="1">
      <c r="A120" s="157">
        <v>3</v>
      </c>
      <c r="B120" s="158" t="s">
        <v>62</v>
      </c>
      <c r="C120" s="159" t="s">
        <v>115</v>
      </c>
      <c r="D120" s="89" t="s">
        <v>167</v>
      </c>
      <c r="E120" s="160" t="s">
        <v>215</v>
      </c>
      <c r="F120" s="90">
        <v>12285</v>
      </c>
      <c r="G120" s="164"/>
      <c r="H120" s="207">
        <v>0.02</v>
      </c>
      <c r="I120" s="95">
        <v>245</v>
      </c>
      <c r="J120" s="195">
        <v>44985</v>
      </c>
      <c r="K120" s="62"/>
      <c r="L120" s="63"/>
      <c r="P120" s="64"/>
      <c r="Q120" s="65"/>
      <c r="R120" s="66"/>
      <c r="T120" s="66"/>
      <c r="U120" s="65"/>
      <c r="V120" s="67"/>
      <c r="W120" s="61"/>
    </row>
    <row r="121" spans="1:23" hidden="1">
      <c r="A121" s="157">
        <v>3</v>
      </c>
      <c r="B121" s="158" t="s">
        <v>62</v>
      </c>
      <c r="C121" s="159" t="s">
        <v>115</v>
      </c>
      <c r="D121" s="89" t="s">
        <v>166</v>
      </c>
      <c r="E121" s="160" t="s">
        <v>45</v>
      </c>
      <c r="F121" s="90">
        <v>2100</v>
      </c>
      <c r="G121" s="164"/>
      <c r="H121" s="207">
        <v>0.02</v>
      </c>
      <c r="I121" s="95">
        <v>42</v>
      </c>
      <c r="J121" s="195">
        <v>44985</v>
      </c>
      <c r="K121" s="62"/>
      <c r="L121" s="63"/>
      <c r="P121" s="64"/>
      <c r="Q121" s="65"/>
      <c r="R121" s="66"/>
      <c r="T121" s="66"/>
      <c r="U121" s="65"/>
      <c r="V121" s="67"/>
      <c r="W121" s="61"/>
    </row>
    <row r="122" spans="1:23" hidden="1">
      <c r="A122" s="157">
        <v>3</v>
      </c>
      <c r="B122" s="158" t="s">
        <v>62</v>
      </c>
      <c r="C122" s="159" t="s">
        <v>115</v>
      </c>
      <c r="D122" s="89" t="s">
        <v>168</v>
      </c>
      <c r="E122" s="166" t="s">
        <v>220</v>
      </c>
      <c r="F122" s="90">
        <v>1400</v>
      </c>
      <c r="G122" s="164"/>
      <c r="H122" s="207">
        <v>0.02</v>
      </c>
      <c r="I122" s="95">
        <v>28</v>
      </c>
      <c r="J122" s="195">
        <v>44985</v>
      </c>
      <c r="K122" s="62"/>
      <c r="L122" s="63"/>
      <c r="P122" s="64"/>
      <c r="Q122" s="65"/>
      <c r="R122" s="66"/>
      <c r="T122" s="66"/>
      <c r="U122" s="65"/>
      <c r="V122" s="67"/>
      <c r="W122" s="61"/>
    </row>
    <row r="123" spans="1:23" hidden="1">
      <c r="A123" s="157">
        <v>3</v>
      </c>
      <c r="B123" s="158" t="s">
        <v>62</v>
      </c>
      <c r="C123" s="159" t="s">
        <v>115</v>
      </c>
      <c r="D123" s="89" t="s">
        <v>167</v>
      </c>
      <c r="E123" s="160" t="s">
        <v>215</v>
      </c>
      <c r="F123" s="90">
        <v>10285</v>
      </c>
      <c r="G123" s="164"/>
      <c r="H123" s="207">
        <v>0.02</v>
      </c>
      <c r="I123" s="95">
        <v>206</v>
      </c>
      <c r="J123" s="195">
        <v>44985</v>
      </c>
      <c r="K123" s="62"/>
      <c r="L123" s="63"/>
      <c r="P123" s="64"/>
      <c r="Q123" s="65"/>
      <c r="R123" s="66"/>
      <c r="T123" s="66"/>
      <c r="U123" s="65"/>
      <c r="V123" s="67"/>
      <c r="W123" s="61"/>
    </row>
    <row r="124" spans="1:23" hidden="1">
      <c r="A124" s="157">
        <v>3</v>
      </c>
      <c r="B124" s="158" t="s">
        <v>62</v>
      </c>
      <c r="C124" s="159" t="s">
        <v>115</v>
      </c>
      <c r="D124" s="89" t="s">
        <v>166</v>
      </c>
      <c r="E124" s="160" t="s">
        <v>45</v>
      </c>
      <c r="F124" s="90">
        <v>3500</v>
      </c>
      <c r="G124" s="164"/>
      <c r="H124" s="207">
        <v>0.02</v>
      </c>
      <c r="I124" s="95">
        <v>70</v>
      </c>
      <c r="J124" s="195">
        <v>44985</v>
      </c>
      <c r="K124" s="62"/>
      <c r="L124" s="63"/>
      <c r="P124" s="64"/>
      <c r="Q124" s="65"/>
      <c r="R124" s="66"/>
      <c r="T124" s="66"/>
      <c r="U124" s="65"/>
      <c r="V124" s="67"/>
      <c r="W124" s="61"/>
    </row>
    <row r="125" spans="1:23" hidden="1">
      <c r="A125" s="157">
        <v>3</v>
      </c>
      <c r="B125" s="158" t="s">
        <v>62</v>
      </c>
      <c r="C125" s="159" t="s">
        <v>115</v>
      </c>
      <c r="D125" s="89" t="s">
        <v>167</v>
      </c>
      <c r="E125" s="160" t="s">
        <v>215</v>
      </c>
      <c r="F125" s="90">
        <v>21635</v>
      </c>
      <c r="G125" s="164"/>
      <c r="H125" s="207">
        <v>0.02</v>
      </c>
      <c r="I125" s="95">
        <v>433</v>
      </c>
      <c r="J125" s="195">
        <v>44985</v>
      </c>
      <c r="K125" s="62"/>
      <c r="L125" s="63"/>
      <c r="P125" s="64"/>
      <c r="Q125" s="65"/>
      <c r="R125" s="66"/>
      <c r="T125" s="66"/>
      <c r="U125" s="65"/>
      <c r="V125" s="67"/>
      <c r="W125" s="61"/>
    </row>
    <row r="126" spans="1:23" hidden="1">
      <c r="A126" s="157">
        <v>3</v>
      </c>
      <c r="B126" s="158" t="s">
        <v>62</v>
      </c>
      <c r="C126" s="159" t="s">
        <v>115</v>
      </c>
      <c r="D126" s="89" t="s">
        <v>166</v>
      </c>
      <c r="E126" s="160" t="s">
        <v>45</v>
      </c>
      <c r="F126" s="171">
        <v>4200</v>
      </c>
      <c r="G126" s="164"/>
      <c r="H126" s="207">
        <v>0.02</v>
      </c>
      <c r="I126" s="197">
        <v>84</v>
      </c>
      <c r="J126" s="195">
        <v>44985</v>
      </c>
      <c r="K126" s="62"/>
      <c r="L126" s="63"/>
      <c r="P126" s="64"/>
      <c r="Q126" s="65"/>
      <c r="R126" s="66"/>
      <c r="T126" s="66"/>
      <c r="U126" s="65"/>
      <c r="V126" s="67"/>
      <c r="W126" s="61"/>
    </row>
    <row r="127" spans="1:23" hidden="1">
      <c r="A127" s="157">
        <v>3</v>
      </c>
      <c r="B127" s="158" t="s">
        <v>62</v>
      </c>
      <c r="C127" s="159" t="s">
        <v>115</v>
      </c>
      <c r="D127" s="89" t="s">
        <v>168</v>
      </c>
      <c r="E127" s="166" t="s">
        <v>220</v>
      </c>
      <c r="F127" s="171">
        <v>1400</v>
      </c>
      <c r="G127" s="164"/>
      <c r="H127" s="207">
        <v>0.02</v>
      </c>
      <c r="I127" s="197">
        <v>28</v>
      </c>
      <c r="J127" s="195">
        <v>44985</v>
      </c>
      <c r="K127" s="62"/>
      <c r="L127" s="63"/>
      <c r="P127" s="64"/>
      <c r="Q127" s="65"/>
      <c r="R127" s="66"/>
      <c r="T127" s="66"/>
      <c r="U127" s="65"/>
      <c r="V127" s="67"/>
      <c r="W127" s="61"/>
    </row>
    <row r="128" spans="1:23" hidden="1">
      <c r="A128" s="157">
        <v>3</v>
      </c>
      <c r="B128" s="158" t="s">
        <v>62</v>
      </c>
      <c r="C128" s="159" t="s">
        <v>115</v>
      </c>
      <c r="D128" s="89" t="s">
        <v>168</v>
      </c>
      <c r="E128" s="166" t="s">
        <v>220</v>
      </c>
      <c r="F128" s="171">
        <v>700</v>
      </c>
      <c r="G128" s="164"/>
      <c r="H128" s="207">
        <v>0.02</v>
      </c>
      <c r="I128" s="197">
        <v>14</v>
      </c>
      <c r="J128" s="195">
        <v>44985</v>
      </c>
      <c r="K128" s="62"/>
      <c r="L128" s="63"/>
      <c r="P128" s="64"/>
      <c r="Q128" s="65"/>
      <c r="R128" s="66"/>
      <c r="T128" s="66"/>
      <c r="U128" s="65"/>
      <c r="V128" s="67"/>
      <c r="W128" s="61"/>
    </row>
    <row r="129" spans="1:23" hidden="1">
      <c r="A129" s="157">
        <v>3</v>
      </c>
      <c r="B129" s="158" t="s">
        <v>62</v>
      </c>
      <c r="C129" s="159" t="s">
        <v>115</v>
      </c>
      <c r="D129" s="89" t="s">
        <v>166</v>
      </c>
      <c r="E129" s="160" t="s">
        <v>45</v>
      </c>
      <c r="F129" s="171">
        <v>1400</v>
      </c>
      <c r="G129" s="164"/>
      <c r="H129" s="207">
        <v>0.02</v>
      </c>
      <c r="I129" s="197">
        <v>28</v>
      </c>
      <c r="J129" s="195">
        <v>44985</v>
      </c>
      <c r="K129" s="62"/>
      <c r="L129" s="63"/>
      <c r="P129" s="64"/>
      <c r="Q129" s="65"/>
      <c r="R129" s="66"/>
      <c r="T129" s="66"/>
      <c r="U129" s="65"/>
      <c r="V129" s="67"/>
      <c r="W129" s="61"/>
    </row>
    <row r="130" spans="1:23" hidden="1">
      <c r="A130" s="157">
        <v>3</v>
      </c>
      <c r="B130" s="158" t="s">
        <v>62</v>
      </c>
      <c r="C130" s="159" t="s">
        <v>115</v>
      </c>
      <c r="D130" s="89" t="s">
        <v>167</v>
      </c>
      <c r="E130" s="160" t="s">
        <v>215</v>
      </c>
      <c r="F130" s="171">
        <v>22835</v>
      </c>
      <c r="G130" s="164"/>
      <c r="H130" s="207">
        <v>0.02</v>
      </c>
      <c r="I130" s="197">
        <v>457</v>
      </c>
      <c r="J130" s="195">
        <v>44985</v>
      </c>
      <c r="K130" s="62"/>
      <c r="L130" s="63"/>
      <c r="P130" s="64"/>
      <c r="Q130" s="65"/>
      <c r="R130" s="66"/>
      <c r="T130" s="66"/>
      <c r="U130" s="65"/>
      <c r="V130" s="67"/>
      <c r="W130" s="61"/>
    </row>
    <row r="131" spans="1:23" hidden="1">
      <c r="A131" s="157">
        <v>3</v>
      </c>
      <c r="B131" s="158" t="s">
        <v>87</v>
      </c>
      <c r="C131" s="159" t="s">
        <v>115</v>
      </c>
      <c r="D131" s="89" t="s">
        <v>204</v>
      </c>
      <c r="E131" s="160" t="s">
        <v>221</v>
      </c>
      <c r="F131" s="193">
        <v>62977</v>
      </c>
      <c r="G131" s="164"/>
      <c r="H131" s="183">
        <v>0.1</v>
      </c>
      <c r="I131" s="193">
        <v>6202</v>
      </c>
      <c r="J131" s="195">
        <v>44985</v>
      </c>
      <c r="K131" s="62"/>
      <c r="L131" s="63"/>
      <c r="P131" s="64"/>
      <c r="Q131" s="65"/>
      <c r="R131" s="66"/>
      <c r="T131" s="66"/>
      <c r="U131" s="65"/>
      <c r="V131" s="67"/>
      <c r="W131" s="61"/>
    </row>
    <row r="132" spans="1:23" hidden="1">
      <c r="A132" s="157">
        <v>3</v>
      </c>
      <c r="B132" s="158" t="s">
        <v>87</v>
      </c>
      <c r="C132" s="159" t="s">
        <v>115</v>
      </c>
      <c r="D132" s="84" t="s">
        <v>204</v>
      </c>
      <c r="E132" s="160" t="s">
        <v>221</v>
      </c>
      <c r="F132" s="193">
        <v>46512</v>
      </c>
      <c r="G132" s="164"/>
      <c r="H132" s="183">
        <v>0.1</v>
      </c>
      <c r="I132" s="193">
        <v>4651</v>
      </c>
      <c r="J132" s="195">
        <v>44985</v>
      </c>
      <c r="K132" s="62"/>
      <c r="L132" s="63"/>
      <c r="P132" s="64"/>
      <c r="Q132" s="65"/>
      <c r="R132" s="66"/>
      <c r="T132" s="66"/>
      <c r="U132" s="65"/>
      <c r="V132" s="67"/>
      <c r="W132" s="61"/>
    </row>
    <row r="133" spans="1:23" hidden="1">
      <c r="A133" s="157">
        <v>3</v>
      </c>
      <c r="B133" s="158" t="s">
        <v>87</v>
      </c>
      <c r="C133" s="159" t="s">
        <v>115</v>
      </c>
      <c r="D133" s="89" t="s">
        <v>175</v>
      </c>
      <c r="E133" s="160" t="s">
        <v>50</v>
      </c>
      <c r="F133" s="193">
        <v>53140</v>
      </c>
      <c r="G133" s="164"/>
      <c r="H133" s="183">
        <v>0.1</v>
      </c>
      <c r="I133" s="193">
        <v>5314</v>
      </c>
      <c r="J133" s="195">
        <v>44985</v>
      </c>
      <c r="K133" s="62"/>
      <c r="L133" s="63"/>
      <c r="P133" s="64"/>
      <c r="Q133" s="65"/>
      <c r="R133" s="66"/>
      <c r="T133" s="66"/>
      <c r="U133" s="65"/>
      <c r="V133" s="67"/>
      <c r="W133" s="61"/>
    </row>
    <row r="134" spans="1:23" hidden="1">
      <c r="A134" s="157">
        <v>3</v>
      </c>
      <c r="B134" s="158" t="s">
        <v>87</v>
      </c>
      <c r="C134" s="159" t="s">
        <v>115</v>
      </c>
      <c r="D134" s="89" t="s">
        <v>175</v>
      </c>
      <c r="E134" s="160" t="s">
        <v>50</v>
      </c>
      <c r="F134" s="193">
        <v>18000</v>
      </c>
      <c r="G134" s="164"/>
      <c r="H134" s="183">
        <v>0.1</v>
      </c>
      <c r="I134" s="193">
        <v>1800</v>
      </c>
      <c r="J134" s="195">
        <v>44985</v>
      </c>
      <c r="K134" s="62"/>
      <c r="L134" s="63"/>
      <c r="P134" s="64"/>
      <c r="Q134" s="65"/>
      <c r="R134" s="66"/>
      <c r="T134" s="66"/>
      <c r="U134" s="65"/>
      <c r="V134" s="67"/>
      <c r="W134" s="61"/>
    </row>
    <row r="135" spans="1:23" hidden="1">
      <c r="A135" s="157">
        <v>3</v>
      </c>
      <c r="B135" s="158" t="s">
        <v>87</v>
      </c>
      <c r="C135" s="159" t="s">
        <v>115</v>
      </c>
      <c r="D135" s="89" t="s">
        <v>181</v>
      </c>
      <c r="E135" s="160" t="s">
        <v>50</v>
      </c>
      <c r="F135" s="193">
        <v>70444</v>
      </c>
      <c r="G135" s="164"/>
      <c r="H135" s="183">
        <v>0.1</v>
      </c>
      <c r="I135" s="193">
        <v>7044</v>
      </c>
      <c r="J135" s="195">
        <v>44985</v>
      </c>
      <c r="K135" s="62"/>
      <c r="L135" s="63"/>
      <c r="P135" s="64"/>
      <c r="Q135" s="65"/>
      <c r="R135" s="66"/>
      <c r="T135" s="66"/>
      <c r="U135" s="65"/>
      <c r="V135" s="67"/>
      <c r="W135" s="61"/>
    </row>
    <row r="136" spans="1:23" ht="15.75" hidden="1">
      <c r="A136" s="157">
        <v>3</v>
      </c>
      <c r="B136" s="158" t="s">
        <v>87</v>
      </c>
      <c r="C136" s="159" t="s">
        <v>115</v>
      </c>
      <c r="D136" s="89" t="s">
        <v>238</v>
      </c>
      <c r="E136" s="185" t="s">
        <v>260</v>
      </c>
      <c r="F136" s="193">
        <v>20000</v>
      </c>
      <c r="G136" s="164"/>
      <c r="H136" s="183">
        <v>0.1</v>
      </c>
      <c r="I136" s="193">
        <v>2000</v>
      </c>
      <c r="J136" s="195">
        <v>44985</v>
      </c>
      <c r="K136" s="62"/>
      <c r="L136" s="63"/>
      <c r="P136" s="64"/>
      <c r="Q136" s="65"/>
      <c r="R136" s="66"/>
      <c r="T136" s="66"/>
      <c r="U136" s="65"/>
      <c r="V136" s="67"/>
      <c r="W136" s="61"/>
    </row>
    <row r="137" spans="1:23" ht="15.75" hidden="1">
      <c r="A137" s="15">
        <v>5</v>
      </c>
      <c r="B137" s="158" t="s">
        <v>62</v>
      </c>
      <c r="C137" s="159" t="s">
        <v>115</v>
      </c>
      <c r="D137" s="89" t="s">
        <v>173</v>
      </c>
      <c r="E137" s="160" t="s">
        <v>210</v>
      </c>
      <c r="F137" s="90">
        <v>50000</v>
      </c>
      <c r="G137" s="164"/>
      <c r="H137" s="165">
        <v>0.01</v>
      </c>
      <c r="I137" s="95">
        <v>500</v>
      </c>
      <c r="J137" s="202">
        <v>45016</v>
      </c>
      <c r="K137" s="62"/>
      <c r="L137" s="63"/>
      <c r="P137" s="64"/>
      <c r="Q137" s="65"/>
      <c r="R137" s="66"/>
      <c r="T137" s="66"/>
      <c r="U137" s="65"/>
      <c r="V137" s="67"/>
      <c r="W137" s="61"/>
    </row>
    <row r="138" spans="1:23" ht="15.75" hidden="1">
      <c r="A138" s="15">
        <v>5</v>
      </c>
      <c r="B138" s="158" t="s">
        <v>62</v>
      </c>
      <c r="C138" s="159" t="s">
        <v>115</v>
      </c>
      <c r="D138" s="89" t="s">
        <v>70</v>
      </c>
      <c r="E138" s="174" t="s">
        <v>213</v>
      </c>
      <c r="F138" s="90">
        <v>5000</v>
      </c>
      <c r="G138" s="164"/>
      <c r="H138" s="165">
        <v>0.01</v>
      </c>
      <c r="I138" s="95">
        <v>50</v>
      </c>
      <c r="J138" s="202">
        <v>45016</v>
      </c>
      <c r="K138" s="62"/>
      <c r="L138" s="63"/>
      <c r="P138" s="64"/>
      <c r="Q138" s="65"/>
      <c r="R138" s="66"/>
      <c r="T138" s="66"/>
      <c r="U138" s="65"/>
      <c r="V138" s="67"/>
      <c r="W138" s="61"/>
    </row>
    <row r="139" spans="1:23" ht="15.75" hidden="1">
      <c r="A139" s="15">
        <v>5</v>
      </c>
      <c r="B139" s="158" t="s">
        <v>62</v>
      </c>
      <c r="C139" s="159" t="s">
        <v>115</v>
      </c>
      <c r="D139" s="89" t="s">
        <v>193</v>
      </c>
      <c r="E139" s="160" t="s">
        <v>45</v>
      </c>
      <c r="F139" s="90">
        <v>50000</v>
      </c>
      <c r="G139" s="164"/>
      <c r="H139" s="165">
        <v>0.01</v>
      </c>
      <c r="I139" s="95">
        <v>500</v>
      </c>
      <c r="J139" s="202">
        <v>45016</v>
      </c>
      <c r="K139" s="62"/>
      <c r="L139" s="63"/>
      <c r="P139" s="64"/>
      <c r="Q139" s="65"/>
      <c r="R139" s="66"/>
      <c r="T139" s="66"/>
      <c r="U139" s="65"/>
      <c r="V139" s="67"/>
      <c r="W139" s="61"/>
    </row>
    <row r="140" spans="1:23" ht="15.75" hidden="1">
      <c r="A140" s="15">
        <v>5</v>
      </c>
      <c r="B140" s="158" t="s">
        <v>62</v>
      </c>
      <c r="C140" s="159" t="s">
        <v>115</v>
      </c>
      <c r="D140" s="89" t="s">
        <v>21</v>
      </c>
      <c r="E140" s="174" t="s">
        <v>20</v>
      </c>
      <c r="F140" s="90">
        <v>10000</v>
      </c>
      <c r="G140" s="172"/>
      <c r="H140" s="165">
        <v>0.01</v>
      </c>
      <c r="I140" s="95">
        <v>100</v>
      </c>
      <c r="J140" s="202">
        <v>45016</v>
      </c>
      <c r="K140" s="62"/>
      <c r="L140" s="63"/>
      <c r="P140" s="64"/>
      <c r="Q140" s="65"/>
      <c r="R140" s="66"/>
      <c r="T140" s="66"/>
      <c r="U140" s="65"/>
      <c r="V140" s="67"/>
      <c r="W140" s="61"/>
    </row>
    <row r="141" spans="1:23" ht="15.75" hidden="1">
      <c r="A141" s="15">
        <v>5</v>
      </c>
      <c r="B141" s="158" t="s">
        <v>62</v>
      </c>
      <c r="C141" s="159" t="s">
        <v>115</v>
      </c>
      <c r="D141" s="89" t="s">
        <v>12</v>
      </c>
      <c r="E141" s="160" t="s">
        <v>11</v>
      </c>
      <c r="F141" s="90">
        <v>19550</v>
      </c>
      <c r="G141" s="172"/>
      <c r="H141" s="165">
        <v>0.01</v>
      </c>
      <c r="I141" s="95">
        <v>195</v>
      </c>
      <c r="J141" s="202">
        <v>45016</v>
      </c>
      <c r="K141" s="62"/>
      <c r="L141" s="63"/>
      <c r="P141" s="64"/>
      <c r="Q141" s="65"/>
      <c r="R141" s="66"/>
      <c r="T141" s="66"/>
      <c r="U141" s="65"/>
      <c r="V141" s="67"/>
      <c r="W141" s="61"/>
    </row>
    <row r="142" spans="1:23" ht="15.75" hidden="1">
      <c r="A142" s="15">
        <v>5</v>
      </c>
      <c r="B142" s="158" t="s">
        <v>62</v>
      </c>
      <c r="C142" s="159" t="s">
        <v>115</v>
      </c>
      <c r="D142" s="89" t="s">
        <v>174</v>
      </c>
      <c r="E142" s="160" t="s">
        <v>13</v>
      </c>
      <c r="F142" s="90">
        <v>3350</v>
      </c>
      <c r="G142" s="172"/>
      <c r="H142" s="165">
        <v>0.01</v>
      </c>
      <c r="I142" s="95">
        <v>33</v>
      </c>
      <c r="J142" s="202">
        <v>45016</v>
      </c>
      <c r="K142" s="62"/>
      <c r="L142" s="63"/>
      <c r="P142" s="64"/>
      <c r="Q142" s="65"/>
      <c r="R142" s="66"/>
      <c r="T142" s="66"/>
      <c r="U142" s="65"/>
      <c r="V142" s="67"/>
      <c r="W142" s="61"/>
    </row>
    <row r="143" spans="1:23" ht="15.75" hidden="1">
      <c r="A143" s="15">
        <v>5</v>
      </c>
      <c r="B143" s="158" t="s">
        <v>62</v>
      </c>
      <c r="C143" s="159" t="s">
        <v>115</v>
      </c>
      <c r="D143" s="89" t="s">
        <v>75</v>
      </c>
      <c r="E143" s="160" t="s">
        <v>11</v>
      </c>
      <c r="F143" s="90">
        <v>4600</v>
      </c>
      <c r="G143" s="172"/>
      <c r="H143" s="165">
        <v>0.01</v>
      </c>
      <c r="I143" s="95">
        <v>46</v>
      </c>
      <c r="J143" s="202">
        <v>45016</v>
      </c>
      <c r="K143" s="62"/>
      <c r="L143" s="63"/>
      <c r="P143" s="64"/>
      <c r="Q143" s="65"/>
      <c r="R143" s="66"/>
      <c r="T143" s="66"/>
      <c r="U143" s="65"/>
      <c r="V143" s="67"/>
      <c r="W143" s="61"/>
    </row>
    <row r="144" spans="1:23" ht="15.75">
      <c r="A144" s="15">
        <v>5</v>
      </c>
      <c r="B144" s="158" t="s">
        <v>62</v>
      </c>
      <c r="C144" s="159" t="s">
        <v>115</v>
      </c>
      <c r="D144" s="89" t="s">
        <v>187</v>
      </c>
      <c r="E144" s="160" t="s">
        <v>261</v>
      </c>
      <c r="F144" s="90">
        <v>8400</v>
      </c>
      <c r="G144" s="172"/>
      <c r="H144" s="165">
        <v>0.01</v>
      </c>
      <c r="I144" s="95">
        <v>84</v>
      </c>
      <c r="J144" s="202">
        <v>45016</v>
      </c>
      <c r="K144" s="62"/>
      <c r="L144" s="63"/>
      <c r="P144" s="64"/>
      <c r="Q144" s="65"/>
      <c r="R144" s="66"/>
      <c r="T144" s="66"/>
      <c r="U144" s="65"/>
      <c r="V144" s="67"/>
      <c r="W144" s="61"/>
    </row>
    <row r="145" spans="1:23" ht="15.75" hidden="1">
      <c r="A145" s="15">
        <v>5</v>
      </c>
      <c r="B145" s="158" t="s">
        <v>62</v>
      </c>
      <c r="C145" s="159" t="s">
        <v>115</v>
      </c>
      <c r="D145" s="89" t="s">
        <v>28</v>
      </c>
      <c r="E145" s="160" t="s">
        <v>18</v>
      </c>
      <c r="F145" s="90">
        <v>2500</v>
      </c>
      <c r="G145" s="172"/>
      <c r="H145" s="165">
        <v>0.01</v>
      </c>
      <c r="I145" s="95">
        <v>25</v>
      </c>
      <c r="J145" s="202">
        <v>45016</v>
      </c>
      <c r="K145" s="62"/>
      <c r="L145" s="63"/>
      <c r="P145" s="64"/>
      <c r="Q145" s="65"/>
      <c r="R145" s="66"/>
      <c r="T145" s="66"/>
      <c r="U145" s="65"/>
      <c r="V145" s="67"/>
      <c r="W145" s="61"/>
    </row>
    <row r="146" spans="1:23" ht="15.75" hidden="1">
      <c r="A146" s="15">
        <v>5</v>
      </c>
      <c r="B146" s="158" t="s">
        <v>62</v>
      </c>
      <c r="C146" s="159" t="s">
        <v>115</v>
      </c>
      <c r="D146" s="89" t="s">
        <v>120</v>
      </c>
      <c r="E146" s="166" t="s">
        <v>220</v>
      </c>
      <c r="F146" s="90">
        <v>2400</v>
      </c>
      <c r="G146" s="172"/>
      <c r="H146" s="165">
        <v>0.01</v>
      </c>
      <c r="I146" s="95">
        <v>24</v>
      </c>
      <c r="J146" s="202">
        <v>45016</v>
      </c>
      <c r="K146" s="62"/>
      <c r="L146" s="63"/>
      <c r="P146" s="64"/>
      <c r="Q146" s="65"/>
      <c r="R146" s="66"/>
      <c r="T146" s="66"/>
      <c r="U146" s="65"/>
      <c r="V146" s="67"/>
      <c r="W146" s="61"/>
    </row>
    <row r="147" spans="1:23" ht="15.75" hidden="1">
      <c r="A147" s="15">
        <v>5</v>
      </c>
      <c r="B147" s="158" t="s">
        <v>62</v>
      </c>
      <c r="C147" s="159" t="s">
        <v>115</v>
      </c>
      <c r="D147" s="89" t="s">
        <v>172</v>
      </c>
      <c r="E147" s="160" t="s">
        <v>219</v>
      </c>
      <c r="F147" s="90">
        <v>2700</v>
      </c>
      <c r="G147" s="172"/>
      <c r="H147" s="165">
        <v>0.01</v>
      </c>
      <c r="I147" s="95">
        <v>27</v>
      </c>
      <c r="J147" s="202">
        <v>45016</v>
      </c>
      <c r="K147" s="68"/>
      <c r="L147" s="69"/>
      <c r="P147" s="70"/>
      <c r="Q147" s="70"/>
      <c r="R147" s="71"/>
      <c r="T147" s="38"/>
      <c r="U147" s="38"/>
      <c r="V147" s="71"/>
      <c r="W147" s="72"/>
    </row>
    <row r="148" spans="1:23" ht="15.75" hidden="1">
      <c r="A148" s="15">
        <v>5</v>
      </c>
      <c r="B148" s="158" t="s">
        <v>62</v>
      </c>
      <c r="C148" s="159" t="s">
        <v>115</v>
      </c>
      <c r="D148" s="89" t="s">
        <v>183</v>
      </c>
      <c r="E148" s="160" t="s">
        <v>227</v>
      </c>
      <c r="F148" s="90">
        <v>700</v>
      </c>
      <c r="G148" s="172"/>
      <c r="H148" s="165">
        <v>0.01</v>
      </c>
      <c r="I148" s="95">
        <v>7</v>
      </c>
      <c r="J148" s="202">
        <v>45016</v>
      </c>
      <c r="K148" s="68"/>
      <c r="L148" s="69"/>
      <c r="P148" s="70"/>
      <c r="Q148" s="70"/>
      <c r="R148" s="71"/>
      <c r="T148" s="38"/>
      <c r="U148" s="38"/>
      <c r="V148" s="71"/>
      <c r="W148" s="72"/>
    </row>
    <row r="149" spans="1:23" ht="15.75" hidden="1">
      <c r="A149" s="15">
        <v>5</v>
      </c>
      <c r="B149" s="158" t="s">
        <v>62</v>
      </c>
      <c r="C149" s="159" t="s">
        <v>115</v>
      </c>
      <c r="D149" s="89" t="s">
        <v>190</v>
      </c>
      <c r="E149" s="174" t="s">
        <v>232</v>
      </c>
      <c r="F149" s="90">
        <v>2000</v>
      </c>
      <c r="G149" s="172"/>
      <c r="H149" s="165">
        <v>0.01</v>
      </c>
      <c r="I149" s="95">
        <v>20</v>
      </c>
      <c r="J149" s="202">
        <v>45016</v>
      </c>
      <c r="K149" s="68"/>
      <c r="L149" s="69"/>
      <c r="P149" s="70"/>
      <c r="Q149" s="70"/>
      <c r="R149" s="71"/>
      <c r="T149" s="38"/>
      <c r="U149" s="38"/>
      <c r="V149" s="71"/>
      <c r="W149" s="72"/>
    </row>
    <row r="150" spans="1:23" ht="15.75" hidden="1">
      <c r="A150" s="15">
        <v>5</v>
      </c>
      <c r="B150" s="158" t="s">
        <v>62</v>
      </c>
      <c r="C150" s="159" t="s">
        <v>115</v>
      </c>
      <c r="D150" s="89" t="s">
        <v>170</v>
      </c>
      <c r="E150" s="160" t="s">
        <v>216</v>
      </c>
      <c r="F150" s="90">
        <v>3450</v>
      </c>
      <c r="G150" s="172"/>
      <c r="H150" s="165">
        <v>0.01</v>
      </c>
      <c r="I150" s="95">
        <v>35</v>
      </c>
      <c r="J150" s="202">
        <v>45016</v>
      </c>
      <c r="K150" s="68"/>
      <c r="L150" s="69"/>
      <c r="P150" s="70"/>
      <c r="Q150" s="70"/>
      <c r="R150" s="71"/>
      <c r="T150" s="38"/>
      <c r="U150" s="38"/>
      <c r="V150" s="71"/>
      <c r="W150" s="72"/>
    </row>
    <row r="151" spans="1:23" ht="15.75" hidden="1">
      <c r="A151" s="15">
        <v>5</v>
      </c>
      <c r="B151" s="158" t="s">
        <v>62</v>
      </c>
      <c r="C151" s="159" t="s">
        <v>115</v>
      </c>
      <c r="D151" s="89" t="s">
        <v>116</v>
      </c>
      <c r="E151" s="160" t="s">
        <v>13</v>
      </c>
      <c r="F151" s="90">
        <v>3675</v>
      </c>
      <c r="G151" s="172"/>
      <c r="H151" s="165">
        <v>0.01</v>
      </c>
      <c r="I151" s="95">
        <v>37</v>
      </c>
      <c r="J151" s="202">
        <v>45016</v>
      </c>
      <c r="K151" s="68"/>
      <c r="L151" s="69"/>
      <c r="P151" s="70"/>
      <c r="Q151" s="70"/>
      <c r="R151" s="71"/>
      <c r="T151" s="38"/>
      <c r="U151" s="38"/>
      <c r="V151" s="71"/>
      <c r="W151" s="72"/>
    </row>
    <row r="152" spans="1:23" ht="15.75" hidden="1">
      <c r="A152" s="15">
        <v>5</v>
      </c>
      <c r="B152" s="158" t="s">
        <v>62</v>
      </c>
      <c r="C152" s="159" t="s">
        <v>115</v>
      </c>
      <c r="D152" s="89" t="s">
        <v>193</v>
      </c>
      <c r="E152" s="160" t="s">
        <v>45</v>
      </c>
      <c r="F152" s="90">
        <v>25000</v>
      </c>
      <c r="G152" s="172"/>
      <c r="H152" s="165">
        <v>0.01</v>
      </c>
      <c r="I152" s="95">
        <v>250</v>
      </c>
      <c r="J152" s="202">
        <v>45016</v>
      </c>
      <c r="K152" s="68"/>
      <c r="L152" s="69"/>
      <c r="P152" s="70"/>
      <c r="Q152" s="70"/>
      <c r="R152" s="71"/>
      <c r="T152" s="38"/>
      <c r="U152" s="38"/>
      <c r="V152" s="71"/>
      <c r="W152" s="72"/>
    </row>
    <row r="153" spans="1:23" ht="15.75" hidden="1">
      <c r="A153" s="15">
        <v>5</v>
      </c>
      <c r="B153" s="158" t="s">
        <v>62</v>
      </c>
      <c r="C153" s="159" t="s">
        <v>115</v>
      </c>
      <c r="D153" s="89" t="s">
        <v>75</v>
      </c>
      <c r="E153" s="160" t="s">
        <v>11</v>
      </c>
      <c r="F153" s="90">
        <v>5175</v>
      </c>
      <c r="G153" s="172"/>
      <c r="H153" s="165">
        <v>0.01</v>
      </c>
      <c r="I153" s="95">
        <v>52</v>
      </c>
      <c r="J153" s="202">
        <v>45016</v>
      </c>
      <c r="K153" s="68"/>
      <c r="L153" s="69"/>
      <c r="P153" s="70"/>
      <c r="Q153" s="70"/>
      <c r="R153" s="71"/>
      <c r="T153" s="38"/>
      <c r="U153" s="38"/>
      <c r="V153" s="71"/>
      <c r="W153" s="72"/>
    </row>
    <row r="154" spans="1:23" ht="15.75">
      <c r="A154" s="15">
        <v>5</v>
      </c>
      <c r="B154" s="158" t="s">
        <v>62</v>
      </c>
      <c r="C154" s="159" t="s">
        <v>115</v>
      </c>
      <c r="D154" s="89" t="s">
        <v>187</v>
      </c>
      <c r="E154" s="160" t="s">
        <v>261</v>
      </c>
      <c r="F154" s="90">
        <v>8400</v>
      </c>
      <c r="G154" s="172"/>
      <c r="H154" s="165">
        <v>0.01</v>
      </c>
      <c r="I154" s="95">
        <v>84</v>
      </c>
      <c r="J154" s="202">
        <v>45016</v>
      </c>
      <c r="K154" s="68"/>
      <c r="L154" s="69"/>
      <c r="P154" s="70"/>
      <c r="Q154" s="70"/>
      <c r="R154" s="71"/>
      <c r="T154" s="38"/>
      <c r="U154" s="38"/>
      <c r="V154" s="71"/>
      <c r="W154" s="72"/>
    </row>
    <row r="155" spans="1:23" ht="15.75" hidden="1">
      <c r="A155" s="15">
        <v>5</v>
      </c>
      <c r="B155" s="158" t="s">
        <v>62</v>
      </c>
      <c r="C155" s="159" t="s">
        <v>115</v>
      </c>
      <c r="D155" s="89" t="s">
        <v>28</v>
      </c>
      <c r="E155" s="160" t="s">
        <v>18</v>
      </c>
      <c r="F155" s="90">
        <v>3750</v>
      </c>
      <c r="G155" s="172"/>
      <c r="H155" s="165">
        <v>0.01</v>
      </c>
      <c r="I155" s="95">
        <v>37</v>
      </c>
      <c r="J155" s="202">
        <v>45016</v>
      </c>
      <c r="K155" s="68"/>
      <c r="L155" s="69"/>
      <c r="P155" s="70"/>
      <c r="Q155" s="70"/>
      <c r="R155" s="71"/>
      <c r="T155" s="38"/>
      <c r="U155" s="38"/>
      <c r="V155" s="71"/>
      <c r="W155" s="72"/>
    </row>
    <row r="156" spans="1:23" ht="15.75" hidden="1">
      <c r="A156" s="15">
        <v>5</v>
      </c>
      <c r="B156" s="158" t="s">
        <v>62</v>
      </c>
      <c r="C156" s="159" t="s">
        <v>115</v>
      </c>
      <c r="D156" s="89" t="s">
        <v>120</v>
      </c>
      <c r="E156" s="166" t="s">
        <v>220</v>
      </c>
      <c r="F156" s="90">
        <v>2400</v>
      </c>
      <c r="G156" s="172"/>
      <c r="H156" s="165">
        <v>0.01</v>
      </c>
      <c r="I156" s="95">
        <v>24</v>
      </c>
      <c r="J156" s="202">
        <v>45016</v>
      </c>
      <c r="K156" s="68"/>
      <c r="L156" s="69"/>
      <c r="P156" s="70"/>
      <c r="Q156" s="70"/>
      <c r="R156" s="71"/>
      <c r="T156" s="38"/>
      <c r="U156" s="38"/>
      <c r="V156" s="71"/>
      <c r="W156" s="72"/>
    </row>
    <row r="157" spans="1:23" ht="15.75" hidden="1">
      <c r="A157" s="15">
        <v>5</v>
      </c>
      <c r="B157" s="158" t="s">
        <v>62</v>
      </c>
      <c r="C157" s="159" t="s">
        <v>115</v>
      </c>
      <c r="D157" s="89" t="s">
        <v>12</v>
      </c>
      <c r="E157" s="160" t="s">
        <v>11</v>
      </c>
      <c r="F157" s="90">
        <v>10350</v>
      </c>
      <c r="G157" s="172"/>
      <c r="H157" s="165">
        <v>0.01</v>
      </c>
      <c r="I157" s="95">
        <v>103</v>
      </c>
      <c r="J157" s="202">
        <v>45016</v>
      </c>
      <c r="K157" s="68"/>
      <c r="L157" s="69"/>
      <c r="P157" s="70"/>
      <c r="Q157" s="70"/>
      <c r="R157" s="71"/>
      <c r="T157" s="38"/>
      <c r="U157" s="38"/>
      <c r="V157" s="71"/>
      <c r="W157" s="72"/>
    </row>
    <row r="158" spans="1:23" ht="15.75" hidden="1">
      <c r="A158" s="15">
        <v>5</v>
      </c>
      <c r="B158" s="158" t="s">
        <v>62</v>
      </c>
      <c r="C158" s="159" t="s">
        <v>115</v>
      </c>
      <c r="D158" s="89" t="s">
        <v>68</v>
      </c>
      <c r="E158" s="52" t="s">
        <v>212</v>
      </c>
      <c r="F158" s="90">
        <v>25000</v>
      </c>
      <c r="G158" s="172"/>
      <c r="H158" s="165">
        <v>0.01</v>
      </c>
      <c r="I158" s="95">
        <v>250</v>
      </c>
      <c r="J158" s="202">
        <v>45016</v>
      </c>
      <c r="K158" s="68"/>
      <c r="L158" s="69"/>
      <c r="P158" s="70"/>
      <c r="Q158" s="70"/>
      <c r="R158" s="71"/>
      <c r="T158" s="38"/>
      <c r="U158" s="38"/>
      <c r="V158" s="71"/>
      <c r="W158" s="72"/>
    </row>
    <row r="159" spans="1:23" ht="15.75" hidden="1">
      <c r="A159" s="15">
        <v>5</v>
      </c>
      <c r="B159" s="158" t="s">
        <v>62</v>
      </c>
      <c r="C159" s="159" t="s">
        <v>115</v>
      </c>
      <c r="D159" s="89" t="s">
        <v>190</v>
      </c>
      <c r="E159" s="174" t="s">
        <v>232</v>
      </c>
      <c r="F159" s="90">
        <v>1500</v>
      </c>
      <c r="G159" s="172"/>
      <c r="H159" s="165">
        <v>0.01</v>
      </c>
      <c r="I159" s="95">
        <v>15</v>
      </c>
      <c r="J159" s="202">
        <v>45016</v>
      </c>
      <c r="K159" s="68"/>
      <c r="L159" s="69"/>
      <c r="P159" s="70"/>
      <c r="Q159" s="70"/>
      <c r="R159" s="71"/>
      <c r="T159" s="38"/>
      <c r="U159" s="38"/>
      <c r="V159" s="71"/>
      <c r="W159" s="72"/>
    </row>
    <row r="160" spans="1:23" ht="15.75" hidden="1">
      <c r="A160" s="15">
        <v>5</v>
      </c>
      <c r="B160" s="158" t="s">
        <v>62</v>
      </c>
      <c r="C160" s="159" t="s">
        <v>115</v>
      </c>
      <c r="D160" s="89" t="s">
        <v>170</v>
      </c>
      <c r="E160" s="160" t="s">
        <v>216</v>
      </c>
      <c r="F160" s="90">
        <v>3450</v>
      </c>
      <c r="G160" s="172"/>
      <c r="H160" s="165">
        <v>0.01</v>
      </c>
      <c r="I160" s="95">
        <v>34</v>
      </c>
      <c r="J160" s="202">
        <v>45016</v>
      </c>
      <c r="K160" s="68"/>
      <c r="L160" s="69"/>
      <c r="P160" s="70"/>
      <c r="Q160" s="70"/>
      <c r="R160" s="71"/>
      <c r="T160" s="38"/>
      <c r="U160" s="38"/>
      <c r="V160" s="71"/>
      <c r="W160" s="72"/>
    </row>
    <row r="161" spans="1:23" ht="15.75" hidden="1">
      <c r="A161" s="15">
        <v>5</v>
      </c>
      <c r="B161" s="158" t="s">
        <v>62</v>
      </c>
      <c r="C161" s="159" t="s">
        <v>115</v>
      </c>
      <c r="D161" s="89" t="s">
        <v>178</v>
      </c>
      <c r="E161" s="186" t="s">
        <v>225</v>
      </c>
      <c r="F161" s="90">
        <v>4080</v>
      </c>
      <c r="G161" s="172"/>
      <c r="H161" s="165">
        <v>0.01</v>
      </c>
      <c r="I161" s="95">
        <v>41</v>
      </c>
      <c r="J161" s="202">
        <v>45016</v>
      </c>
      <c r="K161" s="68"/>
      <c r="L161" s="69"/>
      <c r="P161" s="70"/>
      <c r="Q161" s="70"/>
      <c r="R161" s="71"/>
      <c r="T161" s="38"/>
      <c r="U161" s="38"/>
      <c r="V161" s="71"/>
      <c r="W161" s="72"/>
    </row>
    <row r="162" spans="1:23" ht="15.75" hidden="1">
      <c r="A162" s="15">
        <v>5</v>
      </c>
      <c r="B162" s="158" t="s">
        <v>62</v>
      </c>
      <c r="C162" s="159" t="s">
        <v>115</v>
      </c>
      <c r="D162" s="89" t="s">
        <v>12</v>
      </c>
      <c r="E162" s="160" t="s">
        <v>11</v>
      </c>
      <c r="F162" s="90">
        <v>15525</v>
      </c>
      <c r="G162" s="172"/>
      <c r="H162" s="165">
        <v>0.01</v>
      </c>
      <c r="I162" s="95">
        <v>155</v>
      </c>
      <c r="J162" s="202">
        <v>45016</v>
      </c>
      <c r="K162" s="68"/>
      <c r="L162" s="69"/>
      <c r="P162" s="70"/>
      <c r="Q162" s="70"/>
      <c r="R162" s="71"/>
      <c r="T162" s="38"/>
      <c r="U162" s="38"/>
      <c r="V162" s="71"/>
      <c r="W162" s="72"/>
    </row>
    <row r="163" spans="1:23" ht="15.75" hidden="1">
      <c r="A163" s="15">
        <v>5</v>
      </c>
      <c r="B163" s="158" t="s">
        <v>62</v>
      </c>
      <c r="C163" s="159" t="s">
        <v>115</v>
      </c>
      <c r="D163" s="89" t="s">
        <v>94</v>
      </c>
      <c r="E163" s="160" t="s">
        <v>13</v>
      </c>
      <c r="F163" s="90">
        <v>30000</v>
      </c>
      <c r="G163" s="172"/>
      <c r="H163" s="165">
        <v>0.01</v>
      </c>
      <c r="I163" s="95">
        <v>300</v>
      </c>
      <c r="J163" s="202">
        <v>45016</v>
      </c>
      <c r="K163" s="68"/>
      <c r="L163" s="69"/>
      <c r="P163" s="70"/>
      <c r="Q163" s="70"/>
      <c r="R163" s="71"/>
      <c r="T163" s="38"/>
      <c r="U163" s="38"/>
      <c r="V163" s="71"/>
      <c r="W163" s="72"/>
    </row>
    <row r="164" spans="1:23" ht="15.75" hidden="1">
      <c r="A164" s="15">
        <v>5</v>
      </c>
      <c r="B164" s="158" t="s">
        <v>62</v>
      </c>
      <c r="C164" s="159" t="s">
        <v>115</v>
      </c>
      <c r="D164" s="89" t="s">
        <v>185</v>
      </c>
      <c r="E164" s="174" t="s">
        <v>228</v>
      </c>
      <c r="F164" s="90">
        <v>13000</v>
      </c>
      <c r="G164" s="172"/>
      <c r="H164" s="165">
        <v>0.01</v>
      </c>
      <c r="I164" s="95">
        <v>130</v>
      </c>
      <c r="J164" s="202">
        <v>45016</v>
      </c>
      <c r="K164" s="68"/>
      <c r="L164" s="69"/>
      <c r="P164" s="70"/>
      <c r="Q164" s="70"/>
      <c r="R164" s="71"/>
      <c r="T164" s="38"/>
      <c r="U164" s="38"/>
      <c r="V164" s="71"/>
      <c r="W164" s="72"/>
    </row>
    <row r="165" spans="1:23" ht="15.75" hidden="1">
      <c r="A165" s="15">
        <v>5</v>
      </c>
      <c r="B165" s="158" t="s">
        <v>62</v>
      </c>
      <c r="C165" s="159" t="s">
        <v>115</v>
      </c>
      <c r="D165" s="89" t="s">
        <v>173</v>
      </c>
      <c r="E165" s="160" t="s">
        <v>210</v>
      </c>
      <c r="F165" s="90">
        <v>100000</v>
      </c>
      <c r="G165" s="172"/>
      <c r="H165" s="165">
        <v>0.01</v>
      </c>
      <c r="I165" s="95">
        <v>1000</v>
      </c>
      <c r="J165" s="202">
        <v>45016</v>
      </c>
      <c r="K165" s="68"/>
      <c r="L165" s="69"/>
      <c r="P165" s="70"/>
      <c r="Q165" s="70"/>
      <c r="R165" s="71"/>
      <c r="T165" s="38"/>
      <c r="U165" s="38"/>
      <c r="V165" s="71"/>
      <c r="W165" s="72"/>
    </row>
    <row r="166" spans="1:23" ht="15.75" hidden="1">
      <c r="A166" s="15">
        <v>5</v>
      </c>
      <c r="B166" s="158" t="s">
        <v>62</v>
      </c>
      <c r="C166" s="159" t="s">
        <v>115</v>
      </c>
      <c r="D166" s="89" t="s">
        <v>193</v>
      </c>
      <c r="E166" s="160" t="s">
        <v>45</v>
      </c>
      <c r="F166" s="90">
        <v>25000</v>
      </c>
      <c r="G166" s="172"/>
      <c r="H166" s="165">
        <v>0.01</v>
      </c>
      <c r="I166" s="95">
        <v>250</v>
      </c>
      <c r="J166" s="202">
        <v>45016</v>
      </c>
      <c r="K166" s="68"/>
      <c r="L166" s="69"/>
      <c r="P166" s="70"/>
      <c r="Q166" s="70"/>
      <c r="R166" s="71"/>
      <c r="T166" s="38"/>
      <c r="U166" s="38"/>
      <c r="V166" s="71"/>
      <c r="W166" s="72"/>
    </row>
    <row r="167" spans="1:23" ht="15.75" hidden="1">
      <c r="A167" s="15">
        <v>5</v>
      </c>
      <c r="B167" s="158" t="s">
        <v>62</v>
      </c>
      <c r="C167" s="159" t="s">
        <v>115</v>
      </c>
      <c r="D167" s="89" t="s">
        <v>116</v>
      </c>
      <c r="E167" s="160" t="s">
        <v>13</v>
      </c>
      <c r="F167" s="90">
        <v>4200</v>
      </c>
      <c r="G167" s="172"/>
      <c r="H167" s="165">
        <v>0.01</v>
      </c>
      <c r="I167" s="95">
        <v>42</v>
      </c>
      <c r="J167" s="202">
        <v>45016</v>
      </c>
      <c r="K167" s="68"/>
      <c r="L167" s="69"/>
      <c r="P167" s="70"/>
      <c r="Q167" s="70"/>
      <c r="R167" s="71"/>
      <c r="T167" s="38"/>
      <c r="U167" s="38"/>
      <c r="V167" s="71"/>
      <c r="W167" s="72"/>
    </row>
    <row r="168" spans="1:23" ht="15.75" hidden="1">
      <c r="A168" s="15">
        <v>5</v>
      </c>
      <c r="B168" s="158" t="s">
        <v>62</v>
      </c>
      <c r="C168" s="159" t="s">
        <v>115</v>
      </c>
      <c r="D168" s="89" t="s">
        <v>75</v>
      </c>
      <c r="E168" s="160" t="s">
        <v>11</v>
      </c>
      <c r="F168" s="90">
        <v>7044</v>
      </c>
      <c r="G168" s="172"/>
      <c r="H168" s="165">
        <v>0.01</v>
      </c>
      <c r="I168" s="95">
        <v>70</v>
      </c>
      <c r="J168" s="202">
        <v>45016</v>
      </c>
      <c r="K168" s="68"/>
      <c r="L168" s="69"/>
      <c r="P168" s="70"/>
      <c r="Q168" s="70"/>
      <c r="R168" s="71"/>
      <c r="T168" s="38"/>
      <c r="U168" s="38"/>
      <c r="V168" s="71"/>
      <c r="W168" s="72"/>
    </row>
    <row r="169" spans="1:23" ht="15.75">
      <c r="A169" s="15">
        <v>5</v>
      </c>
      <c r="B169" s="158" t="s">
        <v>62</v>
      </c>
      <c r="C169" s="159" t="s">
        <v>115</v>
      </c>
      <c r="D169" s="89" t="s">
        <v>187</v>
      </c>
      <c r="E169" s="160" t="s">
        <v>261</v>
      </c>
      <c r="F169" s="90">
        <v>7200</v>
      </c>
      <c r="G169" s="172"/>
      <c r="H169" s="165">
        <v>0.01</v>
      </c>
      <c r="I169" s="95">
        <v>72</v>
      </c>
      <c r="J169" s="202">
        <v>45016</v>
      </c>
      <c r="K169" s="68"/>
      <c r="L169" s="69"/>
      <c r="P169" s="70"/>
      <c r="Q169" s="70"/>
      <c r="R169" s="71"/>
      <c r="T169" s="38"/>
      <c r="U169" s="38"/>
      <c r="V169" s="71"/>
      <c r="W169" s="72"/>
    </row>
    <row r="170" spans="1:23" ht="15.75" hidden="1">
      <c r="A170" s="15">
        <v>5</v>
      </c>
      <c r="B170" s="158" t="s">
        <v>62</v>
      </c>
      <c r="C170" s="159" t="s">
        <v>115</v>
      </c>
      <c r="D170" s="89" t="s">
        <v>28</v>
      </c>
      <c r="E170" s="160" t="s">
        <v>18</v>
      </c>
      <c r="F170" s="90">
        <v>2500</v>
      </c>
      <c r="G170" s="172"/>
      <c r="H170" s="165">
        <v>0.01</v>
      </c>
      <c r="I170" s="95">
        <v>25</v>
      </c>
      <c r="J170" s="202">
        <v>45016</v>
      </c>
      <c r="K170" s="68"/>
      <c r="L170" s="69"/>
      <c r="P170" s="70"/>
      <c r="Q170" s="70"/>
      <c r="R170" s="71"/>
      <c r="T170" s="38"/>
      <c r="U170" s="38"/>
      <c r="V170" s="71"/>
      <c r="W170" s="72"/>
    </row>
    <row r="171" spans="1:23" ht="15.75" hidden="1">
      <c r="A171" s="15">
        <v>5</v>
      </c>
      <c r="B171" s="158" t="s">
        <v>62</v>
      </c>
      <c r="C171" s="159" t="s">
        <v>115</v>
      </c>
      <c r="D171" s="89" t="s">
        <v>120</v>
      </c>
      <c r="E171" s="166" t="s">
        <v>220</v>
      </c>
      <c r="F171" s="171">
        <v>3600</v>
      </c>
      <c r="G171" s="172"/>
      <c r="H171" s="165">
        <v>0.01</v>
      </c>
      <c r="I171" s="95">
        <v>36</v>
      </c>
      <c r="J171" s="202">
        <v>45016</v>
      </c>
      <c r="K171" s="68"/>
      <c r="L171" s="68"/>
      <c r="P171" s="36"/>
      <c r="Q171" s="36"/>
      <c r="R171" s="36"/>
      <c r="T171" s="38"/>
      <c r="U171" s="38"/>
      <c r="V171" s="38"/>
      <c r="W171" s="38"/>
    </row>
    <row r="172" spans="1:23" ht="15.75" hidden="1">
      <c r="A172" s="15">
        <v>5</v>
      </c>
      <c r="B172" s="158" t="s">
        <v>62</v>
      </c>
      <c r="C172" s="159" t="s">
        <v>115</v>
      </c>
      <c r="D172" s="89" t="s">
        <v>170</v>
      </c>
      <c r="E172" s="160" t="s">
        <v>216</v>
      </c>
      <c r="F172" s="171">
        <v>3450</v>
      </c>
      <c r="G172" s="172"/>
      <c r="H172" s="165">
        <v>0.01</v>
      </c>
      <c r="I172" s="95">
        <v>34</v>
      </c>
      <c r="J172" s="202">
        <v>45016</v>
      </c>
      <c r="K172" s="68"/>
      <c r="L172" s="68"/>
      <c r="P172" s="36"/>
      <c r="Q172" s="36"/>
      <c r="R172" s="36"/>
      <c r="T172" s="38"/>
      <c r="U172" s="38"/>
      <c r="V172" s="38"/>
      <c r="W172" s="38"/>
    </row>
    <row r="173" spans="1:23" ht="15.75" hidden="1">
      <c r="A173" s="15">
        <v>5</v>
      </c>
      <c r="B173" s="158" t="s">
        <v>62</v>
      </c>
      <c r="C173" s="159" t="s">
        <v>115</v>
      </c>
      <c r="D173" s="89" t="s">
        <v>190</v>
      </c>
      <c r="E173" s="174" t="s">
        <v>232</v>
      </c>
      <c r="F173" s="171">
        <v>2500</v>
      </c>
      <c r="G173" s="172"/>
      <c r="H173" s="165">
        <v>0.01</v>
      </c>
      <c r="I173" s="95">
        <v>25</v>
      </c>
      <c r="J173" s="202">
        <v>45016</v>
      </c>
      <c r="K173" s="68"/>
      <c r="L173" s="68"/>
      <c r="P173" s="36"/>
      <c r="Q173" s="36"/>
      <c r="R173" s="36"/>
      <c r="T173" s="38"/>
      <c r="U173" s="38"/>
      <c r="V173" s="38"/>
      <c r="W173" s="38"/>
    </row>
    <row r="174" spans="1:23" ht="15.75" hidden="1">
      <c r="A174" s="15">
        <v>5</v>
      </c>
      <c r="B174" s="158" t="s">
        <v>62</v>
      </c>
      <c r="C174" s="159" t="s">
        <v>115</v>
      </c>
      <c r="D174" s="89" t="s">
        <v>183</v>
      </c>
      <c r="E174" s="160" t="s">
        <v>227</v>
      </c>
      <c r="F174" s="171">
        <v>700</v>
      </c>
      <c r="G174" s="172"/>
      <c r="H174" s="165">
        <v>0.01</v>
      </c>
      <c r="I174" s="95">
        <v>7</v>
      </c>
      <c r="J174" s="202">
        <v>45016</v>
      </c>
      <c r="K174" s="68"/>
      <c r="L174" s="68"/>
      <c r="P174" s="36"/>
      <c r="Q174" s="36"/>
      <c r="R174" s="36"/>
      <c r="T174" s="38"/>
      <c r="U174" s="38"/>
      <c r="V174" s="38"/>
      <c r="W174" s="38"/>
    </row>
    <row r="175" spans="1:23" ht="15.75" hidden="1">
      <c r="A175" s="15">
        <v>5</v>
      </c>
      <c r="B175" s="158" t="s">
        <v>62</v>
      </c>
      <c r="C175" s="159" t="s">
        <v>115</v>
      </c>
      <c r="D175" s="89" t="s">
        <v>12</v>
      </c>
      <c r="E175" s="160" t="s">
        <v>11</v>
      </c>
      <c r="F175" s="171">
        <v>12065</v>
      </c>
      <c r="G175" s="172"/>
      <c r="H175" s="165">
        <v>0.01</v>
      </c>
      <c r="I175" s="95">
        <v>121</v>
      </c>
      <c r="J175" s="202">
        <v>45016</v>
      </c>
      <c r="K175" s="68"/>
      <c r="L175" s="68"/>
      <c r="P175" s="36"/>
      <c r="Q175" s="36"/>
      <c r="R175" s="36"/>
      <c r="T175" s="38"/>
      <c r="U175" s="38"/>
      <c r="V175" s="38"/>
      <c r="W175" s="38"/>
    </row>
    <row r="176" spans="1:23" ht="15.75" hidden="1">
      <c r="A176" s="15">
        <v>5</v>
      </c>
      <c r="B176" s="158" t="s">
        <v>62</v>
      </c>
      <c r="C176" s="159" t="s">
        <v>115</v>
      </c>
      <c r="D176" s="89" t="s">
        <v>75</v>
      </c>
      <c r="E176" s="160" t="s">
        <v>11</v>
      </c>
      <c r="F176" s="171">
        <v>11500</v>
      </c>
      <c r="G176" s="172"/>
      <c r="H176" s="165">
        <v>0.01</v>
      </c>
      <c r="I176" s="95">
        <v>115</v>
      </c>
      <c r="J176" s="202">
        <v>45016</v>
      </c>
      <c r="K176" s="68"/>
      <c r="L176" s="68"/>
      <c r="P176" s="36"/>
      <c r="Q176" s="36"/>
      <c r="R176" s="36"/>
      <c r="T176" s="38"/>
      <c r="U176" s="38"/>
      <c r="V176" s="38"/>
      <c r="W176" s="38"/>
    </row>
    <row r="177" spans="1:23" ht="15.75">
      <c r="A177" s="15">
        <v>5</v>
      </c>
      <c r="B177" s="158" t="s">
        <v>62</v>
      </c>
      <c r="C177" s="159" t="s">
        <v>115</v>
      </c>
      <c r="D177" s="89" t="s">
        <v>187</v>
      </c>
      <c r="E177" s="160" t="s">
        <v>261</v>
      </c>
      <c r="F177" s="171">
        <v>6000</v>
      </c>
      <c r="G177" s="172"/>
      <c r="H177" s="165">
        <v>0.01</v>
      </c>
      <c r="I177" s="95">
        <v>60</v>
      </c>
      <c r="J177" s="202">
        <v>45016</v>
      </c>
      <c r="K177" s="68"/>
      <c r="L177" s="68"/>
      <c r="P177" s="36"/>
      <c r="Q177" s="36"/>
      <c r="R177" s="36"/>
      <c r="T177" s="38"/>
      <c r="U177" s="38"/>
      <c r="V177" s="38"/>
      <c r="W177" s="38"/>
    </row>
    <row r="178" spans="1:23" ht="15.75" hidden="1">
      <c r="A178" s="15">
        <v>5</v>
      </c>
      <c r="B178" s="158" t="s">
        <v>62</v>
      </c>
      <c r="C178" s="159" t="s">
        <v>115</v>
      </c>
      <c r="D178" s="89" t="s">
        <v>28</v>
      </c>
      <c r="E178" s="160" t="s">
        <v>18</v>
      </c>
      <c r="F178" s="171">
        <v>1650</v>
      </c>
      <c r="G178" s="172"/>
      <c r="H178" s="165">
        <v>0.01</v>
      </c>
      <c r="I178" s="95">
        <v>16</v>
      </c>
      <c r="J178" s="202">
        <v>45016</v>
      </c>
      <c r="K178" s="68"/>
      <c r="L178" s="68"/>
      <c r="P178" s="36"/>
      <c r="Q178" s="36"/>
      <c r="R178" s="36"/>
      <c r="T178" s="38"/>
      <c r="U178" s="38"/>
      <c r="V178" s="38"/>
      <c r="W178" s="38"/>
    </row>
    <row r="179" spans="1:23" ht="15.75" hidden="1">
      <c r="A179" s="15">
        <v>5</v>
      </c>
      <c r="B179" s="158" t="s">
        <v>62</v>
      </c>
      <c r="C179" s="159" t="s">
        <v>115</v>
      </c>
      <c r="D179" s="89" t="s">
        <v>66</v>
      </c>
      <c r="E179" s="174" t="s">
        <v>211</v>
      </c>
      <c r="F179" s="171">
        <v>50000</v>
      </c>
      <c r="G179" s="172"/>
      <c r="H179" s="165">
        <v>0.01</v>
      </c>
      <c r="I179" s="95">
        <v>500</v>
      </c>
      <c r="J179" s="202">
        <v>45016</v>
      </c>
      <c r="K179" s="68"/>
      <c r="L179" s="68"/>
      <c r="P179" s="36"/>
      <c r="Q179" s="36"/>
      <c r="R179" s="36"/>
      <c r="T179" s="38"/>
      <c r="U179" s="38"/>
      <c r="V179" s="38"/>
      <c r="W179" s="38"/>
    </row>
    <row r="180" spans="1:23" ht="15.75" hidden="1">
      <c r="A180" s="15">
        <v>5</v>
      </c>
      <c r="B180" s="158" t="s">
        <v>62</v>
      </c>
      <c r="C180" s="159" t="s">
        <v>115</v>
      </c>
      <c r="D180" s="89" t="s">
        <v>173</v>
      </c>
      <c r="E180" s="160" t="s">
        <v>210</v>
      </c>
      <c r="F180" s="171">
        <v>100000</v>
      </c>
      <c r="G180" s="172"/>
      <c r="H180" s="165">
        <v>0.01</v>
      </c>
      <c r="I180" s="95">
        <v>1000</v>
      </c>
      <c r="J180" s="202">
        <v>45016</v>
      </c>
      <c r="K180" s="68"/>
      <c r="L180" s="68"/>
      <c r="P180" s="36"/>
      <c r="Q180" s="36"/>
      <c r="R180" s="36"/>
      <c r="T180" s="38"/>
      <c r="U180" s="38"/>
      <c r="V180" s="38"/>
      <c r="W180" s="38"/>
    </row>
    <row r="181" spans="1:23" ht="15.75" hidden="1">
      <c r="A181" s="15">
        <v>5</v>
      </c>
      <c r="B181" s="158" t="s">
        <v>62</v>
      </c>
      <c r="C181" s="159" t="s">
        <v>115</v>
      </c>
      <c r="D181" s="89" t="s">
        <v>193</v>
      </c>
      <c r="E181" s="160" t="s">
        <v>45</v>
      </c>
      <c r="F181" s="171">
        <v>50000</v>
      </c>
      <c r="G181" s="172"/>
      <c r="H181" s="165">
        <v>0.01</v>
      </c>
      <c r="I181" s="95">
        <v>500</v>
      </c>
      <c r="J181" s="202">
        <v>45016</v>
      </c>
      <c r="K181" s="68"/>
      <c r="L181" s="68"/>
      <c r="P181" s="36"/>
      <c r="Q181" s="36"/>
      <c r="R181" s="36"/>
      <c r="T181" s="38"/>
      <c r="U181" s="38"/>
      <c r="V181" s="38"/>
      <c r="W181" s="38"/>
    </row>
    <row r="182" spans="1:23" ht="15.75" hidden="1">
      <c r="A182" s="15">
        <v>5</v>
      </c>
      <c r="B182" s="158" t="s">
        <v>62</v>
      </c>
      <c r="C182" s="159" t="s">
        <v>115</v>
      </c>
      <c r="D182" s="89" t="s">
        <v>170</v>
      </c>
      <c r="E182" s="160" t="s">
        <v>216</v>
      </c>
      <c r="F182" s="171">
        <v>2875</v>
      </c>
      <c r="G182" s="172"/>
      <c r="H182" s="165">
        <v>0.01</v>
      </c>
      <c r="I182" s="95">
        <v>29</v>
      </c>
      <c r="J182" s="202">
        <v>45016</v>
      </c>
      <c r="K182" s="68"/>
      <c r="L182" s="68"/>
      <c r="P182" s="36"/>
      <c r="Q182" s="36"/>
      <c r="R182" s="36"/>
      <c r="T182" s="38"/>
      <c r="U182" s="38"/>
      <c r="V182" s="38"/>
      <c r="W182" s="38"/>
    </row>
    <row r="183" spans="1:23" ht="15.75" hidden="1">
      <c r="A183" s="15">
        <v>5</v>
      </c>
      <c r="B183" s="158" t="s">
        <v>62</v>
      </c>
      <c r="C183" s="159" t="s">
        <v>115</v>
      </c>
      <c r="D183" s="89" t="s">
        <v>183</v>
      </c>
      <c r="E183" s="160" t="s">
        <v>227</v>
      </c>
      <c r="F183" s="171">
        <v>700</v>
      </c>
      <c r="G183" s="172"/>
      <c r="H183" s="165">
        <v>0.01</v>
      </c>
      <c r="I183" s="95">
        <v>7</v>
      </c>
      <c r="J183" s="202">
        <v>45016</v>
      </c>
      <c r="K183" s="68"/>
      <c r="L183" s="68"/>
      <c r="P183" s="36"/>
      <c r="Q183" s="36"/>
      <c r="R183" s="36"/>
      <c r="T183" s="38"/>
      <c r="U183" s="38"/>
      <c r="V183" s="38"/>
      <c r="W183" s="38"/>
    </row>
    <row r="184" spans="1:23" ht="15.75" hidden="1">
      <c r="A184" s="15">
        <v>5</v>
      </c>
      <c r="B184" s="158" t="s">
        <v>62</v>
      </c>
      <c r="C184" s="159" t="s">
        <v>115</v>
      </c>
      <c r="D184" s="89" t="s">
        <v>190</v>
      </c>
      <c r="E184" s="174" t="s">
        <v>232</v>
      </c>
      <c r="F184" s="171">
        <v>2000</v>
      </c>
      <c r="G184" s="61"/>
      <c r="H184" s="165">
        <v>0.01</v>
      </c>
      <c r="I184" s="95">
        <v>20</v>
      </c>
      <c r="J184" s="202">
        <v>45016</v>
      </c>
      <c r="K184" s="68"/>
      <c r="L184" s="68"/>
      <c r="P184" s="36"/>
      <c r="Q184" s="36"/>
      <c r="R184" s="36"/>
      <c r="T184" s="38"/>
      <c r="U184" s="38"/>
      <c r="V184" s="38"/>
      <c r="W184" s="38"/>
    </row>
    <row r="185" spans="1:23" ht="15.75" hidden="1">
      <c r="A185" s="15">
        <v>5</v>
      </c>
      <c r="B185" s="158" t="s">
        <v>62</v>
      </c>
      <c r="C185" s="159" t="s">
        <v>115</v>
      </c>
      <c r="D185" s="89" t="s">
        <v>173</v>
      </c>
      <c r="E185" s="160" t="s">
        <v>210</v>
      </c>
      <c r="F185" s="171">
        <v>50000</v>
      </c>
      <c r="G185" s="172"/>
      <c r="H185" s="165">
        <v>0.01</v>
      </c>
      <c r="I185" s="95">
        <v>500</v>
      </c>
      <c r="J185" s="202">
        <v>45016</v>
      </c>
      <c r="K185" s="68"/>
      <c r="L185" s="68"/>
      <c r="P185" s="36"/>
      <c r="Q185" s="36"/>
      <c r="R185" s="36"/>
      <c r="T185" s="38"/>
      <c r="U185" s="38"/>
      <c r="V185" s="38"/>
      <c r="W185" s="38"/>
    </row>
    <row r="186" spans="1:23" ht="15.75" hidden="1">
      <c r="A186" s="15">
        <v>5</v>
      </c>
      <c r="B186" s="158" t="s">
        <v>62</v>
      </c>
      <c r="C186" s="159" t="s">
        <v>115</v>
      </c>
      <c r="D186" s="89" t="s">
        <v>193</v>
      </c>
      <c r="E186" s="160" t="s">
        <v>45</v>
      </c>
      <c r="F186" s="171">
        <v>20000</v>
      </c>
      <c r="G186" s="164"/>
      <c r="H186" s="165">
        <v>0.01</v>
      </c>
      <c r="I186" s="95">
        <v>200</v>
      </c>
      <c r="J186" s="202">
        <v>45016</v>
      </c>
      <c r="K186" s="68"/>
      <c r="L186" s="68"/>
      <c r="P186" s="36"/>
      <c r="Q186" s="36"/>
      <c r="R186" s="36"/>
      <c r="T186" s="38"/>
      <c r="U186" s="38"/>
      <c r="V186" s="38"/>
      <c r="W186" s="38"/>
    </row>
    <row r="187" spans="1:23" ht="15.75" hidden="1">
      <c r="A187" s="15">
        <v>5</v>
      </c>
      <c r="B187" s="158" t="s">
        <v>62</v>
      </c>
      <c r="C187" s="159" t="s">
        <v>115</v>
      </c>
      <c r="D187" s="89" t="s">
        <v>177</v>
      </c>
      <c r="E187" s="160" t="s">
        <v>18</v>
      </c>
      <c r="F187" s="171">
        <v>50000</v>
      </c>
      <c r="G187" s="164"/>
      <c r="H187" s="165">
        <v>0.01</v>
      </c>
      <c r="I187" s="95">
        <v>500</v>
      </c>
      <c r="J187" s="202">
        <v>45016</v>
      </c>
      <c r="K187" s="68"/>
      <c r="L187" s="68"/>
      <c r="P187" s="36"/>
      <c r="Q187" s="36"/>
      <c r="R187" s="36"/>
      <c r="T187" s="38"/>
      <c r="U187" s="38"/>
      <c r="V187" s="38"/>
      <c r="W187" s="38"/>
    </row>
    <row r="188" spans="1:23" ht="15.75" hidden="1">
      <c r="A188" s="15">
        <v>5</v>
      </c>
      <c r="B188" s="158" t="s">
        <v>62</v>
      </c>
      <c r="C188" s="159" t="s">
        <v>115</v>
      </c>
      <c r="D188" s="89" t="s">
        <v>66</v>
      </c>
      <c r="E188" s="174" t="s">
        <v>211</v>
      </c>
      <c r="F188" s="171">
        <v>20000</v>
      </c>
      <c r="G188" s="164"/>
      <c r="H188" s="165">
        <v>0.01</v>
      </c>
      <c r="I188" s="95">
        <v>200</v>
      </c>
      <c r="J188" s="202">
        <v>45016</v>
      </c>
      <c r="K188" s="68"/>
      <c r="L188" s="68"/>
      <c r="P188" s="36"/>
      <c r="Q188" s="36"/>
      <c r="R188" s="36"/>
      <c r="T188" s="38"/>
      <c r="U188" s="38"/>
      <c r="V188" s="38"/>
      <c r="W188" s="38"/>
    </row>
    <row r="189" spans="1:23" ht="15.75" hidden="1">
      <c r="A189" s="15">
        <v>5</v>
      </c>
      <c r="B189" s="158" t="s">
        <v>62</v>
      </c>
      <c r="C189" s="159" t="s">
        <v>115</v>
      </c>
      <c r="D189" s="89" t="s">
        <v>12</v>
      </c>
      <c r="E189" s="160" t="s">
        <v>11</v>
      </c>
      <c r="F189" s="171">
        <v>14376</v>
      </c>
      <c r="G189" s="164"/>
      <c r="H189" s="165">
        <v>0.01</v>
      </c>
      <c r="I189" s="95">
        <v>144</v>
      </c>
      <c r="J189" s="202">
        <v>45016</v>
      </c>
      <c r="K189" s="68"/>
      <c r="L189" s="68"/>
      <c r="P189" s="36"/>
      <c r="Q189" s="36"/>
      <c r="R189" s="36"/>
      <c r="T189" s="38"/>
      <c r="U189" s="38"/>
      <c r="V189" s="38"/>
      <c r="W189" s="38"/>
    </row>
    <row r="190" spans="1:23" ht="15.75" hidden="1">
      <c r="A190" s="15">
        <v>5</v>
      </c>
      <c r="B190" s="158" t="s">
        <v>62</v>
      </c>
      <c r="C190" s="159" t="s">
        <v>115</v>
      </c>
      <c r="D190" s="89" t="s">
        <v>182</v>
      </c>
      <c r="E190" s="52" t="s">
        <v>212</v>
      </c>
      <c r="F190" s="171">
        <v>2400</v>
      </c>
      <c r="G190" s="164"/>
      <c r="H190" s="165">
        <v>0.01</v>
      </c>
      <c r="I190" s="95">
        <v>24</v>
      </c>
      <c r="J190" s="202">
        <v>45016</v>
      </c>
      <c r="K190" s="68"/>
      <c r="L190" s="68"/>
      <c r="P190" s="36"/>
      <c r="Q190" s="36"/>
      <c r="R190" s="36"/>
      <c r="T190" s="38"/>
      <c r="U190" s="38"/>
      <c r="V190" s="38"/>
      <c r="W190" s="38"/>
    </row>
    <row r="191" spans="1:23" ht="15.75" hidden="1">
      <c r="A191" s="15">
        <v>5</v>
      </c>
      <c r="B191" s="158" t="s">
        <v>62</v>
      </c>
      <c r="C191" s="159" t="s">
        <v>115</v>
      </c>
      <c r="D191" s="89" t="s">
        <v>174</v>
      </c>
      <c r="E191" s="160" t="s">
        <v>13</v>
      </c>
      <c r="F191" s="171">
        <v>1500</v>
      </c>
      <c r="G191" s="164"/>
      <c r="H191" s="165">
        <v>0.01</v>
      </c>
      <c r="I191" s="95">
        <v>15</v>
      </c>
      <c r="J191" s="202">
        <v>45016</v>
      </c>
      <c r="K191" s="68"/>
      <c r="L191" s="68"/>
      <c r="P191" s="36"/>
      <c r="Q191" s="36"/>
      <c r="R191" s="36"/>
      <c r="T191" s="38"/>
      <c r="U191" s="38"/>
      <c r="V191" s="38"/>
      <c r="W191" s="38"/>
    </row>
    <row r="192" spans="1:23" ht="15.75" hidden="1">
      <c r="A192" s="15">
        <v>5</v>
      </c>
      <c r="B192" s="158" t="s">
        <v>62</v>
      </c>
      <c r="C192" s="159" t="s">
        <v>115</v>
      </c>
      <c r="D192" s="89" t="s">
        <v>116</v>
      </c>
      <c r="E192" s="160" t="s">
        <v>13</v>
      </c>
      <c r="F192" s="171">
        <v>3500</v>
      </c>
      <c r="G192" s="164"/>
      <c r="H192" s="165">
        <v>0.01</v>
      </c>
      <c r="I192" s="95">
        <v>35</v>
      </c>
      <c r="J192" s="202">
        <v>45016</v>
      </c>
      <c r="K192" s="68"/>
      <c r="L192" s="68"/>
      <c r="P192" s="36"/>
      <c r="Q192" s="36"/>
      <c r="R192" s="36"/>
      <c r="T192" s="38"/>
      <c r="U192" s="38"/>
      <c r="V192" s="38"/>
      <c r="W192" s="38"/>
    </row>
    <row r="193" spans="1:23" ht="15.75" hidden="1">
      <c r="A193" s="15">
        <v>5</v>
      </c>
      <c r="B193" s="158" t="s">
        <v>62</v>
      </c>
      <c r="C193" s="159" t="s">
        <v>115</v>
      </c>
      <c r="D193" s="89" t="s">
        <v>75</v>
      </c>
      <c r="E193" s="160" t="s">
        <v>11</v>
      </c>
      <c r="F193" s="171">
        <v>7475</v>
      </c>
      <c r="G193" s="164"/>
      <c r="H193" s="165">
        <v>0.01</v>
      </c>
      <c r="I193" s="95">
        <v>75</v>
      </c>
      <c r="J193" s="202">
        <v>45016</v>
      </c>
      <c r="K193" s="68"/>
      <c r="L193" s="68"/>
      <c r="P193" s="36"/>
      <c r="Q193" s="36"/>
      <c r="R193" s="36"/>
      <c r="T193" s="38"/>
      <c r="U193" s="38"/>
      <c r="V193" s="38"/>
      <c r="W193" s="38"/>
    </row>
    <row r="194" spans="1:23" ht="15.75" hidden="1">
      <c r="A194" s="15">
        <v>5</v>
      </c>
      <c r="B194" s="158" t="s">
        <v>62</v>
      </c>
      <c r="C194" s="159" t="s">
        <v>115</v>
      </c>
      <c r="D194" s="89" t="s">
        <v>28</v>
      </c>
      <c r="E194" s="160" t="s">
        <v>18</v>
      </c>
      <c r="F194" s="171">
        <v>2200</v>
      </c>
      <c r="G194" s="164"/>
      <c r="H194" s="165">
        <v>0.01</v>
      </c>
      <c r="I194" s="95">
        <v>22</v>
      </c>
      <c r="J194" s="202">
        <v>45016</v>
      </c>
      <c r="K194" s="68"/>
      <c r="L194" s="68"/>
      <c r="P194" s="36"/>
      <c r="Q194" s="36"/>
      <c r="R194" s="36"/>
      <c r="T194" s="38"/>
      <c r="U194" s="38"/>
      <c r="V194" s="38"/>
      <c r="W194" s="38"/>
    </row>
    <row r="195" spans="1:23" ht="15.75">
      <c r="A195" s="15">
        <v>5</v>
      </c>
      <c r="B195" s="158" t="s">
        <v>62</v>
      </c>
      <c r="C195" s="159" t="s">
        <v>115</v>
      </c>
      <c r="D195" s="89" t="s">
        <v>187</v>
      </c>
      <c r="E195" s="160" t="s">
        <v>261</v>
      </c>
      <c r="F195" s="171">
        <v>7900</v>
      </c>
      <c r="G195" s="164"/>
      <c r="H195" s="165">
        <v>0.01</v>
      </c>
      <c r="I195" s="95">
        <v>79</v>
      </c>
      <c r="J195" s="202">
        <v>45016</v>
      </c>
      <c r="K195" s="68"/>
      <c r="L195" s="68"/>
      <c r="P195" s="36"/>
      <c r="Q195" s="36"/>
      <c r="R195" s="36"/>
      <c r="T195" s="38"/>
      <c r="U195" s="38"/>
      <c r="V195" s="38"/>
      <c r="W195" s="38"/>
    </row>
    <row r="196" spans="1:23" ht="15.75" hidden="1">
      <c r="A196" s="15">
        <v>5</v>
      </c>
      <c r="B196" s="158" t="s">
        <v>62</v>
      </c>
      <c r="C196" s="159" t="s">
        <v>115</v>
      </c>
      <c r="D196" s="89" t="s">
        <v>120</v>
      </c>
      <c r="E196" s="166" t="s">
        <v>220</v>
      </c>
      <c r="F196" s="171">
        <v>3600</v>
      </c>
      <c r="G196" s="164"/>
      <c r="H196" s="165">
        <v>0.01</v>
      </c>
      <c r="I196" s="95">
        <v>36</v>
      </c>
      <c r="J196" s="202">
        <v>45016</v>
      </c>
      <c r="K196" s="68"/>
      <c r="L196" s="68"/>
      <c r="P196" s="36"/>
      <c r="Q196" s="36"/>
      <c r="R196" s="36"/>
      <c r="T196" s="38"/>
      <c r="U196" s="38"/>
      <c r="V196" s="38"/>
      <c r="W196" s="38"/>
    </row>
    <row r="197" spans="1:23" ht="15.75" hidden="1">
      <c r="A197" s="15">
        <v>5</v>
      </c>
      <c r="B197" s="158" t="s">
        <v>62</v>
      </c>
      <c r="C197" s="159" t="s">
        <v>115</v>
      </c>
      <c r="D197" s="89" t="s">
        <v>177</v>
      </c>
      <c r="E197" s="160" t="s">
        <v>18</v>
      </c>
      <c r="F197" s="171">
        <v>38867</v>
      </c>
      <c r="G197" s="164"/>
      <c r="H197" s="165">
        <v>0.01</v>
      </c>
      <c r="I197" s="95">
        <v>389</v>
      </c>
      <c r="J197" s="202">
        <v>45016</v>
      </c>
      <c r="K197" s="68"/>
      <c r="L197" s="68"/>
      <c r="P197" s="36"/>
      <c r="Q197" s="36"/>
      <c r="R197" s="36"/>
      <c r="T197" s="38"/>
      <c r="U197" s="38"/>
      <c r="V197" s="38"/>
      <c r="W197" s="38"/>
    </row>
    <row r="198" spans="1:23" ht="15.75" hidden="1">
      <c r="A198" s="15">
        <v>5</v>
      </c>
      <c r="B198" s="158" t="s">
        <v>62</v>
      </c>
      <c r="C198" s="159" t="s">
        <v>115</v>
      </c>
      <c r="D198" s="89" t="s">
        <v>66</v>
      </c>
      <c r="E198" s="174" t="s">
        <v>211</v>
      </c>
      <c r="F198" s="171">
        <v>10287</v>
      </c>
      <c r="G198" s="164"/>
      <c r="H198" s="165">
        <v>0.01</v>
      </c>
      <c r="I198" s="95">
        <v>103</v>
      </c>
      <c r="J198" s="202">
        <v>45016</v>
      </c>
      <c r="K198" s="68"/>
      <c r="L198" s="68"/>
      <c r="P198" s="36"/>
      <c r="Q198" s="36"/>
      <c r="R198" s="36"/>
      <c r="T198" s="38"/>
      <c r="U198" s="38"/>
      <c r="V198" s="38"/>
      <c r="W198" s="38"/>
    </row>
    <row r="199" spans="1:23" ht="15.75" hidden="1">
      <c r="A199" s="15">
        <v>5</v>
      </c>
      <c r="B199" s="158" t="s">
        <v>62</v>
      </c>
      <c r="C199" s="159" t="s">
        <v>115</v>
      </c>
      <c r="D199" s="89" t="s">
        <v>119</v>
      </c>
      <c r="E199" s="166" t="s">
        <v>220</v>
      </c>
      <c r="F199" s="171">
        <v>39450</v>
      </c>
      <c r="G199" s="164"/>
      <c r="H199" s="165">
        <v>0.01</v>
      </c>
      <c r="I199" s="95">
        <v>395</v>
      </c>
      <c r="J199" s="202">
        <v>45016</v>
      </c>
      <c r="K199" s="68"/>
      <c r="L199" s="68"/>
      <c r="P199" s="36"/>
      <c r="Q199" s="36"/>
      <c r="R199" s="36"/>
      <c r="T199" s="38"/>
      <c r="U199" s="38"/>
      <c r="V199" s="38"/>
      <c r="W199" s="38"/>
    </row>
    <row r="200" spans="1:23" ht="15.75" hidden="1">
      <c r="A200" s="15">
        <v>5</v>
      </c>
      <c r="B200" s="158" t="s">
        <v>62</v>
      </c>
      <c r="C200" s="159" t="s">
        <v>115</v>
      </c>
      <c r="D200" s="89" t="s">
        <v>68</v>
      </c>
      <c r="E200" s="52" t="s">
        <v>212</v>
      </c>
      <c r="F200" s="171">
        <v>7409</v>
      </c>
      <c r="G200" s="164"/>
      <c r="H200" s="165">
        <v>0.01</v>
      </c>
      <c r="I200" s="95">
        <v>74</v>
      </c>
      <c r="J200" s="202">
        <v>45016</v>
      </c>
      <c r="K200" s="68"/>
      <c r="L200" s="68"/>
      <c r="P200" s="36"/>
      <c r="Q200" s="36"/>
      <c r="R200" s="36"/>
      <c r="T200" s="38"/>
      <c r="U200" s="38"/>
      <c r="V200" s="38"/>
      <c r="W200" s="38"/>
    </row>
    <row r="201" spans="1:23" ht="15.75" hidden="1">
      <c r="A201" s="15">
        <v>5</v>
      </c>
      <c r="B201" s="158" t="s">
        <v>62</v>
      </c>
      <c r="C201" s="159" t="s">
        <v>115</v>
      </c>
      <c r="D201" s="89" t="s">
        <v>21</v>
      </c>
      <c r="E201" s="174" t="s">
        <v>20</v>
      </c>
      <c r="F201" s="171">
        <v>5614</v>
      </c>
      <c r="G201" s="164"/>
      <c r="H201" s="165">
        <v>0.01</v>
      </c>
      <c r="I201" s="95">
        <v>56</v>
      </c>
      <c r="J201" s="202">
        <v>45016</v>
      </c>
      <c r="K201" s="68"/>
      <c r="L201" s="68"/>
      <c r="P201" s="36"/>
      <c r="Q201" s="36"/>
      <c r="R201" s="36"/>
      <c r="T201" s="38"/>
      <c r="U201" s="38"/>
      <c r="V201" s="38"/>
      <c r="W201" s="38"/>
    </row>
    <row r="202" spans="1:23" ht="15.75" hidden="1">
      <c r="A202" s="15">
        <v>5</v>
      </c>
      <c r="B202" s="158" t="s">
        <v>62</v>
      </c>
      <c r="C202" s="159" t="s">
        <v>115</v>
      </c>
      <c r="D202" s="89" t="s">
        <v>192</v>
      </c>
      <c r="E202" s="160" t="s">
        <v>209</v>
      </c>
      <c r="F202" s="171">
        <v>5370</v>
      </c>
      <c r="G202" s="164"/>
      <c r="H202" s="165">
        <v>0.01</v>
      </c>
      <c r="I202" s="95">
        <v>53</v>
      </c>
      <c r="J202" s="202">
        <v>45016</v>
      </c>
      <c r="K202" s="68"/>
      <c r="L202" s="68"/>
      <c r="P202" s="36"/>
      <c r="Q202" s="36"/>
      <c r="R202" s="36"/>
      <c r="T202" s="38"/>
      <c r="U202" s="38"/>
      <c r="V202" s="38"/>
      <c r="W202" s="38"/>
    </row>
    <row r="203" spans="1:23" ht="15.75" hidden="1">
      <c r="A203" s="15">
        <v>5</v>
      </c>
      <c r="B203" s="158" t="s">
        <v>62</v>
      </c>
      <c r="C203" s="159" t="s">
        <v>115</v>
      </c>
      <c r="D203" s="89" t="s">
        <v>194</v>
      </c>
      <c r="E203" s="160" t="s">
        <v>11</v>
      </c>
      <c r="F203" s="171">
        <v>9630</v>
      </c>
      <c r="G203" s="164"/>
      <c r="H203" s="165">
        <v>0.01</v>
      </c>
      <c r="I203" s="95">
        <v>96</v>
      </c>
      <c r="J203" s="202">
        <v>45016</v>
      </c>
      <c r="K203" s="68"/>
      <c r="L203" s="68"/>
      <c r="P203" s="36"/>
      <c r="Q203" s="36"/>
      <c r="R203" s="36"/>
      <c r="T203" s="38"/>
      <c r="U203" s="38"/>
      <c r="V203" s="38"/>
      <c r="W203" s="38"/>
    </row>
    <row r="204" spans="1:23" ht="15.75" hidden="1">
      <c r="A204" s="15">
        <v>5</v>
      </c>
      <c r="B204" s="158" t="s">
        <v>62</v>
      </c>
      <c r="C204" s="159" t="s">
        <v>115</v>
      </c>
      <c r="D204" s="89" t="s">
        <v>193</v>
      </c>
      <c r="E204" s="160" t="s">
        <v>45</v>
      </c>
      <c r="F204" s="171">
        <v>141339</v>
      </c>
      <c r="G204" s="164"/>
      <c r="H204" s="165">
        <v>0.01</v>
      </c>
      <c r="I204" s="95">
        <v>1413</v>
      </c>
      <c r="J204" s="202">
        <v>45016</v>
      </c>
      <c r="K204" s="68"/>
      <c r="L204" s="68"/>
      <c r="P204" s="36"/>
      <c r="Q204" s="36"/>
      <c r="R204" s="36"/>
      <c r="T204" s="38"/>
      <c r="U204" s="38"/>
      <c r="V204" s="38"/>
      <c r="W204" s="38"/>
    </row>
    <row r="205" spans="1:23" ht="15.75" hidden="1">
      <c r="A205" s="15">
        <v>5</v>
      </c>
      <c r="B205" s="158" t="s">
        <v>62</v>
      </c>
      <c r="C205" s="159" t="s">
        <v>115</v>
      </c>
      <c r="D205" s="89" t="s">
        <v>195</v>
      </c>
      <c r="E205" s="174" t="s">
        <v>230</v>
      </c>
      <c r="F205" s="171">
        <v>8888</v>
      </c>
      <c r="G205" s="164"/>
      <c r="H205" s="165">
        <v>0.01</v>
      </c>
      <c r="I205" s="95">
        <v>88</v>
      </c>
      <c r="J205" s="202">
        <v>45016</v>
      </c>
      <c r="K205" s="68"/>
      <c r="L205" s="68"/>
      <c r="P205" s="36"/>
      <c r="Q205" s="36"/>
      <c r="R205" s="36"/>
      <c r="T205" s="38"/>
      <c r="U205" s="38"/>
      <c r="V205" s="38"/>
      <c r="W205" s="38"/>
    </row>
    <row r="206" spans="1:23" ht="15.75" hidden="1">
      <c r="A206" s="15">
        <v>5</v>
      </c>
      <c r="B206" s="158" t="s">
        <v>62</v>
      </c>
      <c r="C206" s="159" t="s">
        <v>115</v>
      </c>
      <c r="D206" s="89" t="s">
        <v>70</v>
      </c>
      <c r="E206" s="174" t="s">
        <v>213</v>
      </c>
      <c r="F206" s="171">
        <v>6952</v>
      </c>
      <c r="G206" s="164"/>
      <c r="H206" s="165">
        <v>0.01</v>
      </c>
      <c r="I206" s="95">
        <v>70</v>
      </c>
      <c r="J206" s="202">
        <v>45016</v>
      </c>
      <c r="K206" s="68"/>
      <c r="L206" s="68"/>
      <c r="P206" s="36"/>
      <c r="Q206" s="36"/>
      <c r="R206" s="36"/>
      <c r="T206" s="38"/>
      <c r="U206" s="38"/>
      <c r="V206" s="38"/>
      <c r="W206" s="38"/>
    </row>
    <row r="207" spans="1:23" ht="15.75" hidden="1">
      <c r="A207" s="15">
        <v>5</v>
      </c>
      <c r="B207" s="158" t="s">
        <v>62</v>
      </c>
      <c r="C207" s="159" t="s">
        <v>115</v>
      </c>
      <c r="D207" s="89" t="s">
        <v>71</v>
      </c>
      <c r="E207" s="52" t="s">
        <v>237</v>
      </c>
      <c r="F207" s="171">
        <v>20023</v>
      </c>
      <c r="G207" s="164"/>
      <c r="H207" s="165">
        <v>0.01</v>
      </c>
      <c r="I207" s="95">
        <v>200</v>
      </c>
      <c r="J207" s="202">
        <v>45016</v>
      </c>
      <c r="K207" s="68"/>
      <c r="L207" s="68"/>
      <c r="P207" s="36"/>
      <c r="Q207" s="36"/>
      <c r="R207" s="36"/>
      <c r="T207" s="38"/>
      <c r="U207" s="38"/>
      <c r="V207" s="38"/>
      <c r="W207" s="38"/>
    </row>
    <row r="208" spans="1:23" s="178" customFormat="1" ht="15.75" hidden="1">
      <c r="A208" s="15">
        <v>5</v>
      </c>
      <c r="B208" s="158" t="s">
        <v>62</v>
      </c>
      <c r="C208" s="159" t="s">
        <v>115</v>
      </c>
      <c r="D208" s="89" t="s">
        <v>169</v>
      </c>
      <c r="E208" s="206" t="s">
        <v>235</v>
      </c>
      <c r="F208" s="171">
        <v>5000</v>
      </c>
      <c r="G208" s="184"/>
      <c r="H208" s="165">
        <v>0.01</v>
      </c>
      <c r="I208" s="95">
        <v>50</v>
      </c>
      <c r="J208" s="202">
        <v>45016</v>
      </c>
      <c r="K208" s="177"/>
      <c r="L208" s="177"/>
      <c r="P208" s="179"/>
      <c r="Q208" s="179"/>
      <c r="R208" s="179"/>
      <c r="T208" s="180"/>
      <c r="U208" s="180"/>
      <c r="V208" s="180"/>
      <c r="W208" s="180"/>
    </row>
    <row r="209" spans="1:23" ht="15.75" hidden="1">
      <c r="A209" s="15">
        <v>5</v>
      </c>
      <c r="B209" s="158" t="s">
        <v>62</v>
      </c>
      <c r="C209" s="159" t="s">
        <v>115</v>
      </c>
      <c r="D209" s="89" t="s">
        <v>173</v>
      </c>
      <c r="E209" s="160" t="s">
        <v>210</v>
      </c>
      <c r="F209" s="171">
        <v>142155</v>
      </c>
      <c r="G209" s="164"/>
      <c r="H209" s="165">
        <v>0.01</v>
      </c>
      <c r="I209" s="95">
        <v>1421</v>
      </c>
      <c r="J209" s="202">
        <v>45016</v>
      </c>
      <c r="K209" s="68"/>
      <c r="L209" s="68"/>
      <c r="P209" s="36"/>
      <c r="Q209" s="36"/>
      <c r="R209" s="36"/>
      <c r="T209" s="38"/>
      <c r="U209" s="38"/>
      <c r="V209" s="38"/>
      <c r="W209" s="38"/>
    </row>
    <row r="210" spans="1:23" ht="15.75" hidden="1">
      <c r="A210" s="15">
        <v>5</v>
      </c>
      <c r="B210" s="158" t="s">
        <v>62</v>
      </c>
      <c r="C210" s="159" t="s">
        <v>115</v>
      </c>
      <c r="D210" s="89" t="s">
        <v>94</v>
      </c>
      <c r="E210" s="160" t="s">
        <v>13</v>
      </c>
      <c r="F210" s="171">
        <v>26533</v>
      </c>
      <c r="G210" s="164"/>
      <c r="H210" s="165">
        <v>0.01</v>
      </c>
      <c r="I210" s="95">
        <v>265</v>
      </c>
      <c r="J210" s="202">
        <v>45016</v>
      </c>
      <c r="K210" s="68"/>
      <c r="L210" s="68"/>
      <c r="P210" s="36"/>
      <c r="Q210" s="36"/>
      <c r="R210" s="36"/>
      <c r="T210" s="38"/>
      <c r="U210" s="38"/>
      <c r="V210" s="38"/>
      <c r="W210" s="38"/>
    </row>
    <row r="211" spans="1:23" ht="15.75" hidden="1">
      <c r="A211" s="15">
        <v>5</v>
      </c>
      <c r="B211" s="158" t="s">
        <v>62</v>
      </c>
      <c r="C211" s="159" t="s">
        <v>115</v>
      </c>
      <c r="D211" s="89" t="s">
        <v>196</v>
      </c>
      <c r="E211" s="205" t="s">
        <v>234</v>
      </c>
      <c r="F211" s="171">
        <v>15180</v>
      </c>
      <c r="G211" s="164"/>
      <c r="H211" s="165">
        <v>0.01</v>
      </c>
      <c r="I211" s="95">
        <v>151</v>
      </c>
      <c r="J211" s="202">
        <v>45016</v>
      </c>
      <c r="K211" s="68"/>
      <c r="L211" s="68"/>
      <c r="P211" s="36"/>
      <c r="Q211" s="36"/>
      <c r="R211" s="36"/>
      <c r="T211" s="38"/>
      <c r="U211" s="38"/>
      <c r="V211" s="38"/>
      <c r="W211" s="38"/>
    </row>
    <row r="212" spans="1:23" ht="15.75" hidden="1">
      <c r="A212" s="15">
        <v>5</v>
      </c>
      <c r="B212" s="158" t="s">
        <v>62</v>
      </c>
      <c r="C212" s="159" t="s">
        <v>115</v>
      </c>
      <c r="D212" s="89" t="s">
        <v>184</v>
      </c>
      <c r="E212" s="185" t="s">
        <v>214</v>
      </c>
      <c r="F212" s="171">
        <v>13972</v>
      </c>
      <c r="G212" s="164"/>
      <c r="H212" s="165">
        <v>0.01</v>
      </c>
      <c r="I212" s="95">
        <v>140</v>
      </c>
      <c r="J212" s="202">
        <v>45016</v>
      </c>
      <c r="K212" s="68"/>
      <c r="L212" s="68"/>
      <c r="P212" s="36"/>
      <c r="Q212" s="36"/>
      <c r="R212" s="36"/>
      <c r="T212" s="38"/>
      <c r="U212" s="38"/>
      <c r="V212" s="38"/>
      <c r="W212" s="38"/>
    </row>
    <row r="213" spans="1:23" ht="15.75" hidden="1">
      <c r="A213" s="15">
        <v>5</v>
      </c>
      <c r="B213" s="158" t="s">
        <v>62</v>
      </c>
      <c r="C213" s="159" t="s">
        <v>115</v>
      </c>
      <c r="D213" s="89" t="s">
        <v>171</v>
      </c>
      <c r="E213" s="160" t="s">
        <v>215</v>
      </c>
      <c r="F213" s="171">
        <v>27227</v>
      </c>
      <c r="G213" s="164"/>
      <c r="H213" s="165">
        <v>0.01</v>
      </c>
      <c r="I213" s="95">
        <v>270</v>
      </c>
      <c r="J213" s="202">
        <v>45016</v>
      </c>
      <c r="K213" s="68"/>
      <c r="L213" s="68"/>
      <c r="P213" s="36"/>
      <c r="Q213" s="36"/>
      <c r="R213" s="36"/>
      <c r="T213" s="38"/>
      <c r="U213" s="38"/>
      <c r="V213" s="38"/>
      <c r="W213" s="38"/>
    </row>
    <row r="214" spans="1:23" ht="15.75" hidden="1">
      <c r="A214" s="15">
        <v>5</v>
      </c>
      <c r="B214" s="158" t="s">
        <v>62</v>
      </c>
      <c r="C214" s="159" t="s">
        <v>115</v>
      </c>
      <c r="D214" s="89" t="s">
        <v>197</v>
      </c>
      <c r="E214" s="52" t="s">
        <v>16</v>
      </c>
      <c r="F214" s="171">
        <v>4900</v>
      </c>
      <c r="G214" s="164"/>
      <c r="H214" s="165">
        <v>0.01</v>
      </c>
      <c r="I214" s="95">
        <v>49</v>
      </c>
      <c r="J214" s="202">
        <v>45016</v>
      </c>
      <c r="K214" s="68"/>
      <c r="L214" s="68"/>
      <c r="P214" s="36"/>
      <c r="Q214" s="36"/>
      <c r="R214" s="36"/>
      <c r="T214" s="38"/>
      <c r="U214" s="38"/>
      <c r="V214" s="38"/>
      <c r="W214" s="38"/>
    </row>
    <row r="215" spans="1:23" ht="15.75" hidden="1">
      <c r="A215" s="15">
        <v>5</v>
      </c>
      <c r="B215" s="158" t="s">
        <v>62</v>
      </c>
      <c r="C215" s="159" t="s">
        <v>115</v>
      </c>
      <c r="D215" s="89" t="s">
        <v>185</v>
      </c>
      <c r="E215" s="174" t="s">
        <v>228</v>
      </c>
      <c r="F215" s="171">
        <v>5241</v>
      </c>
      <c r="G215" s="164"/>
      <c r="H215" s="165">
        <v>0.01</v>
      </c>
      <c r="I215" s="95">
        <v>52</v>
      </c>
      <c r="J215" s="202">
        <v>45016</v>
      </c>
      <c r="K215" s="68"/>
      <c r="L215" s="68"/>
      <c r="P215" s="36"/>
      <c r="Q215" s="36"/>
      <c r="R215" s="36"/>
      <c r="T215" s="38"/>
      <c r="U215" s="38"/>
      <c r="V215" s="38"/>
      <c r="W215" s="38"/>
    </row>
    <row r="216" spans="1:23" ht="15.75" hidden="1">
      <c r="A216" s="15">
        <v>5</v>
      </c>
      <c r="B216" s="158" t="s">
        <v>62</v>
      </c>
      <c r="C216" s="159" t="s">
        <v>115</v>
      </c>
      <c r="D216" s="89" t="s">
        <v>198</v>
      </c>
      <c r="E216" s="174" t="s">
        <v>218</v>
      </c>
      <c r="F216" s="171">
        <v>9363</v>
      </c>
      <c r="G216" s="164"/>
      <c r="H216" s="165">
        <v>0.01</v>
      </c>
      <c r="I216" s="95">
        <v>93</v>
      </c>
      <c r="J216" s="202">
        <v>45016</v>
      </c>
      <c r="K216" s="68"/>
      <c r="L216" s="68"/>
      <c r="P216" s="36"/>
      <c r="Q216" s="36"/>
      <c r="R216" s="36"/>
      <c r="T216" s="38"/>
      <c r="U216" s="38"/>
      <c r="V216" s="38"/>
      <c r="W216" s="38"/>
    </row>
    <row r="217" spans="1:23" ht="15.75" hidden="1">
      <c r="A217" s="15">
        <v>5</v>
      </c>
      <c r="B217" s="158" t="s">
        <v>62</v>
      </c>
      <c r="C217" s="159" t="s">
        <v>115</v>
      </c>
      <c r="D217" s="89" t="s">
        <v>199</v>
      </c>
      <c r="E217" s="160" t="s">
        <v>216</v>
      </c>
      <c r="F217" s="171">
        <v>8392</v>
      </c>
      <c r="G217" s="164"/>
      <c r="H217" s="165">
        <v>0.01</v>
      </c>
      <c r="I217" s="95">
        <v>83</v>
      </c>
      <c r="J217" s="202">
        <v>45016</v>
      </c>
      <c r="K217" s="187"/>
      <c r="L217" s="68"/>
      <c r="P217" s="36"/>
      <c r="Q217" s="36"/>
      <c r="R217" s="36"/>
      <c r="T217" s="38"/>
      <c r="U217" s="38"/>
      <c r="V217" s="38"/>
      <c r="W217" s="38"/>
    </row>
    <row r="218" spans="1:23" ht="15.75" hidden="1">
      <c r="A218" s="15">
        <v>5</v>
      </c>
      <c r="B218" s="158" t="s">
        <v>62</v>
      </c>
      <c r="C218" s="159" t="s">
        <v>115</v>
      </c>
      <c r="D218" s="89" t="s">
        <v>117</v>
      </c>
      <c r="E218" s="185" t="s">
        <v>217</v>
      </c>
      <c r="F218" s="171">
        <v>11735</v>
      </c>
      <c r="G218" s="164"/>
      <c r="H218" s="165">
        <v>0.01</v>
      </c>
      <c r="I218" s="95">
        <v>117</v>
      </c>
      <c r="J218" s="202">
        <v>45016</v>
      </c>
      <c r="K218" s="187"/>
      <c r="L218" s="68"/>
      <c r="P218" s="36"/>
      <c r="Q218" s="36"/>
      <c r="R218" s="36"/>
      <c r="T218" s="38"/>
      <c r="U218" s="38"/>
      <c r="V218" s="38"/>
      <c r="W218" s="38"/>
    </row>
    <row r="219" spans="1:23" ht="15.75" hidden="1">
      <c r="A219" s="15">
        <v>5</v>
      </c>
      <c r="B219" s="158" t="s">
        <v>62</v>
      </c>
      <c r="C219" s="159" t="s">
        <v>115</v>
      </c>
      <c r="D219" s="89" t="s">
        <v>179</v>
      </c>
      <c r="E219" s="174" t="s">
        <v>32</v>
      </c>
      <c r="F219" s="171">
        <v>7067</v>
      </c>
      <c r="G219" s="164"/>
      <c r="H219" s="165">
        <v>0.01</v>
      </c>
      <c r="I219" s="95">
        <v>70</v>
      </c>
      <c r="J219" s="202">
        <v>45016</v>
      </c>
      <c r="K219" s="187"/>
      <c r="L219" s="68"/>
      <c r="P219" s="36"/>
      <c r="Q219" s="36"/>
      <c r="R219" s="36"/>
      <c r="T219" s="38"/>
      <c r="U219" s="38"/>
      <c r="V219" s="38"/>
      <c r="W219" s="38"/>
    </row>
    <row r="220" spans="1:23" ht="15.75" hidden="1">
      <c r="A220" s="15">
        <v>5</v>
      </c>
      <c r="B220" s="158" t="s">
        <v>62</v>
      </c>
      <c r="C220" s="159" t="s">
        <v>115</v>
      </c>
      <c r="D220" s="89" t="s">
        <v>200</v>
      </c>
      <c r="E220" s="160" t="s">
        <v>222</v>
      </c>
      <c r="F220" s="90">
        <v>10000</v>
      </c>
      <c r="G220" s="164"/>
      <c r="H220" s="173">
        <v>0.02</v>
      </c>
      <c r="I220" s="95">
        <v>200</v>
      </c>
      <c r="J220" s="202">
        <v>45016</v>
      </c>
      <c r="K220" s="68"/>
      <c r="L220" s="68"/>
      <c r="P220" s="36"/>
      <c r="Q220" s="36"/>
      <c r="R220" s="36"/>
      <c r="T220" s="38"/>
      <c r="U220" s="38"/>
      <c r="V220" s="38"/>
      <c r="W220" s="38"/>
    </row>
    <row r="221" spans="1:23" ht="15.75" hidden="1">
      <c r="A221" s="15">
        <v>5</v>
      </c>
      <c r="B221" s="158" t="s">
        <v>62</v>
      </c>
      <c r="C221" s="159" t="s">
        <v>115</v>
      </c>
      <c r="D221" s="89" t="s">
        <v>200</v>
      </c>
      <c r="E221" s="160" t="s">
        <v>222</v>
      </c>
      <c r="F221" s="90">
        <v>8000</v>
      </c>
      <c r="G221" s="164"/>
      <c r="H221" s="173">
        <v>0.02</v>
      </c>
      <c r="I221" s="95">
        <v>160</v>
      </c>
      <c r="J221" s="202">
        <v>45016</v>
      </c>
      <c r="K221" s="68"/>
      <c r="L221" s="68"/>
      <c r="P221" s="36"/>
      <c r="Q221" s="36"/>
      <c r="R221" s="36"/>
      <c r="T221" s="38"/>
      <c r="U221" s="38"/>
      <c r="V221" s="38"/>
      <c r="W221" s="38"/>
    </row>
    <row r="222" spans="1:23" ht="15.75" hidden="1">
      <c r="A222" s="15">
        <v>5</v>
      </c>
      <c r="B222" s="158" t="s">
        <v>62</v>
      </c>
      <c r="C222" s="159" t="s">
        <v>115</v>
      </c>
      <c r="D222" s="89" t="s">
        <v>180</v>
      </c>
      <c r="E222" s="174" t="s">
        <v>223</v>
      </c>
      <c r="F222" s="90">
        <v>8190</v>
      </c>
      <c r="G222" s="164"/>
      <c r="H222" s="173">
        <v>0.02</v>
      </c>
      <c r="I222" s="95">
        <v>163</v>
      </c>
      <c r="J222" s="202">
        <v>45016</v>
      </c>
      <c r="K222" s="68"/>
      <c r="L222" s="68"/>
      <c r="P222" s="36"/>
      <c r="Q222" s="36"/>
      <c r="R222" s="36"/>
      <c r="T222" s="38"/>
      <c r="U222" s="38"/>
      <c r="V222" s="38"/>
      <c r="W222" s="38"/>
    </row>
    <row r="223" spans="1:23" ht="15.75" hidden="1">
      <c r="A223" s="15">
        <v>5</v>
      </c>
      <c r="B223" s="158" t="s">
        <v>62</v>
      </c>
      <c r="C223" s="159" t="s">
        <v>115</v>
      </c>
      <c r="D223" s="89" t="s">
        <v>201</v>
      </c>
      <c r="E223" s="160" t="s">
        <v>50</v>
      </c>
      <c r="F223" s="90">
        <v>25100</v>
      </c>
      <c r="G223" s="164"/>
      <c r="H223" s="173">
        <v>0.02</v>
      </c>
      <c r="I223" s="95">
        <v>502</v>
      </c>
      <c r="J223" s="202">
        <v>45016</v>
      </c>
      <c r="K223" s="68"/>
      <c r="L223" s="68"/>
      <c r="P223" s="36"/>
      <c r="Q223" s="36"/>
      <c r="R223" s="36"/>
      <c r="T223" s="38"/>
      <c r="U223" s="38"/>
      <c r="V223" s="38"/>
      <c r="W223" s="38"/>
    </row>
    <row r="224" spans="1:23" ht="15.75" hidden="1">
      <c r="A224" s="15">
        <v>5</v>
      </c>
      <c r="B224" s="158" t="s">
        <v>62</v>
      </c>
      <c r="C224" s="159" t="s">
        <v>115</v>
      </c>
      <c r="D224" s="89" t="s">
        <v>200</v>
      </c>
      <c r="E224" s="160" t="s">
        <v>222</v>
      </c>
      <c r="F224" s="90">
        <v>8000</v>
      </c>
      <c r="G224" s="164"/>
      <c r="H224" s="173">
        <v>0.02</v>
      </c>
      <c r="I224" s="95">
        <v>160</v>
      </c>
      <c r="J224" s="202">
        <v>45016</v>
      </c>
      <c r="K224" s="68"/>
      <c r="L224" s="68"/>
      <c r="P224" s="36"/>
      <c r="Q224" s="36"/>
      <c r="R224" s="36"/>
      <c r="T224" s="38"/>
      <c r="U224" s="38"/>
      <c r="V224" s="38"/>
      <c r="W224" s="38"/>
    </row>
    <row r="225" spans="1:23" ht="15.75" hidden="1">
      <c r="A225" s="15">
        <v>5</v>
      </c>
      <c r="B225" s="158" t="s">
        <v>62</v>
      </c>
      <c r="C225" s="159" t="s">
        <v>115</v>
      </c>
      <c r="D225" s="89" t="s">
        <v>200</v>
      </c>
      <c r="E225" s="160" t="s">
        <v>222</v>
      </c>
      <c r="F225" s="90">
        <v>10000</v>
      </c>
      <c r="G225" s="164"/>
      <c r="H225" s="173">
        <v>0.02</v>
      </c>
      <c r="I225" s="95">
        <v>200</v>
      </c>
      <c r="J225" s="202">
        <v>45016</v>
      </c>
      <c r="K225" s="68"/>
      <c r="L225" s="68"/>
      <c r="P225" s="36"/>
      <c r="Q225" s="36"/>
      <c r="R225" s="36"/>
      <c r="T225" s="38"/>
      <c r="U225" s="38"/>
      <c r="V225" s="38"/>
      <c r="W225" s="38"/>
    </row>
    <row r="226" spans="1:23" ht="15.75" hidden="1">
      <c r="A226" s="15">
        <v>5</v>
      </c>
      <c r="B226" s="158" t="s">
        <v>62</v>
      </c>
      <c r="C226" s="159" t="s">
        <v>115</v>
      </c>
      <c r="D226" s="89" t="s">
        <v>180</v>
      </c>
      <c r="E226" s="174" t="s">
        <v>223</v>
      </c>
      <c r="F226" s="90">
        <v>8190</v>
      </c>
      <c r="G226" s="164"/>
      <c r="H226" s="173">
        <v>0.02</v>
      </c>
      <c r="I226" s="95">
        <v>164</v>
      </c>
      <c r="J226" s="202">
        <v>45016</v>
      </c>
      <c r="K226" s="68"/>
      <c r="L226" s="68"/>
      <c r="P226" s="36"/>
      <c r="Q226" s="36"/>
      <c r="R226" s="36"/>
      <c r="T226" s="38"/>
      <c r="U226" s="38"/>
      <c r="V226" s="38"/>
      <c r="W226" s="38"/>
    </row>
    <row r="227" spans="1:23" ht="15.75" hidden="1">
      <c r="A227" s="15">
        <v>5</v>
      </c>
      <c r="B227" s="158" t="s">
        <v>62</v>
      </c>
      <c r="C227" s="159" t="s">
        <v>115</v>
      </c>
      <c r="D227" s="89" t="s">
        <v>202</v>
      </c>
      <c r="E227" s="160" t="s">
        <v>45</v>
      </c>
      <c r="F227" s="90">
        <v>1400</v>
      </c>
      <c r="G227" s="164"/>
      <c r="H227" s="173">
        <v>0.02</v>
      </c>
      <c r="I227" s="95">
        <v>28</v>
      </c>
      <c r="J227" s="202">
        <v>45016</v>
      </c>
      <c r="K227" s="68"/>
      <c r="L227" s="68"/>
      <c r="P227" s="36"/>
      <c r="Q227" s="36"/>
      <c r="R227" s="36"/>
      <c r="T227" s="38"/>
      <c r="U227" s="38"/>
      <c r="V227" s="38"/>
      <c r="W227" s="38"/>
    </row>
    <row r="228" spans="1:23" ht="15.75" hidden="1">
      <c r="A228" s="15">
        <v>5</v>
      </c>
      <c r="B228" s="158" t="s">
        <v>62</v>
      </c>
      <c r="C228" s="159" t="s">
        <v>115</v>
      </c>
      <c r="D228" s="89" t="s">
        <v>167</v>
      </c>
      <c r="E228" s="160" t="s">
        <v>215</v>
      </c>
      <c r="F228" s="90">
        <v>14040</v>
      </c>
      <c r="G228" s="164"/>
      <c r="H228" s="173">
        <v>0.02</v>
      </c>
      <c r="I228" s="95">
        <v>281</v>
      </c>
      <c r="J228" s="202">
        <v>45016</v>
      </c>
      <c r="K228" s="68"/>
      <c r="L228" s="68"/>
      <c r="P228" s="36"/>
      <c r="Q228" s="36"/>
      <c r="R228" s="36"/>
      <c r="T228" s="38"/>
      <c r="U228" s="38"/>
      <c r="V228" s="38"/>
      <c r="W228" s="38"/>
    </row>
    <row r="229" spans="1:23" ht="15.75" hidden="1">
      <c r="A229" s="15">
        <v>5</v>
      </c>
      <c r="B229" s="158" t="s">
        <v>62</v>
      </c>
      <c r="C229" s="159" t="s">
        <v>115</v>
      </c>
      <c r="D229" s="89" t="s">
        <v>201</v>
      </c>
      <c r="E229" s="160" t="s">
        <v>50</v>
      </c>
      <c r="F229" s="171">
        <v>59000</v>
      </c>
      <c r="G229" s="164"/>
      <c r="H229" s="173">
        <v>0.02</v>
      </c>
      <c r="I229" s="197">
        <v>1180</v>
      </c>
      <c r="J229" s="202">
        <v>45016</v>
      </c>
      <c r="K229" s="68"/>
      <c r="L229" s="68"/>
      <c r="P229" s="36"/>
      <c r="Q229" s="36"/>
      <c r="R229" s="36"/>
      <c r="T229" s="38"/>
      <c r="U229" s="38"/>
      <c r="V229" s="38"/>
      <c r="W229" s="38"/>
    </row>
    <row r="230" spans="1:23" ht="15.75" hidden="1">
      <c r="A230" s="15">
        <v>5</v>
      </c>
      <c r="B230" s="158" t="s">
        <v>62</v>
      </c>
      <c r="C230" s="159" t="s">
        <v>115</v>
      </c>
      <c r="D230" s="89" t="s">
        <v>201</v>
      </c>
      <c r="E230" s="160" t="s">
        <v>50</v>
      </c>
      <c r="F230" s="171">
        <v>10850</v>
      </c>
      <c r="G230" s="164"/>
      <c r="H230" s="173">
        <v>0.02</v>
      </c>
      <c r="I230" s="197">
        <v>217</v>
      </c>
      <c r="J230" s="202">
        <v>45016</v>
      </c>
      <c r="K230" s="68"/>
      <c r="L230" s="68"/>
      <c r="P230" s="36"/>
      <c r="Q230" s="36"/>
      <c r="R230" s="36"/>
      <c r="T230" s="38"/>
      <c r="U230" s="38"/>
      <c r="V230" s="38"/>
      <c r="W230" s="38"/>
    </row>
    <row r="231" spans="1:23" ht="15.75" hidden="1">
      <c r="A231" s="15">
        <v>5</v>
      </c>
      <c r="B231" s="158" t="s">
        <v>62</v>
      </c>
      <c r="C231" s="159" t="s">
        <v>115</v>
      </c>
      <c r="D231" s="89" t="s">
        <v>167</v>
      </c>
      <c r="E231" s="160" t="s">
        <v>215</v>
      </c>
      <c r="F231" s="171">
        <v>5700</v>
      </c>
      <c r="G231" s="164"/>
      <c r="H231" s="173">
        <v>0.02</v>
      </c>
      <c r="I231" s="197">
        <v>114</v>
      </c>
      <c r="J231" s="202">
        <v>45016</v>
      </c>
      <c r="K231" s="68"/>
      <c r="L231" s="68"/>
      <c r="P231" s="36"/>
      <c r="Q231" s="36"/>
      <c r="R231" s="36"/>
      <c r="T231" s="38"/>
      <c r="U231" s="38"/>
      <c r="V231" s="38"/>
      <c r="W231" s="38"/>
    </row>
    <row r="232" spans="1:23" ht="15.75" hidden="1">
      <c r="A232" s="15">
        <v>5</v>
      </c>
      <c r="B232" s="158" t="s">
        <v>62</v>
      </c>
      <c r="C232" s="159" t="s">
        <v>115</v>
      </c>
      <c r="D232" s="89" t="s">
        <v>167</v>
      </c>
      <c r="E232" s="160" t="s">
        <v>215</v>
      </c>
      <c r="F232" s="171">
        <v>6300</v>
      </c>
      <c r="G232" s="164"/>
      <c r="H232" s="173">
        <v>0.02</v>
      </c>
      <c r="I232" s="197">
        <v>126</v>
      </c>
      <c r="J232" s="202">
        <v>45016</v>
      </c>
      <c r="K232" s="68"/>
      <c r="L232" s="68"/>
      <c r="P232" s="36"/>
      <c r="Q232" s="36"/>
      <c r="R232" s="36"/>
      <c r="T232" s="38"/>
      <c r="U232" s="38"/>
      <c r="V232" s="38"/>
      <c r="W232" s="38"/>
    </row>
    <row r="233" spans="1:23" ht="15.75" hidden="1">
      <c r="A233" s="15">
        <v>5</v>
      </c>
      <c r="B233" s="158" t="s">
        <v>62</v>
      </c>
      <c r="C233" s="159" t="s">
        <v>115</v>
      </c>
      <c r="D233" s="89" t="s">
        <v>167</v>
      </c>
      <c r="E233" s="160" t="s">
        <v>215</v>
      </c>
      <c r="F233" s="171">
        <v>33120</v>
      </c>
      <c r="G233" s="196"/>
      <c r="H233" s="173">
        <v>0.02</v>
      </c>
      <c r="I233" s="197">
        <v>662</v>
      </c>
      <c r="J233" s="202">
        <v>45016</v>
      </c>
    </row>
    <row r="234" spans="1:23" ht="15.75" hidden="1">
      <c r="A234" s="15">
        <v>5</v>
      </c>
      <c r="B234" s="158" t="s">
        <v>62</v>
      </c>
      <c r="C234" s="159" t="s">
        <v>115</v>
      </c>
      <c r="D234" s="89" t="s">
        <v>201</v>
      </c>
      <c r="E234" s="160" t="s">
        <v>50</v>
      </c>
      <c r="F234" s="171">
        <v>59000</v>
      </c>
      <c r="G234" s="196"/>
      <c r="H234" s="173">
        <v>0.02</v>
      </c>
      <c r="I234" s="197">
        <v>1180</v>
      </c>
      <c r="J234" s="202">
        <v>45016</v>
      </c>
    </row>
    <row r="235" spans="1:23" ht="15.75" hidden="1">
      <c r="A235" s="15">
        <v>5</v>
      </c>
      <c r="B235" s="158" t="s">
        <v>62</v>
      </c>
      <c r="C235" s="159" t="s">
        <v>115</v>
      </c>
      <c r="D235" s="89" t="s">
        <v>201</v>
      </c>
      <c r="E235" s="160" t="s">
        <v>50</v>
      </c>
      <c r="F235" s="171">
        <v>10850</v>
      </c>
      <c r="G235" s="196"/>
      <c r="H235" s="173">
        <v>0.02</v>
      </c>
      <c r="I235" s="197">
        <v>217</v>
      </c>
      <c r="J235" s="202">
        <v>45016</v>
      </c>
    </row>
    <row r="236" spans="1:23" ht="15.75" hidden="1">
      <c r="A236" s="15">
        <v>5</v>
      </c>
      <c r="B236" s="163" t="s">
        <v>118</v>
      </c>
      <c r="C236" s="159" t="s">
        <v>115</v>
      </c>
      <c r="D236" s="84" t="s">
        <v>188</v>
      </c>
      <c r="E236" s="175" t="s">
        <v>233</v>
      </c>
      <c r="F236" s="161">
        <v>10000</v>
      </c>
      <c r="G236" s="196"/>
      <c r="H236" s="204">
        <v>0.05</v>
      </c>
      <c r="I236" s="162">
        <f>F236*5/100</f>
        <v>500</v>
      </c>
      <c r="J236" s="202">
        <v>45016</v>
      </c>
    </row>
    <row r="237" spans="1:23" ht="15.75" hidden="1">
      <c r="A237" s="15">
        <v>5</v>
      </c>
      <c r="B237" s="163" t="s">
        <v>118</v>
      </c>
      <c r="C237" s="159" t="s">
        <v>115</v>
      </c>
      <c r="D237" s="84" t="s">
        <v>203</v>
      </c>
      <c r="E237" s="185" t="s">
        <v>236</v>
      </c>
      <c r="F237" s="161">
        <v>2000</v>
      </c>
      <c r="G237" s="196"/>
      <c r="H237" s="204">
        <v>0.05</v>
      </c>
      <c r="I237" s="162">
        <f>F237*5/100</f>
        <v>100</v>
      </c>
      <c r="J237" s="202">
        <v>45016</v>
      </c>
    </row>
    <row r="238" spans="1:23" ht="15.75" hidden="1">
      <c r="A238" s="15">
        <v>5</v>
      </c>
      <c r="B238" s="163" t="s">
        <v>118</v>
      </c>
      <c r="C238" s="159" t="s">
        <v>115</v>
      </c>
      <c r="D238" s="84" t="s">
        <v>188</v>
      </c>
      <c r="E238" s="175" t="s">
        <v>233</v>
      </c>
      <c r="F238" s="161">
        <v>10000</v>
      </c>
      <c r="G238" s="196"/>
      <c r="H238" s="204">
        <v>0.05</v>
      </c>
      <c r="I238" s="162">
        <f>F238*5/100</f>
        <v>500</v>
      </c>
      <c r="J238" s="202">
        <v>45016</v>
      </c>
    </row>
    <row r="239" spans="1:23" ht="15.75" hidden="1">
      <c r="A239" s="15">
        <v>5</v>
      </c>
      <c r="B239" s="163" t="s">
        <v>118</v>
      </c>
      <c r="C239" s="159" t="s">
        <v>115</v>
      </c>
      <c r="D239" s="84" t="s">
        <v>203</v>
      </c>
      <c r="E239" s="185" t="s">
        <v>236</v>
      </c>
      <c r="F239" s="161">
        <v>2000</v>
      </c>
      <c r="G239" s="196"/>
      <c r="H239" s="204">
        <v>0.05</v>
      </c>
      <c r="I239" s="162">
        <f>F239*5/100</f>
        <v>100</v>
      </c>
      <c r="J239" s="202">
        <v>45016</v>
      </c>
    </row>
    <row r="240" spans="1:23" ht="15.75" hidden="1">
      <c r="A240" s="15">
        <v>5</v>
      </c>
      <c r="B240" s="158" t="s">
        <v>87</v>
      </c>
      <c r="C240" s="159" t="s">
        <v>115</v>
      </c>
      <c r="D240" s="89" t="s">
        <v>175</v>
      </c>
      <c r="E240" s="160" t="s">
        <v>50</v>
      </c>
      <c r="F240" s="193">
        <v>15504</v>
      </c>
      <c r="G240" s="196"/>
      <c r="H240" s="204">
        <v>0.1</v>
      </c>
      <c r="I240" s="95">
        <v>1550</v>
      </c>
      <c r="J240" s="202">
        <v>45016</v>
      </c>
    </row>
    <row r="241" spans="1:10" ht="15.75" hidden="1">
      <c r="A241" s="15">
        <v>5</v>
      </c>
      <c r="B241" s="158" t="s">
        <v>87</v>
      </c>
      <c r="C241" s="159" t="s">
        <v>115</v>
      </c>
      <c r="D241" s="89" t="s">
        <v>175</v>
      </c>
      <c r="E241" s="160" t="s">
        <v>50</v>
      </c>
      <c r="F241" s="193">
        <v>23256</v>
      </c>
      <c r="G241" s="196"/>
      <c r="H241" s="204">
        <v>0.1</v>
      </c>
      <c r="I241" s="95">
        <v>2326</v>
      </c>
      <c r="J241" s="202">
        <v>45016</v>
      </c>
    </row>
    <row r="242" spans="1:10" ht="15.75" hidden="1">
      <c r="A242" s="15">
        <v>5</v>
      </c>
      <c r="B242" s="158" t="s">
        <v>87</v>
      </c>
      <c r="C242" s="159" t="s">
        <v>115</v>
      </c>
      <c r="D242" s="89" t="s">
        <v>175</v>
      </c>
      <c r="E242" s="160" t="s">
        <v>50</v>
      </c>
      <c r="F242" s="193">
        <v>15504</v>
      </c>
      <c r="G242" s="196"/>
      <c r="H242" s="204">
        <v>0.1</v>
      </c>
      <c r="I242" s="95">
        <v>1550</v>
      </c>
      <c r="J242" s="202">
        <v>45016</v>
      </c>
    </row>
    <row r="243" spans="1:10" ht="15.75" hidden="1">
      <c r="A243" s="15">
        <v>5</v>
      </c>
      <c r="B243" s="158" t="s">
        <v>87</v>
      </c>
      <c r="C243" s="159" t="s">
        <v>115</v>
      </c>
      <c r="D243" s="89" t="s">
        <v>175</v>
      </c>
      <c r="E243" s="160" t="s">
        <v>50</v>
      </c>
      <c r="F243" s="193">
        <v>7752</v>
      </c>
      <c r="G243" s="196"/>
      <c r="H243" s="204">
        <v>0.1</v>
      </c>
      <c r="I243" s="95">
        <v>775</v>
      </c>
      <c r="J243" s="202">
        <v>45016</v>
      </c>
    </row>
    <row r="244" spans="1:10" ht="15.75" hidden="1">
      <c r="A244" s="15">
        <v>5</v>
      </c>
      <c r="B244" s="158" t="s">
        <v>87</v>
      </c>
      <c r="C244" s="159" t="s">
        <v>115</v>
      </c>
      <c r="D244" s="89" t="s">
        <v>175</v>
      </c>
      <c r="E244" s="160" t="s">
        <v>50</v>
      </c>
      <c r="F244" s="193">
        <v>22750</v>
      </c>
      <c r="G244" s="196"/>
      <c r="H244" s="204">
        <v>0.1</v>
      </c>
      <c r="I244" s="95">
        <v>2275</v>
      </c>
      <c r="J244" s="202">
        <v>45016</v>
      </c>
    </row>
    <row r="245" spans="1:10" ht="15.75" hidden="1">
      <c r="A245" s="15">
        <v>6</v>
      </c>
      <c r="B245" s="158" t="s">
        <v>87</v>
      </c>
      <c r="C245" s="159" t="s">
        <v>115</v>
      </c>
      <c r="D245" s="89" t="s">
        <v>181</v>
      </c>
      <c r="E245" s="160" t="s">
        <v>50</v>
      </c>
      <c r="F245" s="193">
        <v>72416</v>
      </c>
      <c r="G245" s="196"/>
      <c r="H245" s="204">
        <v>0.1</v>
      </c>
      <c r="I245" s="95">
        <v>7242</v>
      </c>
      <c r="J245" s="202">
        <v>45016</v>
      </c>
    </row>
    <row r="246" spans="1:10" ht="15.75" hidden="1">
      <c r="A246" s="15">
        <v>6</v>
      </c>
      <c r="B246" s="158" t="s">
        <v>87</v>
      </c>
      <c r="C246" s="159" t="s">
        <v>115</v>
      </c>
      <c r="D246" s="89" t="s">
        <v>181</v>
      </c>
      <c r="E246" s="160" t="s">
        <v>50</v>
      </c>
      <c r="F246" s="193">
        <v>1091</v>
      </c>
      <c r="G246" s="196"/>
      <c r="H246" s="204">
        <v>0.1</v>
      </c>
      <c r="I246" s="95">
        <v>109</v>
      </c>
      <c r="J246" s="202">
        <v>45016</v>
      </c>
    </row>
    <row r="247" spans="1:10" ht="15.75" hidden="1">
      <c r="A247" s="15">
        <v>6</v>
      </c>
      <c r="B247" s="158" t="s">
        <v>87</v>
      </c>
      <c r="C247" s="159" t="s">
        <v>115</v>
      </c>
      <c r="D247" s="89" t="s">
        <v>204</v>
      </c>
      <c r="E247" s="160" t="s">
        <v>221</v>
      </c>
      <c r="F247" s="193">
        <v>61016</v>
      </c>
      <c r="G247" s="196"/>
      <c r="H247" s="204">
        <v>0.1</v>
      </c>
      <c r="I247" s="95">
        <v>6202</v>
      </c>
      <c r="J247" s="202">
        <v>45016</v>
      </c>
    </row>
    <row r="248" spans="1:10" ht="15.75" hidden="1">
      <c r="A248" s="15">
        <v>6</v>
      </c>
      <c r="B248" s="158" t="s">
        <v>87</v>
      </c>
      <c r="C248" s="159" t="s">
        <v>115</v>
      </c>
      <c r="D248" s="89" t="s">
        <v>204</v>
      </c>
      <c r="E248" s="160" t="s">
        <v>221</v>
      </c>
      <c r="F248" s="193">
        <v>46512</v>
      </c>
      <c r="G248" s="196"/>
      <c r="H248" s="204">
        <v>0.1</v>
      </c>
      <c r="I248" s="95">
        <v>4651</v>
      </c>
      <c r="J248" s="202">
        <v>45016</v>
      </c>
    </row>
    <row r="249" spans="1:10" ht="15.75" hidden="1">
      <c r="A249" s="15">
        <v>6</v>
      </c>
      <c r="B249" s="158" t="s">
        <v>87</v>
      </c>
      <c r="C249" s="159" t="s">
        <v>115</v>
      </c>
      <c r="D249" s="89" t="s">
        <v>175</v>
      </c>
      <c r="E249" s="160" t="s">
        <v>50</v>
      </c>
      <c r="F249" s="193">
        <v>7157</v>
      </c>
      <c r="G249" s="196"/>
      <c r="H249" s="204">
        <v>0.1</v>
      </c>
      <c r="I249" s="95">
        <v>716</v>
      </c>
      <c r="J249" s="202">
        <v>45016</v>
      </c>
    </row>
    <row r="250" spans="1:10" ht="15.75" hidden="1">
      <c r="A250" s="15">
        <v>6</v>
      </c>
      <c r="B250" s="158" t="s">
        <v>87</v>
      </c>
      <c r="C250" s="159" t="s">
        <v>115</v>
      </c>
      <c r="D250" s="89" t="s">
        <v>175</v>
      </c>
      <c r="E250" s="160" t="s">
        <v>50</v>
      </c>
      <c r="F250" s="193">
        <v>12672</v>
      </c>
      <c r="G250" s="196"/>
      <c r="H250" s="204">
        <v>0.1</v>
      </c>
      <c r="I250" s="95">
        <v>1267</v>
      </c>
      <c r="J250" s="202">
        <v>45016</v>
      </c>
    </row>
    <row r="251" spans="1:10" ht="15.75" hidden="1">
      <c r="A251" s="15">
        <v>6</v>
      </c>
      <c r="B251" s="158" t="s">
        <v>87</v>
      </c>
      <c r="C251" s="159" t="s">
        <v>115</v>
      </c>
      <c r="D251" s="89" t="s">
        <v>175</v>
      </c>
      <c r="E251" s="160" t="s">
        <v>50</v>
      </c>
      <c r="F251" s="193">
        <v>250</v>
      </c>
      <c r="G251" s="196"/>
      <c r="H251" s="204">
        <v>0.1</v>
      </c>
      <c r="I251" s="95">
        <v>25</v>
      </c>
      <c r="J251" s="202">
        <v>45016</v>
      </c>
    </row>
    <row r="252" spans="1:10" ht="15.75" hidden="1">
      <c r="A252" s="15">
        <v>6</v>
      </c>
      <c r="B252" s="158" t="s">
        <v>87</v>
      </c>
      <c r="C252" s="159" t="s">
        <v>115</v>
      </c>
      <c r="D252" s="89" t="s">
        <v>175</v>
      </c>
      <c r="E252" s="160" t="s">
        <v>50</v>
      </c>
      <c r="F252" s="193">
        <v>1200</v>
      </c>
      <c r="G252" s="196"/>
      <c r="H252" s="204">
        <v>0.1</v>
      </c>
      <c r="I252" s="95">
        <v>120</v>
      </c>
      <c r="J252" s="202">
        <v>45016</v>
      </c>
    </row>
    <row r="253" spans="1:10" ht="15.75" hidden="1">
      <c r="A253" s="15">
        <v>6</v>
      </c>
      <c r="B253" s="158" t="s">
        <v>87</v>
      </c>
      <c r="C253" s="159" t="s">
        <v>115</v>
      </c>
      <c r="D253" s="89" t="s">
        <v>175</v>
      </c>
      <c r="E253" s="160" t="s">
        <v>50</v>
      </c>
      <c r="F253" s="90">
        <v>1200</v>
      </c>
      <c r="G253" s="196"/>
      <c r="H253" s="204">
        <v>0.1</v>
      </c>
      <c r="I253" s="95">
        <v>120</v>
      </c>
      <c r="J253" s="202">
        <v>45016</v>
      </c>
    </row>
    <row r="254" spans="1:10" ht="15.75" hidden="1">
      <c r="A254" s="15">
        <v>6</v>
      </c>
      <c r="B254" s="158" t="s">
        <v>87</v>
      </c>
      <c r="C254" s="159" t="s">
        <v>115</v>
      </c>
      <c r="D254" s="89" t="s">
        <v>204</v>
      </c>
      <c r="E254" s="160" t="s">
        <v>221</v>
      </c>
      <c r="F254" s="90">
        <v>62016</v>
      </c>
      <c r="G254" s="196"/>
      <c r="H254" s="204">
        <v>0.1</v>
      </c>
      <c r="I254" s="95">
        <v>6202</v>
      </c>
      <c r="J254" s="202">
        <v>45016</v>
      </c>
    </row>
    <row r="255" spans="1:10" ht="15.75" hidden="1">
      <c r="A255" s="15">
        <v>6</v>
      </c>
      <c r="B255" s="158" t="s">
        <v>87</v>
      </c>
      <c r="C255" s="159" t="s">
        <v>115</v>
      </c>
      <c r="D255" s="89" t="s">
        <v>204</v>
      </c>
      <c r="E255" s="160" t="s">
        <v>221</v>
      </c>
      <c r="F255" s="90">
        <v>46512</v>
      </c>
      <c r="G255" s="196"/>
      <c r="H255" s="204">
        <v>0.1</v>
      </c>
      <c r="I255" s="95">
        <v>4651</v>
      </c>
      <c r="J255" s="202">
        <v>45016</v>
      </c>
    </row>
    <row r="256" spans="1:10" ht="15.75" hidden="1">
      <c r="A256" s="15">
        <v>6</v>
      </c>
      <c r="B256" s="158" t="s">
        <v>87</v>
      </c>
      <c r="C256" s="159" t="s">
        <v>115</v>
      </c>
      <c r="D256" s="89" t="s">
        <v>175</v>
      </c>
      <c r="E256" s="160" t="s">
        <v>50</v>
      </c>
      <c r="F256" s="90">
        <v>15504</v>
      </c>
      <c r="G256" s="196"/>
      <c r="H256" s="204">
        <v>0.1</v>
      </c>
      <c r="I256" s="95">
        <v>1550</v>
      </c>
      <c r="J256" s="202">
        <v>45016</v>
      </c>
    </row>
    <row r="257" spans="1:28" ht="15.75" hidden="1">
      <c r="A257" s="15">
        <v>8</v>
      </c>
      <c r="B257" s="158" t="s">
        <v>87</v>
      </c>
      <c r="C257" s="159" t="s">
        <v>115</v>
      </c>
      <c r="D257" s="89" t="s">
        <v>175</v>
      </c>
      <c r="E257" s="160" t="s">
        <v>50</v>
      </c>
      <c r="F257" s="90">
        <v>15504</v>
      </c>
      <c r="G257" s="196"/>
      <c r="H257" s="204">
        <v>0.1</v>
      </c>
      <c r="I257" s="95">
        <v>1550</v>
      </c>
      <c r="J257" s="202">
        <v>45016</v>
      </c>
    </row>
    <row r="258" spans="1:28" ht="15.75" hidden="1">
      <c r="A258" s="15">
        <v>8</v>
      </c>
      <c r="B258" s="158" t="s">
        <v>87</v>
      </c>
      <c r="C258" s="159" t="s">
        <v>115</v>
      </c>
      <c r="D258" s="89" t="s">
        <v>175</v>
      </c>
      <c r="E258" s="160" t="s">
        <v>50</v>
      </c>
      <c r="F258" s="90">
        <v>23256</v>
      </c>
      <c r="G258" s="196"/>
      <c r="H258" s="204">
        <v>0.1</v>
      </c>
      <c r="I258" s="95">
        <v>2326</v>
      </c>
      <c r="J258" s="202">
        <v>45016</v>
      </c>
    </row>
    <row r="259" spans="1:28" ht="15.75" hidden="1">
      <c r="A259" s="15">
        <v>8</v>
      </c>
      <c r="B259" s="158" t="s">
        <v>87</v>
      </c>
      <c r="C259" s="159" t="s">
        <v>115</v>
      </c>
      <c r="D259" s="89" t="s">
        <v>175</v>
      </c>
      <c r="E259" s="160" t="s">
        <v>50</v>
      </c>
      <c r="F259" s="90">
        <v>7752</v>
      </c>
      <c r="G259" s="196"/>
      <c r="H259" s="204">
        <v>0.1</v>
      </c>
      <c r="I259" s="95">
        <v>775</v>
      </c>
      <c r="J259" s="202">
        <v>45016</v>
      </c>
    </row>
    <row r="260" spans="1:28" ht="15.75" hidden="1">
      <c r="A260" s="15">
        <v>8</v>
      </c>
      <c r="B260" s="158" t="s">
        <v>87</v>
      </c>
      <c r="C260" s="159" t="s">
        <v>115</v>
      </c>
      <c r="D260" s="89" t="s">
        <v>175</v>
      </c>
      <c r="E260" s="160" t="s">
        <v>50</v>
      </c>
      <c r="F260" s="198">
        <v>24000</v>
      </c>
      <c r="G260" s="196"/>
      <c r="H260" s="204">
        <v>0.1</v>
      </c>
      <c r="I260" s="95">
        <v>2400</v>
      </c>
      <c r="J260" s="202">
        <v>45016</v>
      </c>
    </row>
    <row r="261" spans="1:28" ht="15.75" hidden="1">
      <c r="A261" s="15">
        <v>8</v>
      </c>
      <c r="B261" s="158" t="s">
        <v>87</v>
      </c>
      <c r="C261" s="159" t="s">
        <v>115</v>
      </c>
      <c r="D261" s="89" t="s">
        <v>175</v>
      </c>
      <c r="E261" s="160" t="s">
        <v>50</v>
      </c>
      <c r="F261" s="198">
        <v>13775</v>
      </c>
      <c r="G261" s="196"/>
      <c r="H261" s="204">
        <v>0.1</v>
      </c>
      <c r="I261" s="95">
        <v>1378</v>
      </c>
      <c r="J261" s="202">
        <v>45016</v>
      </c>
    </row>
    <row r="262" spans="1:28" ht="15.75" hidden="1">
      <c r="A262" s="15">
        <v>8</v>
      </c>
      <c r="B262" s="158" t="s">
        <v>87</v>
      </c>
      <c r="C262" s="159" t="s">
        <v>115</v>
      </c>
      <c r="D262" s="89" t="s">
        <v>181</v>
      </c>
      <c r="E262" s="160" t="s">
        <v>50</v>
      </c>
      <c r="F262" s="198">
        <v>1200</v>
      </c>
      <c r="G262" s="196"/>
      <c r="H262" s="204">
        <v>0.1</v>
      </c>
      <c r="I262" s="95">
        <v>120</v>
      </c>
      <c r="J262" s="202">
        <v>45016</v>
      </c>
    </row>
    <row r="263" spans="1:28" ht="15.75" hidden="1">
      <c r="A263" s="15">
        <v>8</v>
      </c>
      <c r="B263" s="199" t="s">
        <v>87</v>
      </c>
      <c r="C263" s="159" t="s">
        <v>115</v>
      </c>
      <c r="D263" s="89" t="s">
        <v>175</v>
      </c>
      <c r="E263" s="160" t="s">
        <v>50</v>
      </c>
      <c r="F263" s="198">
        <v>70359</v>
      </c>
      <c r="G263" s="196"/>
      <c r="H263" s="204">
        <v>0.1</v>
      </c>
      <c r="I263" s="95">
        <v>7036</v>
      </c>
      <c r="J263" s="203">
        <v>45016</v>
      </c>
    </row>
    <row r="264" spans="1:28" ht="15.75" hidden="1">
      <c r="A264" s="15">
        <v>8</v>
      </c>
      <c r="B264" s="199" t="s">
        <v>208</v>
      </c>
      <c r="C264" s="208" t="s">
        <v>115</v>
      </c>
      <c r="D264" s="209" t="s">
        <v>175</v>
      </c>
      <c r="E264" s="210" t="s">
        <v>50</v>
      </c>
      <c r="F264" s="211">
        <v>18600</v>
      </c>
      <c r="G264" s="212"/>
      <c r="H264" s="213">
        <v>0.1</v>
      </c>
      <c r="I264" s="197">
        <v>1860</v>
      </c>
      <c r="J264" s="203">
        <v>45016</v>
      </c>
    </row>
    <row r="265" spans="1:28" ht="15.75">
      <c r="A265" s="15">
        <v>7</v>
      </c>
      <c r="B265" s="158" t="s">
        <v>259</v>
      </c>
      <c r="C265" s="159"/>
      <c r="D265" s="214" t="s">
        <v>239</v>
      </c>
      <c r="E265" s="160"/>
      <c r="F265" s="198"/>
      <c r="G265" s="196"/>
      <c r="H265" s="204"/>
      <c r="I265" s="95">
        <v>58278</v>
      </c>
      <c r="J265" s="203">
        <v>45016</v>
      </c>
    </row>
    <row r="266" spans="1:28" hidden="1">
      <c r="A266" s="215">
        <v>9</v>
      </c>
      <c r="B266" s="224" t="s">
        <v>87</v>
      </c>
      <c r="C266" s="225" t="s">
        <v>115</v>
      </c>
      <c r="D266" s="226" t="s">
        <v>242</v>
      </c>
      <c r="E266" s="227" t="s">
        <v>241</v>
      </c>
      <c r="F266" s="228">
        <v>49249</v>
      </c>
      <c r="G266" s="229"/>
      <c r="H266" s="234">
        <v>0.1</v>
      </c>
      <c r="I266" s="230">
        <f>F266*10/100</f>
        <v>4924.8999999999996</v>
      </c>
      <c r="J266" s="189">
        <v>44957</v>
      </c>
      <c r="K266" s="216"/>
      <c r="L266" s="216"/>
      <c r="M266" s="217"/>
      <c r="N266" s="218"/>
      <c r="O266" s="219"/>
      <c r="P266" s="220"/>
      <c r="Q266" s="221"/>
      <c r="R266" s="221"/>
      <c r="S266" s="221"/>
      <c r="T266" s="222"/>
      <c r="U266" s="223"/>
      <c r="V266" s="223"/>
      <c r="W266" s="223"/>
      <c r="X266" s="222"/>
      <c r="Y266" s="218"/>
      <c r="Z266" s="216"/>
      <c r="AA266" s="216"/>
      <c r="AB266" s="216"/>
    </row>
    <row r="267" spans="1:28" hidden="1">
      <c r="A267" s="215">
        <v>9</v>
      </c>
      <c r="B267" s="224" t="s">
        <v>87</v>
      </c>
      <c r="C267" s="225" t="s">
        <v>115</v>
      </c>
      <c r="D267" s="226" t="s">
        <v>242</v>
      </c>
      <c r="E267" s="227" t="s">
        <v>241</v>
      </c>
      <c r="F267" s="228">
        <v>52500</v>
      </c>
      <c r="G267" s="229"/>
      <c r="H267" s="234">
        <v>0.1</v>
      </c>
      <c r="I267" s="230">
        <f t="shared" ref="I267:I270" si="0">F267*10/100</f>
        <v>5250</v>
      </c>
      <c r="J267" s="189">
        <v>44957</v>
      </c>
      <c r="K267" s="216"/>
      <c r="L267" s="216"/>
      <c r="M267" s="217"/>
      <c r="N267" s="218"/>
      <c r="O267" s="219"/>
      <c r="P267" s="220"/>
      <c r="Q267" s="221"/>
      <c r="R267" s="221"/>
      <c r="S267" s="221"/>
      <c r="T267" s="222"/>
      <c r="U267" s="223"/>
      <c r="V267" s="223"/>
      <c r="W267" s="223"/>
      <c r="X267" s="222"/>
      <c r="Y267" s="218"/>
      <c r="Z267" s="216"/>
      <c r="AA267" s="216"/>
      <c r="AB267" s="216"/>
    </row>
    <row r="268" spans="1:28" hidden="1">
      <c r="A268" s="215">
        <v>10</v>
      </c>
      <c r="B268" s="224" t="s">
        <v>87</v>
      </c>
      <c r="C268" s="225" t="s">
        <v>115</v>
      </c>
      <c r="D268" s="226" t="s">
        <v>244</v>
      </c>
      <c r="E268" s="231" t="s">
        <v>243</v>
      </c>
      <c r="F268" s="228">
        <v>5171</v>
      </c>
      <c r="G268" s="229"/>
      <c r="H268" s="234">
        <v>0.1</v>
      </c>
      <c r="I268" s="230">
        <f t="shared" si="0"/>
        <v>517.1</v>
      </c>
      <c r="J268" s="189">
        <v>44985</v>
      </c>
      <c r="K268" s="216"/>
      <c r="L268" s="216"/>
      <c r="M268" s="217"/>
      <c r="N268" s="218"/>
      <c r="O268" s="219"/>
      <c r="P268" s="220"/>
      <c r="Q268" s="221"/>
      <c r="R268" s="221"/>
      <c r="S268" s="221"/>
      <c r="T268" s="222"/>
      <c r="U268" s="223"/>
      <c r="V268" s="223"/>
      <c r="W268" s="223"/>
      <c r="X268" s="222"/>
      <c r="Y268" s="218"/>
      <c r="Z268" s="216"/>
      <c r="AA268" s="216"/>
      <c r="AB268" s="216"/>
    </row>
    <row r="269" spans="1:28" hidden="1">
      <c r="A269" s="215">
        <v>11</v>
      </c>
      <c r="B269" s="232" t="s">
        <v>245</v>
      </c>
      <c r="C269" s="225" t="s">
        <v>115</v>
      </c>
      <c r="D269" s="159" t="s">
        <v>247</v>
      </c>
      <c r="E269" s="233" t="s">
        <v>246</v>
      </c>
      <c r="F269" s="228">
        <v>73912</v>
      </c>
      <c r="G269" s="229"/>
      <c r="H269" s="234">
        <v>0.1</v>
      </c>
      <c r="I269" s="230">
        <f t="shared" si="0"/>
        <v>7391.2</v>
      </c>
      <c r="J269" s="189">
        <v>45016</v>
      </c>
      <c r="K269" s="216"/>
      <c r="L269" s="216"/>
      <c r="M269" s="217"/>
      <c r="N269" s="218"/>
      <c r="O269" s="219"/>
      <c r="P269" s="220"/>
      <c r="Q269" s="221"/>
      <c r="R269" s="221"/>
      <c r="S269" s="221"/>
      <c r="T269" s="222"/>
      <c r="U269" s="223"/>
      <c r="V269" s="223"/>
      <c r="W269" s="223"/>
      <c r="X269" s="222"/>
      <c r="Y269" s="218"/>
      <c r="Z269" s="216"/>
      <c r="AA269" s="216"/>
      <c r="AB269" s="216"/>
    </row>
    <row r="270" spans="1:28" hidden="1">
      <c r="A270" s="215">
        <v>11</v>
      </c>
      <c r="B270" s="232" t="s">
        <v>245</v>
      </c>
      <c r="C270" s="225" t="s">
        <v>115</v>
      </c>
      <c r="D270" s="159" t="s">
        <v>249</v>
      </c>
      <c r="E270" s="233" t="s">
        <v>248</v>
      </c>
      <c r="F270" s="228">
        <v>183125</v>
      </c>
      <c r="G270" s="229"/>
      <c r="H270" s="234">
        <v>0.1</v>
      </c>
      <c r="I270" s="230">
        <f t="shared" si="0"/>
        <v>18312.5</v>
      </c>
      <c r="J270" s="189">
        <v>45016</v>
      </c>
      <c r="K270" s="216"/>
      <c r="L270" s="216"/>
      <c r="M270" s="217"/>
      <c r="N270" s="218"/>
      <c r="O270" s="219"/>
      <c r="P270" s="220"/>
      <c r="Q270" s="221"/>
      <c r="R270" s="221"/>
      <c r="S270" s="221"/>
      <c r="T270" s="222"/>
      <c r="U270" s="223"/>
      <c r="V270" s="223"/>
      <c r="W270" s="223"/>
      <c r="X270" s="222"/>
      <c r="Y270" s="218"/>
      <c r="Z270" s="216"/>
      <c r="AA270" s="216"/>
      <c r="AB270" s="216"/>
    </row>
    <row r="271" spans="1:28" ht="15.75">
      <c r="A271" s="15"/>
      <c r="B271" s="200"/>
      <c r="C271" s="201"/>
      <c r="D271" s="73"/>
      <c r="E271" s="58"/>
      <c r="F271" s="75"/>
      <c r="G271" s="76"/>
      <c r="H271" s="77"/>
      <c r="I271" s="78">
        <f>SUM(I4:I270)</f>
        <v>251986.7</v>
      </c>
      <c r="J271" s="76"/>
    </row>
    <row r="272" spans="1:28" ht="15.75">
      <c r="A272" s="15"/>
      <c r="B272" s="200"/>
      <c r="C272" s="201"/>
      <c r="D272" s="73"/>
      <c r="E272" s="58"/>
      <c r="F272" s="75"/>
      <c r="G272" s="76"/>
      <c r="H272" s="77"/>
      <c r="I272" s="78"/>
      <c r="J272" s="76"/>
    </row>
    <row r="273" spans="1:10" ht="15.75">
      <c r="A273" s="15"/>
      <c r="B273" s="200"/>
      <c r="C273" s="201"/>
      <c r="D273" s="73"/>
      <c r="E273" s="58"/>
      <c r="F273" s="75"/>
      <c r="G273" s="76"/>
      <c r="H273" s="77"/>
      <c r="I273" s="78"/>
      <c r="J273" s="76"/>
    </row>
    <row r="274" spans="1:10" ht="15.75">
      <c r="A274" s="15"/>
      <c r="B274" s="200"/>
      <c r="C274" s="201"/>
      <c r="D274" s="73"/>
      <c r="E274" s="58"/>
      <c r="F274" s="75"/>
      <c r="G274" s="76"/>
      <c r="H274" s="77"/>
      <c r="I274" s="78"/>
      <c r="J274" s="76"/>
    </row>
    <row r="275" spans="1:10" ht="15.75">
      <c r="A275" s="15"/>
      <c r="B275" s="200"/>
      <c r="C275" s="201"/>
      <c r="D275" s="73"/>
      <c r="E275" s="58"/>
      <c r="F275" s="75"/>
      <c r="G275" s="76"/>
      <c r="H275" s="77"/>
      <c r="I275" s="78"/>
      <c r="J275" s="76"/>
    </row>
    <row r="276" spans="1:10" ht="15.75">
      <c r="A276" s="15"/>
      <c r="B276" s="200"/>
      <c r="C276" s="201"/>
      <c r="D276" s="73"/>
      <c r="E276" s="58"/>
      <c r="F276" s="75"/>
      <c r="G276" s="76"/>
      <c r="H276" s="77"/>
      <c r="I276" s="78"/>
      <c r="J276" s="76"/>
    </row>
    <row r="277" spans="1:10" ht="15.75">
      <c r="A277" s="15"/>
      <c r="B277" s="200"/>
      <c r="C277" s="201"/>
      <c r="D277" s="73"/>
      <c r="E277" s="58"/>
      <c r="F277" s="75"/>
      <c r="G277" s="76"/>
      <c r="H277" s="77"/>
      <c r="I277" s="78"/>
      <c r="J277" s="76"/>
    </row>
    <row r="278" spans="1:10" ht="15.75">
      <c r="A278" s="15"/>
      <c r="B278" s="200"/>
      <c r="C278" s="201"/>
      <c r="D278" s="73"/>
      <c r="E278" s="58"/>
      <c r="F278" s="75"/>
      <c r="G278" s="76"/>
      <c r="H278" s="77"/>
      <c r="I278" s="78"/>
      <c r="J278" s="76"/>
    </row>
    <row r="279" spans="1:10" ht="15.75">
      <c r="A279" s="15"/>
      <c r="B279" s="200"/>
      <c r="C279" s="201"/>
      <c r="D279" s="73"/>
      <c r="E279" s="58"/>
      <c r="F279" s="75"/>
      <c r="G279" s="76"/>
      <c r="H279" s="77"/>
      <c r="I279" s="78"/>
      <c r="J279" s="76"/>
    </row>
    <row r="280" spans="1:10" ht="15.75">
      <c r="A280" s="15"/>
      <c r="B280" s="200"/>
      <c r="C280" s="201"/>
      <c r="D280" s="73"/>
      <c r="E280" s="58"/>
      <c r="F280" s="75"/>
      <c r="G280" s="76"/>
      <c r="H280" s="77"/>
      <c r="I280" s="78"/>
      <c r="J280" s="76"/>
    </row>
    <row r="281" spans="1:10" ht="15.75">
      <c r="A281" s="15"/>
      <c r="B281" s="200"/>
      <c r="C281" s="201"/>
      <c r="D281" s="73"/>
      <c r="E281" s="58"/>
      <c r="F281" s="75"/>
      <c r="G281" s="76"/>
      <c r="H281" s="77"/>
      <c r="I281" s="78"/>
      <c r="J281" s="76"/>
    </row>
    <row r="282" spans="1:10" ht="15.75">
      <c r="A282" s="15"/>
      <c r="B282" s="200"/>
      <c r="C282" s="201"/>
      <c r="D282" s="73"/>
      <c r="E282" s="58"/>
      <c r="F282" s="75"/>
      <c r="G282" s="76"/>
      <c r="H282" s="77"/>
      <c r="I282" s="78"/>
      <c r="J282" s="76"/>
    </row>
    <row r="283" spans="1:10" ht="15.75">
      <c r="A283" s="15"/>
      <c r="B283" s="200"/>
      <c r="C283" s="201"/>
      <c r="D283" s="73"/>
      <c r="E283" s="58"/>
      <c r="F283" s="75"/>
      <c r="G283" s="76"/>
      <c r="H283" s="77"/>
      <c r="I283" s="78"/>
      <c r="J283" s="76"/>
    </row>
    <row r="284" spans="1:10" ht="15.75">
      <c r="A284" s="15"/>
      <c r="B284" s="200"/>
      <c r="C284" s="201"/>
      <c r="D284" s="73"/>
      <c r="E284" s="58"/>
      <c r="F284" s="75"/>
      <c r="G284" s="76"/>
      <c r="H284" s="77"/>
      <c r="I284" s="78"/>
      <c r="J284" s="76"/>
    </row>
    <row r="285" spans="1:10" ht="15.75">
      <c r="A285" s="15"/>
      <c r="B285" s="200"/>
      <c r="C285" s="201"/>
      <c r="D285" s="53"/>
      <c r="E285" s="58"/>
      <c r="F285" s="75"/>
      <c r="G285" s="76"/>
      <c r="H285" s="77"/>
      <c r="I285" s="78"/>
      <c r="J285" s="76"/>
    </row>
    <row r="286" spans="1:10" ht="15.75">
      <c r="A286" s="15"/>
      <c r="B286" s="200"/>
      <c r="C286" s="201"/>
      <c r="D286" s="73"/>
      <c r="E286" s="58"/>
      <c r="F286" s="75"/>
      <c r="G286" s="76"/>
      <c r="H286" s="77"/>
      <c r="I286" s="78"/>
      <c r="J286" s="76"/>
    </row>
    <row r="287" spans="1:10" ht="15.75">
      <c r="A287" s="15"/>
      <c r="B287" s="200"/>
      <c r="C287" s="201"/>
      <c r="D287" s="53"/>
      <c r="E287" s="58"/>
      <c r="F287" s="75"/>
      <c r="G287" s="76"/>
      <c r="H287" s="77"/>
      <c r="I287" s="78"/>
      <c r="J287" s="76"/>
    </row>
    <row r="288" spans="1:10" ht="15.75">
      <c r="A288" s="15"/>
      <c r="B288" s="200"/>
      <c r="C288" s="201"/>
      <c r="D288" s="53"/>
      <c r="E288" s="58"/>
      <c r="F288" s="75"/>
      <c r="G288" s="76"/>
      <c r="H288" s="77"/>
      <c r="I288" s="78"/>
      <c r="J288" s="76"/>
    </row>
    <row r="289" spans="1:10" ht="15.75">
      <c r="A289" s="15"/>
      <c r="B289" s="200"/>
      <c r="C289" s="201"/>
      <c r="D289" s="73"/>
      <c r="E289" s="58"/>
      <c r="F289" s="75"/>
      <c r="G289" s="76"/>
      <c r="H289" s="77"/>
      <c r="I289" s="78"/>
      <c r="J289" s="76"/>
    </row>
    <row r="290" spans="1:10" ht="15.75">
      <c r="A290" s="15"/>
      <c r="B290" s="200"/>
      <c r="C290" s="201"/>
      <c r="D290" s="73"/>
      <c r="E290" s="58"/>
      <c r="F290" s="75"/>
      <c r="G290" s="76"/>
      <c r="H290" s="77"/>
      <c r="I290" s="78"/>
      <c r="J290" s="76"/>
    </row>
    <row r="291" spans="1:10" ht="15.75">
      <c r="A291" s="15"/>
      <c r="B291" s="200"/>
      <c r="C291" s="201"/>
      <c r="D291" s="73"/>
      <c r="E291" s="58"/>
      <c r="F291" s="75"/>
      <c r="G291" s="76"/>
      <c r="H291" s="77"/>
      <c r="I291" s="78"/>
      <c r="J291" s="76"/>
    </row>
    <row r="292" spans="1:10" ht="15.75">
      <c r="A292" s="15"/>
      <c r="B292" s="200"/>
      <c r="C292" s="201"/>
      <c r="D292" s="73"/>
      <c r="E292" s="58"/>
      <c r="F292" s="75"/>
      <c r="G292" s="76"/>
      <c r="H292" s="77"/>
      <c r="I292" s="78"/>
      <c r="J292" s="76"/>
    </row>
    <row r="293" spans="1:10" ht="15.75">
      <c r="A293" s="15"/>
      <c r="B293" s="200"/>
      <c r="C293" s="201"/>
      <c r="D293" s="73"/>
      <c r="E293" s="58"/>
      <c r="F293" s="75"/>
      <c r="G293" s="76"/>
      <c r="H293" s="77"/>
      <c r="I293" s="78"/>
      <c r="J293" s="76"/>
    </row>
    <row r="294" spans="1:10" ht="15.75">
      <c r="A294" s="15"/>
      <c r="B294" s="200"/>
      <c r="C294" s="201"/>
      <c r="D294" s="73"/>
      <c r="E294" s="58"/>
      <c r="F294" s="75"/>
      <c r="G294" s="76"/>
      <c r="H294" s="77"/>
      <c r="I294" s="78"/>
      <c r="J294" s="76"/>
    </row>
    <row r="295" spans="1:10" ht="15.75">
      <c r="A295" s="15"/>
      <c r="B295" s="200"/>
      <c r="C295" s="201"/>
      <c r="D295" s="73"/>
      <c r="E295" s="58"/>
      <c r="F295" s="75"/>
      <c r="G295" s="76"/>
      <c r="H295" s="77"/>
      <c r="I295" s="78"/>
      <c r="J295" s="76"/>
    </row>
    <row r="296" spans="1:10" ht="15.75">
      <c r="A296" s="15"/>
      <c r="B296" s="200"/>
      <c r="C296" s="201"/>
      <c r="D296" s="53"/>
      <c r="E296" s="58"/>
      <c r="F296" s="75"/>
      <c r="G296" s="76"/>
      <c r="H296" s="77"/>
      <c r="I296" s="78"/>
      <c r="J296" s="76"/>
    </row>
    <row r="297" spans="1:10" ht="15.75">
      <c r="A297" s="15"/>
      <c r="B297" s="200"/>
      <c r="C297" s="201"/>
      <c r="D297" s="73"/>
      <c r="E297" s="58"/>
      <c r="F297" s="75"/>
      <c r="G297" s="76"/>
      <c r="H297" s="77"/>
      <c r="I297" s="78"/>
      <c r="J297" s="76"/>
    </row>
    <row r="298" spans="1:10" ht="15.75">
      <c r="A298" s="15"/>
      <c r="B298" s="200"/>
      <c r="C298" s="201"/>
      <c r="D298" s="73"/>
      <c r="E298" s="58"/>
      <c r="F298" s="75"/>
      <c r="G298" s="76"/>
      <c r="H298" s="77"/>
      <c r="I298" s="78"/>
      <c r="J298" s="76"/>
    </row>
    <row r="299" spans="1:10" ht="15.75">
      <c r="A299" s="15"/>
      <c r="B299" s="200"/>
      <c r="C299" s="201"/>
      <c r="D299" s="73"/>
      <c r="E299" s="58"/>
      <c r="F299" s="75"/>
      <c r="G299" s="76"/>
      <c r="H299" s="77"/>
      <c r="I299" s="78"/>
      <c r="J299" s="76"/>
    </row>
    <row r="300" spans="1:10" ht="15.75">
      <c r="A300" s="15"/>
      <c r="B300" s="200"/>
      <c r="C300" s="201"/>
      <c r="D300" s="73"/>
      <c r="E300" s="58"/>
      <c r="F300" s="75"/>
      <c r="G300" s="76"/>
      <c r="H300" s="77"/>
      <c r="I300" s="78"/>
      <c r="J300" s="76"/>
    </row>
    <row r="301" spans="1:10" ht="15.75">
      <c r="A301" s="15"/>
      <c r="B301" s="200"/>
      <c r="C301" s="201"/>
      <c r="D301" s="73"/>
      <c r="E301" s="58"/>
      <c r="F301" s="75"/>
      <c r="G301" s="76"/>
      <c r="H301" s="77"/>
      <c r="I301" s="78"/>
      <c r="J301" s="76"/>
    </row>
    <row r="302" spans="1:10" ht="15.75">
      <c r="A302" s="15"/>
      <c r="B302" s="200"/>
      <c r="C302" s="201"/>
      <c r="D302" s="73"/>
      <c r="E302" s="58"/>
      <c r="F302" s="75"/>
      <c r="G302" s="76"/>
      <c r="H302" s="77"/>
      <c r="I302" s="78"/>
      <c r="J302" s="76"/>
    </row>
    <row r="303" spans="1:10" ht="15.75">
      <c r="A303" s="15"/>
      <c r="B303" s="200"/>
      <c r="C303" s="201"/>
      <c r="D303" s="73"/>
      <c r="E303" s="58"/>
      <c r="F303" s="75"/>
      <c r="G303" s="76"/>
      <c r="H303" s="77"/>
      <c r="I303" s="78"/>
      <c r="J303" s="76"/>
    </row>
    <row r="304" spans="1:10" ht="15.75">
      <c r="A304" s="15"/>
      <c r="B304" s="200"/>
      <c r="C304" s="201"/>
      <c r="D304" s="73"/>
      <c r="E304" s="58"/>
      <c r="F304" s="75"/>
      <c r="G304" s="76"/>
      <c r="H304" s="77"/>
      <c r="I304" s="78"/>
      <c r="J304" s="76"/>
    </row>
    <row r="305" spans="1:10" ht="15.75">
      <c r="A305" s="15"/>
      <c r="B305" s="200"/>
      <c r="C305" s="201"/>
      <c r="D305" s="73"/>
      <c r="E305" s="58"/>
      <c r="F305" s="75"/>
      <c r="G305" s="76"/>
      <c r="H305" s="77"/>
      <c r="I305" s="78"/>
      <c r="J305" s="76"/>
    </row>
    <row r="306" spans="1:10" ht="15.75">
      <c r="A306" s="15"/>
      <c r="B306" s="200"/>
      <c r="C306" s="201"/>
      <c r="D306" s="73"/>
      <c r="E306" s="58"/>
      <c r="F306" s="75"/>
      <c r="G306" s="76"/>
      <c r="H306" s="77"/>
      <c r="I306" s="78"/>
      <c r="J306" s="76"/>
    </row>
    <row r="307" spans="1:10" ht="15.75">
      <c r="A307" s="15"/>
      <c r="B307" s="200"/>
      <c r="C307" s="201"/>
      <c r="D307" s="73"/>
      <c r="E307" s="58"/>
      <c r="F307" s="75"/>
      <c r="G307" s="76"/>
      <c r="H307" s="77"/>
      <c r="I307" s="78"/>
      <c r="J307" s="76"/>
    </row>
    <row r="308" spans="1:10" ht="15.75">
      <c r="A308" s="15"/>
      <c r="B308" s="200"/>
      <c r="C308" s="201"/>
      <c r="D308" s="73"/>
      <c r="E308" s="58"/>
      <c r="F308" s="75"/>
      <c r="G308" s="76"/>
      <c r="H308" s="77"/>
      <c r="I308" s="78"/>
      <c r="J308" s="76"/>
    </row>
    <row r="309" spans="1:10" ht="15.75">
      <c r="A309" s="15"/>
      <c r="B309" s="200"/>
      <c r="C309" s="201"/>
      <c r="D309" s="73"/>
      <c r="E309" s="58"/>
      <c r="F309" s="75"/>
      <c r="G309" s="76"/>
      <c r="H309" s="77"/>
      <c r="I309" s="78"/>
      <c r="J309" s="76"/>
    </row>
    <row r="310" spans="1:10" ht="15.75">
      <c r="A310" s="15"/>
      <c r="B310" s="200"/>
      <c r="C310" s="201"/>
      <c r="D310" s="73"/>
      <c r="E310" s="58"/>
      <c r="F310" s="75"/>
      <c r="G310" s="76"/>
      <c r="H310" s="77"/>
      <c r="I310" s="78"/>
      <c r="J310" s="76"/>
    </row>
    <row r="311" spans="1:10" ht="15.75">
      <c r="A311" s="15"/>
      <c r="B311" s="200"/>
      <c r="C311" s="201"/>
      <c r="D311" s="73"/>
      <c r="E311" s="58"/>
      <c r="F311" s="75"/>
      <c r="G311" s="76"/>
      <c r="H311" s="77"/>
      <c r="I311" s="78"/>
      <c r="J311" s="76"/>
    </row>
    <row r="312" spans="1:10" ht="15.75">
      <c r="A312" s="15"/>
      <c r="B312" s="200"/>
      <c r="C312" s="201"/>
      <c r="D312" s="73"/>
      <c r="E312" s="58"/>
      <c r="F312" s="75"/>
      <c r="G312" s="76"/>
      <c r="H312" s="77"/>
      <c r="I312" s="78"/>
      <c r="J312" s="76"/>
    </row>
    <row r="313" spans="1:10" ht="15.75">
      <c r="A313" s="15"/>
      <c r="B313" s="200"/>
      <c r="C313" s="201"/>
      <c r="D313" s="73"/>
      <c r="E313" s="58"/>
      <c r="F313" s="75"/>
      <c r="G313" s="76"/>
      <c r="H313" s="77"/>
      <c r="I313" s="78"/>
      <c r="J313" s="76"/>
    </row>
    <row r="314" spans="1:10" ht="15.75">
      <c r="A314" s="15"/>
      <c r="B314" s="200"/>
      <c r="C314" s="201"/>
      <c r="D314" s="73"/>
      <c r="E314" s="58"/>
      <c r="F314" s="75"/>
      <c r="G314" s="76"/>
      <c r="H314" s="77"/>
      <c r="I314" s="78"/>
      <c r="J314" s="76"/>
    </row>
    <row r="315" spans="1:10" ht="15.75">
      <c r="A315" s="15"/>
      <c r="B315" s="200"/>
      <c r="C315" s="201"/>
      <c r="D315" s="73"/>
      <c r="E315" s="58"/>
      <c r="F315" s="75"/>
      <c r="G315" s="76"/>
      <c r="H315" s="77"/>
      <c r="I315" s="78"/>
      <c r="J315" s="76"/>
    </row>
    <row r="316" spans="1:10" ht="15.75">
      <c r="A316" s="15"/>
      <c r="B316" s="200"/>
      <c r="C316" s="201"/>
      <c r="D316" s="73"/>
      <c r="E316" s="58"/>
      <c r="F316" s="75"/>
      <c r="G316" s="76"/>
      <c r="H316" s="77"/>
      <c r="I316" s="78"/>
      <c r="J316" s="76"/>
    </row>
    <row r="317" spans="1:10" ht="15.75">
      <c r="A317" s="15"/>
      <c r="B317" s="200"/>
      <c r="C317" s="201"/>
      <c r="D317" s="73"/>
      <c r="E317" s="58"/>
      <c r="F317" s="75"/>
      <c r="G317" s="76"/>
      <c r="H317" s="77"/>
      <c r="I317" s="78"/>
      <c r="J317" s="76"/>
    </row>
    <row r="318" spans="1:10" ht="15.75">
      <c r="A318" s="15"/>
      <c r="B318" s="200"/>
      <c r="C318" s="201"/>
      <c r="D318" s="53"/>
      <c r="E318" s="58"/>
      <c r="F318" s="75"/>
      <c r="G318" s="76"/>
      <c r="H318" s="77"/>
      <c r="I318" s="78"/>
      <c r="J318" s="76"/>
    </row>
    <row r="319" spans="1:10" ht="15.75">
      <c r="A319" s="15"/>
      <c r="B319" s="200"/>
      <c r="C319" s="201"/>
      <c r="D319" s="73"/>
      <c r="E319" s="58"/>
      <c r="F319" s="75"/>
      <c r="G319" s="29"/>
      <c r="H319" s="77"/>
      <c r="I319" s="78"/>
      <c r="J319" s="29"/>
    </row>
    <row r="320" spans="1:10" ht="15.75">
      <c r="A320" s="15"/>
      <c r="B320" s="200"/>
      <c r="C320" s="201"/>
      <c r="D320" s="73"/>
      <c r="E320" s="58"/>
      <c r="F320" s="75"/>
      <c r="G320" s="29"/>
      <c r="H320" s="77"/>
      <c r="I320" s="78"/>
      <c r="J320" s="29"/>
    </row>
    <row r="321" spans="1:10" ht="15.75">
      <c r="A321" s="15"/>
      <c r="B321" s="200"/>
      <c r="C321" s="201"/>
      <c r="D321" s="73"/>
      <c r="E321" s="58"/>
      <c r="F321" s="75"/>
      <c r="G321" s="29"/>
      <c r="H321" s="77"/>
      <c r="I321" s="78"/>
      <c r="J321" s="29"/>
    </row>
    <row r="322" spans="1:10" ht="15.75">
      <c r="A322" s="15"/>
      <c r="B322" s="200"/>
      <c r="C322" s="201"/>
      <c r="D322" s="73"/>
      <c r="E322" s="58"/>
      <c r="F322" s="75"/>
      <c r="G322" s="29"/>
      <c r="H322" s="77"/>
      <c r="I322" s="78"/>
      <c r="J322" s="29"/>
    </row>
    <row r="323" spans="1:10" ht="15.75">
      <c r="A323" s="15"/>
      <c r="B323" s="200"/>
      <c r="C323" s="201"/>
      <c r="D323" s="73"/>
      <c r="E323" s="58"/>
      <c r="F323" s="75"/>
      <c r="G323" s="29"/>
      <c r="H323" s="77"/>
      <c r="I323" s="78"/>
      <c r="J323" s="29"/>
    </row>
    <row r="324" spans="1:10" ht="15.75">
      <c r="A324" s="15"/>
      <c r="B324" s="200"/>
      <c r="C324" s="201"/>
      <c r="D324" s="73"/>
      <c r="E324" s="58"/>
      <c r="F324" s="75"/>
      <c r="G324" s="29"/>
      <c r="H324" s="77"/>
      <c r="I324" s="78"/>
      <c r="J324" s="29"/>
    </row>
    <row r="325" spans="1:10" ht="15.75">
      <c r="A325" s="15"/>
      <c r="B325" s="200"/>
      <c r="C325" s="201"/>
      <c r="D325" s="73"/>
      <c r="E325" s="58"/>
      <c r="F325" s="75"/>
      <c r="G325" s="29"/>
      <c r="H325" s="77"/>
      <c r="I325" s="78"/>
      <c r="J325" s="29"/>
    </row>
    <row r="326" spans="1:10" ht="15.75">
      <c r="A326" s="15"/>
      <c r="B326" s="200"/>
      <c r="C326" s="201"/>
      <c r="D326" s="73"/>
      <c r="E326" s="58"/>
      <c r="F326" s="75"/>
      <c r="G326" s="29"/>
      <c r="H326" s="77"/>
      <c r="I326" s="78"/>
      <c r="J326" s="29"/>
    </row>
    <row r="327" spans="1:10" ht="15.75">
      <c r="A327" s="15"/>
      <c r="B327" s="200"/>
      <c r="C327" s="201"/>
      <c r="D327" s="73"/>
      <c r="E327" s="58"/>
      <c r="F327" s="75"/>
      <c r="G327" s="29"/>
      <c r="H327" s="77"/>
      <c r="I327" s="78"/>
      <c r="J327" s="29"/>
    </row>
    <row r="328" spans="1:10" ht="15.75">
      <c r="A328" s="15"/>
      <c r="B328" s="200"/>
      <c r="C328" s="201"/>
      <c r="D328" s="73"/>
      <c r="E328" s="58"/>
      <c r="F328" s="75"/>
      <c r="G328" s="29"/>
      <c r="H328" s="77"/>
      <c r="I328" s="78"/>
      <c r="J328" s="29"/>
    </row>
    <row r="329" spans="1:10" ht="15.75">
      <c r="A329" s="15"/>
      <c r="B329" s="200"/>
      <c r="C329" s="201"/>
      <c r="D329" s="73"/>
      <c r="E329" s="58"/>
      <c r="F329" s="75"/>
      <c r="G329" s="29"/>
      <c r="H329" s="77"/>
      <c r="I329" s="78"/>
      <c r="J329" s="29"/>
    </row>
    <row r="330" spans="1:10" ht="15.75">
      <c r="A330" s="15"/>
      <c r="B330" s="200"/>
      <c r="C330" s="201"/>
      <c r="D330" s="73"/>
      <c r="E330" s="58"/>
      <c r="F330" s="75"/>
      <c r="G330" s="29"/>
      <c r="H330" s="77"/>
      <c r="I330" s="78"/>
      <c r="J330" s="29"/>
    </row>
    <row r="331" spans="1:10" ht="15.75">
      <c r="A331" s="15"/>
      <c r="B331" s="200"/>
      <c r="C331" s="201"/>
      <c r="D331" s="73"/>
      <c r="E331" s="58"/>
      <c r="F331" s="75"/>
      <c r="G331" s="29"/>
      <c r="H331" s="77"/>
      <c r="I331" s="78"/>
      <c r="J331" s="29"/>
    </row>
    <row r="332" spans="1:10" ht="15.75">
      <c r="A332" s="15"/>
      <c r="B332" s="200"/>
      <c r="C332" s="201"/>
      <c r="D332" s="73"/>
      <c r="E332" s="58"/>
      <c r="F332" s="75"/>
      <c r="G332" s="29"/>
      <c r="H332" s="77"/>
      <c r="I332" s="78"/>
      <c r="J332" s="29"/>
    </row>
    <row r="333" spans="1:10" ht="15.75">
      <c r="A333" s="15"/>
      <c r="B333" s="200"/>
      <c r="C333" s="201"/>
      <c r="D333" s="73"/>
      <c r="E333" s="58"/>
      <c r="F333" s="75"/>
      <c r="G333" s="29"/>
      <c r="H333" s="77"/>
      <c r="I333" s="78"/>
      <c r="J333" s="29"/>
    </row>
    <row r="334" spans="1:10" ht="15.75">
      <c r="A334" s="15"/>
      <c r="B334" s="200"/>
      <c r="C334" s="201"/>
      <c r="D334" s="73"/>
      <c r="E334" s="58"/>
      <c r="F334" s="75"/>
      <c r="G334" s="29"/>
      <c r="H334" s="77"/>
      <c r="I334" s="78"/>
      <c r="J334" s="29"/>
    </row>
    <row r="335" spans="1:10" ht="15.75">
      <c r="A335" s="15"/>
      <c r="B335" s="200"/>
      <c r="C335" s="201"/>
      <c r="D335" s="73"/>
      <c r="E335" s="58"/>
      <c r="F335" s="75"/>
      <c r="G335" s="29"/>
      <c r="H335" s="77"/>
      <c r="I335" s="78"/>
      <c r="J335" s="29"/>
    </row>
    <row r="336" spans="1:10" ht="15.75">
      <c r="A336" s="15"/>
      <c r="B336" s="200"/>
      <c r="C336" s="201"/>
      <c r="D336" s="73"/>
      <c r="E336" s="58"/>
      <c r="F336" s="75"/>
      <c r="G336" s="29"/>
      <c r="H336" s="77"/>
      <c r="I336" s="78"/>
      <c r="J336" s="29"/>
    </row>
    <row r="337" spans="1:10" ht="15.75">
      <c r="A337" s="15"/>
      <c r="B337" s="200"/>
      <c r="C337" s="201"/>
      <c r="D337" s="73"/>
      <c r="E337" s="58"/>
      <c r="F337" s="75"/>
      <c r="G337" s="29"/>
      <c r="H337" s="77"/>
      <c r="I337" s="78"/>
      <c r="J337" s="29"/>
    </row>
    <row r="338" spans="1:10" ht="15.75">
      <c r="A338" s="15"/>
      <c r="B338" s="200"/>
      <c r="C338" s="201"/>
      <c r="D338" s="73"/>
      <c r="E338" s="58"/>
      <c r="F338" s="75"/>
      <c r="G338" s="29"/>
      <c r="H338" s="77"/>
      <c r="I338" s="78"/>
      <c r="J338" s="29"/>
    </row>
    <row r="339" spans="1:10" ht="15.75">
      <c r="A339" s="15"/>
      <c r="B339" s="200"/>
      <c r="C339" s="201"/>
      <c r="D339" s="73"/>
      <c r="E339" s="58"/>
      <c r="F339" s="75"/>
      <c r="G339" s="29"/>
      <c r="H339" s="77"/>
      <c r="I339" s="78"/>
      <c r="J339" s="29"/>
    </row>
    <row r="340" spans="1:10" ht="15.75">
      <c r="A340" s="15"/>
      <c r="B340" s="200"/>
      <c r="C340" s="201"/>
      <c r="D340" s="73"/>
      <c r="E340" s="58"/>
      <c r="F340" s="75"/>
      <c r="G340" s="29"/>
      <c r="H340" s="77"/>
      <c r="I340" s="78"/>
      <c r="J340" s="29"/>
    </row>
    <row r="341" spans="1:10" ht="15.75">
      <c r="A341" s="15"/>
      <c r="B341" s="200"/>
      <c r="C341" s="201"/>
      <c r="D341" s="73"/>
      <c r="E341" s="58"/>
      <c r="F341" s="75"/>
      <c r="G341" s="29"/>
      <c r="H341" s="77"/>
      <c r="I341" s="78"/>
      <c r="J341" s="29"/>
    </row>
    <row r="342" spans="1:10" ht="15.75">
      <c r="A342" s="15"/>
      <c r="B342" s="200"/>
      <c r="C342" s="201"/>
      <c r="D342" s="73"/>
      <c r="E342" s="58"/>
      <c r="F342" s="75"/>
      <c r="G342" s="29"/>
      <c r="H342" s="77"/>
      <c r="I342" s="78"/>
      <c r="J342" s="29"/>
    </row>
    <row r="343" spans="1:10" ht="15.75">
      <c r="A343" s="15"/>
      <c r="B343" s="200"/>
      <c r="C343" s="201"/>
      <c r="D343" s="73"/>
      <c r="E343" s="58"/>
      <c r="F343" s="75"/>
      <c r="G343" s="29"/>
      <c r="H343" s="77"/>
      <c r="I343" s="78"/>
      <c r="J343" s="29"/>
    </row>
    <row r="344" spans="1:10" ht="15.75">
      <c r="A344" s="15"/>
      <c r="B344" s="200"/>
      <c r="C344" s="201"/>
      <c r="D344" s="73"/>
      <c r="E344" s="58"/>
      <c r="F344" s="75"/>
      <c r="G344" s="29"/>
      <c r="H344" s="77"/>
      <c r="I344" s="78"/>
      <c r="J344" s="29"/>
    </row>
    <row r="345" spans="1:10" ht="15.75">
      <c r="A345" s="15"/>
      <c r="B345" s="200"/>
      <c r="C345" s="201"/>
      <c r="D345" s="73"/>
      <c r="E345" s="58"/>
      <c r="F345" s="75"/>
      <c r="G345" s="29"/>
      <c r="H345" s="77"/>
      <c r="I345" s="78"/>
      <c r="J345" s="29"/>
    </row>
    <row r="346" spans="1:10" ht="15.75">
      <c r="A346" s="15"/>
      <c r="B346" s="200"/>
      <c r="C346" s="201"/>
      <c r="D346" s="73"/>
      <c r="E346" s="58"/>
      <c r="F346" s="75"/>
      <c r="G346" s="29"/>
      <c r="H346" s="77"/>
      <c r="I346" s="78"/>
      <c r="J346" s="29"/>
    </row>
    <row r="347" spans="1:10" ht="15.75">
      <c r="A347" s="15"/>
      <c r="B347" s="200"/>
      <c r="C347" s="201"/>
      <c r="D347" s="73"/>
      <c r="E347" s="58"/>
      <c r="F347" s="75"/>
      <c r="G347" s="29"/>
      <c r="H347" s="77"/>
      <c r="I347" s="78"/>
      <c r="J347" s="29"/>
    </row>
    <row r="348" spans="1:10" ht="15.75">
      <c r="A348" s="15"/>
      <c r="B348" s="200"/>
      <c r="C348" s="201"/>
      <c r="D348" s="73"/>
      <c r="E348" s="58"/>
      <c r="F348" s="75"/>
      <c r="G348" s="29"/>
      <c r="H348" s="77"/>
      <c r="I348" s="78"/>
      <c r="J348" s="29"/>
    </row>
    <row r="349" spans="1:10" ht="15.75">
      <c r="A349" s="15"/>
      <c r="B349" s="200"/>
      <c r="C349" s="201"/>
      <c r="D349" s="73"/>
      <c r="E349" s="58"/>
      <c r="F349" s="75"/>
      <c r="G349" s="29"/>
      <c r="H349" s="77"/>
      <c r="I349" s="78"/>
      <c r="J349" s="29"/>
    </row>
    <row r="350" spans="1:10" ht="15.75">
      <c r="A350" s="15"/>
      <c r="B350" s="200"/>
      <c r="C350" s="201"/>
      <c r="D350" s="73"/>
      <c r="E350" s="58"/>
      <c r="F350" s="75"/>
      <c r="G350" s="29"/>
      <c r="H350" s="77"/>
      <c r="I350" s="78"/>
      <c r="J350" s="29"/>
    </row>
    <row r="351" spans="1:10" ht="15.75">
      <c r="A351" s="15"/>
      <c r="B351" s="200"/>
      <c r="C351" s="201"/>
      <c r="D351" s="73"/>
      <c r="E351" s="58"/>
      <c r="F351" s="75"/>
      <c r="G351" s="29"/>
      <c r="H351" s="77"/>
      <c r="I351" s="78"/>
      <c r="J351" s="29"/>
    </row>
    <row r="352" spans="1:10" ht="15.75">
      <c r="A352" s="15"/>
      <c r="B352" s="200"/>
      <c r="C352" s="201"/>
      <c r="D352" s="73"/>
      <c r="E352" s="58"/>
      <c r="F352" s="75"/>
      <c r="G352" s="29"/>
      <c r="H352" s="77"/>
      <c r="I352" s="78"/>
      <c r="J352" s="29"/>
    </row>
    <row r="353" spans="1:10" ht="15.75">
      <c r="A353" s="15"/>
      <c r="B353" s="200"/>
      <c r="C353" s="201"/>
      <c r="D353" s="73"/>
      <c r="E353" s="58"/>
      <c r="F353" s="75"/>
      <c r="G353" s="29"/>
      <c r="H353" s="77"/>
      <c r="I353" s="78"/>
      <c r="J353" s="29"/>
    </row>
    <row r="354" spans="1:10" ht="15.75">
      <c r="A354" s="15"/>
      <c r="B354" s="200"/>
      <c r="C354" s="201"/>
      <c r="D354" s="73"/>
      <c r="E354" s="58"/>
      <c r="F354" s="75"/>
      <c r="G354" s="29"/>
      <c r="H354" s="77"/>
      <c r="I354" s="78"/>
      <c r="J354" s="29"/>
    </row>
    <row r="355" spans="1:10" ht="15.75">
      <c r="A355" s="15"/>
      <c r="B355" s="200"/>
      <c r="C355" s="201"/>
      <c r="D355" s="73"/>
      <c r="E355" s="58"/>
      <c r="F355" s="75"/>
      <c r="G355" s="29"/>
      <c r="H355" s="77"/>
      <c r="I355" s="78"/>
      <c r="J355" s="29"/>
    </row>
    <row r="356" spans="1:10" ht="15.75">
      <c r="A356" s="15"/>
      <c r="B356" s="200"/>
      <c r="C356" s="201"/>
      <c r="D356" s="73"/>
      <c r="E356" s="58"/>
      <c r="F356" s="75"/>
      <c r="G356" s="29"/>
      <c r="H356" s="77"/>
      <c r="I356" s="78"/>
      <c r="J356" s="29"/>
    </row>
    <row r="357" spans="1:10" ht="15.75">
      <c r="A357" s="15"/>
      <c r="B357" s="200"/>
      <c r="C357" s="201"/>
      <c r="D357" s="73"/>
      <c r="E357" s="58"/>
      <c r="F357" s="75"/>
      <c r="G357" s="29"/>
      <c r="H357" s="77"/>
      <c r="I357" s="78"/>
      <c r="J357" s="29"/>
    </row>
    <row r="358" spans="1:10" ht="15.75">
      <c r="A358" s="15"/>
      <c r="B358" s="200"/>
      <c r="C358" s="201"/>
      <c r="D358" s="73"/>
      <c r="E358" s="58"/>
      <c r="F358" s="75"/>
      <c r="G358" s="29"/>
      <c r="H358" s="77"/>
      <c r="I358" s="78"/>
      <c r="J358" s="29"/>
    </row>
    <row r="359" spans="1:10" ht="15.75">
      <c r="A359" s="15"/>
      <c r="B359" s="200"/>
      <c r="C359" s="201"/>
      <c r="D359" s="73"/>
      <c r="E359" s="58"/>
      <c r="F359" s="75"/>
      <c r="G359" s="29"/>
      <c r="H359" s="77"/>
      <c r="I359" s="78"/>
      <c r="J359" s="29"/>
    </row>
    <row r="360" spans="1:10" ht="15.75">
      <c r="A360" s="15"/>
      <c r="B360" s="200"/>
      <c r="C360" s="201"/>
      <c r="D360" s="73"/>
      <c r="E360" s="58"/>
      <c r="F360" s="75"/>
      <c r="G360" s="29"/>
      <c r="H360" s="77"/>
      <c r="I360" s="78"/>
      <c r="J360" s="29"/>
    </row>
    <row r="361" spans="1:10" ht="15.75">
      <c r="A361" s="15"/>
      <c r="B361" s="200"/>
      <c r="C361" s="201"/>
      <c r="D361" s="73"/>
      <c r="E361" s="58"/>
      <c r="F361" s="75"/>
      <c r="G361" s="29"/>
      <c r="H361" s="77"/>
      <c r="I361" s="78"/>
      <c r="J361" s="29"/>
    </row>
    <row r="362" spans="1:10" ht="15.75">
      <c r="A362" s="15"/>
      <c r="B362" s="200"/>
      <c r="C362" s="201"/>
      <c r="D362" s="73"/>
      <c r="E362" s="58"/>
      <c r="F362" s="75"/>
      <c r="G362" s="29"/>
      <c r="H362" s="77"/>
      <c r="I362" s="78"/>
      <c r="J362" s="29"/>
    </row>
    <row r="363" spans="1:10" ht="15.75">
      <c r="A363" s="15"/>
      <c r="B363" s="200"/>
      <c r="C363" s="201"/>
      <c r="D363" s="73"/>
      <c r="E363" s="58"/>
      <c r="F363" s="75"/>
      <c r="G363" s="29"/>
      <c r="H363" s="77"/>
      <c r="I363" s="78"/>
      <c r="J363" s="29"/>
    </row>
    <row r="364" spans="1:10" ht="15.75">
      <c r="A364" s="15"/>
      <c r="B364" s="200"/>
      <c r="C364" s="201"/>
      <c r="D364" s="73"/>
      <c r="E364" s="58"/>
      <c r="F364" s="75"/>
      <c r="G364" s="29"/>
      <c r="H364" s="77"/>
      <c r="I364" s="78"/>
      <c r="J364" s="29"/>
    </row>
    <row r="365" spans="1:10" ht="15.75">
      <c r="A365" s="15"/>
      <c r="B365" s="200"/>
      <c r="C365" s="201"/>
      <c r="D365" s="73"/>
      <c r="E365" s="58"/>
      <c r="F365" s="75"/>
      <c r="G365" s="29"/>
      <c r="H365" s="77"/>
      <c r="I365" s="78"/>
      <c r="J365" s="29"/>
    </row>
    <row r="366" spans="1:10" ht="15.75">
      <c r="A366" s="15"/>
      <c r="B366" s="200"/>
      <c r="C366" s="201"/>
      <c r="D366" s="73"/>
      <c r="E366" s="58"/>
      <c r="F366" s="75"/>
      <c r="G366" s="29"/>
      <c r="H366" s="77"/>
      <c r="I366" s="78"/>
      <c r="J366" s="29"/>
    </row>
    <row r="367" spans="1:10" ht="15.75">
      <c r="A367" s="15"/>
      <c r="B367" s="200"/>
      <c r="C367" s="201"/>
      <c r="D367" s="73"/>
      <c r="E367" s="58"/>
      <c r="F367" s="75"/>
      <c r="G367" s="29"/>
      <c r="H367" s="77"/>
      <c r="I367" s="78"/>
      <c r="J367" s="29"/>
    </row>
    <row r="368" spans="1:10" ht="15.75">
      <c r="A368" s="15"/>
      <c r="B368" s="200"/>
      <c r="C368" s="201"/>
      <c r="D368" s="73"/>
      <c r="E368" s="58"/>
      <c r="F368" s="75"/>
      <c r="G368" s="29"/>
      <c r="H368" s="77"/>
      <c r="I368" s="78"/>
      <c r="J368" s="29"/>
    </row>
    <row r="369" spans="1:10" ht="15.75">
      <c r="A369" s="15"/>
      <c r="B369" s="200"/>
      <c r="C369" s="201"/>
      <c r="D369" s="73"/>
      <c r="E369" s="58"/>
      <c r="F369" s="75"/>
      <c r="G369" s="29"/>
      <c r="H369" s="77"/>
      <c r="I369" s="78"/>
      <c r="J369" s="29"/>
    </row>
    <row r="370" spans="1:10" ht="15.75">
      <c r="A370" s="15"/>
      <c r="B370" s="200"/>
      <c r="C370" s="201"/>
      <c r="D370" s="73"/>
      <c r="E370" s="58"/>
      <c r="F370" s="75"/>
      <c r="G370" s="29"/>
      <c r="H370" s="77"/>
      <c r="I370" s="78"/>
      <c r="J370" s="29"/>
    </row>
    <row r="371" spans="1:10" ht="15.75">
      <c r="A371" s="15"/>
      <c r="B371" s="200"/>
      <c r="C371" s="201"/>
      <c r="D371" s="73"/>
      <c r="E371" s="58"/>
      <c r="F371" s="75"/>
      <c r="G371" s="29"/>
      <c r="H371" s="77"/>
      <c r="I371" s="78"/>
      <c r="J371" s="29"/>
    </row>
    <row r="372" spans="1:10" ht="15.75">
      <c r="A372" s="15"/>
      <c r="B372" s="200"/>
      <c r="C372" s="201"/>
      <c r="D372" s="73"/>
      <c r="E372" s="58"/>
      <c r="F372" s="75"/>
      <c r="G372" s="29"/>
      <c r="H372" s="77"/>
      <c r="I372" s="78"/>
      <c r="J372" s="29"/>
    </row>
    <row r="373" spans="1:10" ht="15.75">
      <c r="A373" s="15"/>
      <c r="B373" s="200"/>
      <c r="C373" s="201"/>
      <c r="D373" s="73"/>
      <c r="E373" s="58"/>
      <c r="F373" s="75"/>
      <c r="G373" s="29"/>
      <c r="H373" s="77"/>
      <c r="I373" s="78"/>
      <c r="J373" s="29"/>
    </row>
    <row r="374" spans="1:10" ht="15.75">
      <c r="A374" s="15"/>
      <c r="B374" s="200"/>
      <c r="C374" s="201"/>
      <c r="D374" s="73"/>
      <c r="E374" s="58"/>
      <c r="F374" s="75"/>
      <c r="G374" s="29"/>
      <c r="H374" s="77"/>
      <c r="I374" s="78"/>
      <c r="J374" s="29"/>
    </row>
    <row r="375" spans="1:10" ht="15.75">
      <c r="A375" s="15"/>
      <c r="B375" s="200"/>
      <c r="C375" s="201"/>
      <c r="D375" s="73"/>
      <c r="E375" s="58"/>
      <c r="F375" s="75"/>
      <c r="G375" s="29"/>
      <c r="H375" s="77"/>
      <c r="I375" s="78"/>
      <c r="J375" s="29"/>
    </row>
    <row r="376" spans="1:10" ht="15.75">
      <c r="A376" s="15"/>
      <c r="B376" s="200"/>
      <c r="C376" s="201"/>
      <c r="D376" s="73"/>
      <c r="E376" s="58"/>
      <c r="F376" s="75"/>
      <c r="G376" s="29"/>
      <c r="H376" s="77"/>
      <c r="I376" s="78"/>
      <c r="J376" s="29"/>
    </row>
    <row r="377" spans="1:10" ht="15.75">
      <c r="A377" s="15"/>
      <c r="B377" s="200"/>
      <c r="C377" s="201"/>
      <c r="D377" s="73"/>
      <c r="E377" s="58"/>
      <c r="F377" s="75"/>
      <c r="G377" s="29"/>
      <c r="H377" s="77"/>
      <c r="I377" s="78"/>
      <c r="J377" s="29"/>
    </row>
    <row r="378" spans="1:10" ht="15.75">
      <c r="A378" s="15"/>
      <c r="B378" s="200"/>
      <c r="C378" s="201"/>
      <c r="D378" s="73"/>
      <c r="E378" s="58"/>
      <c r="F378" s="75"/>
      <c r="G378" s="29"/>
      <c r="H378" s="77"/>
      <c r="I378" s="78"/>
      <c r="J378" s="29"/>
    </row>
    <row r="379" spans="1:10" ht="15.75">
      <c r="A379" s="15"/>
      <c r="B379" s="200"/>
      <c r="C379" s="201"/>
      <c r="D379" s="73"/>
      <c r="E379" s="58"/>
      <c r="F379" s="75"/>
      <c r="G379" s="29"/>
      <c r="H379" s="77"/>
      <c r="I379" s="78"/>
      <c r="J379" s="29"/>
    </row>
    <row r="380" spans="1:10" ht="15.75">
      <c r="A380" s="15"/>
      <c r="B380" s="200"/>
      <c r="C380" s="201"/>
      <c r="D380" s="73"/>
      <c r="E380" s="58"/>
      <c r="F380" s="75"/>
      <c r="G380" s="29"/>
      <c r="H380" s="77"/>
      <c r="I380" s="78"/>
      <c r="J380" s="29"/>
    </row>
    <row r="381" spans="1:10" ht="15.75">
      <c r="A381" s="15"/>
      <c r="B381" s="200"/>
      <c r="C381" s="201"/>
      <c r="D381" s="73"/>
      <c r="E381" s="58"/>
      <c r="F381" s="75"/>
      <c r="G381" s="29"/>
      <c r="H381" s="77"/>
      <c r="I381" s="78"/>
      <c r="J381" s="29"/>
    </row>
    <row r="382" spans="1:10" ht="15.75">
      <c r="A382" s="15"/>
      <c r="B382" s="200"/>
      <c r="C382" s="201"/>
      <c r="D382" s="73"/>
      <c r="E382" s="58"/>
      <c r="F382" s="75"/>
      <c r="G382" s="29"/>
      <c r="H382" s="77"/>
      <c r="I382" s="78"/>
      <c r="J382" s="29"/>
    </row>
    <row r="383" spans="1:10" ht="15.75">
      <c r="A383" s="15"/>
      <c r="B383" s="200"/>
      <c r="C383" s="201"/>
      <c r="D383" s="73"/>
      <c r="E383" s="58"/>
      <c r="F383" s="75"/>
      <c r="G383" s="29"/>
      <c r="H383" s="77"/>
      <c r="I383" s="78"/>
      <c r="J383" s="29"/>
    </row>
    <row r="384" spans="1:10" ht="15.75">
      <c r="A384" s="15"/>
      <c r="B384" s="200"/>
      <c r="C384" s="201"/>
      <c r="D384" s="73"/>
      <c r="E384" s="58"/>
      <c r="F384" s="75"/>
      <c r="G384" s="29"/>
      <c r="H384" s="77"/>
      <c r="I384" s="78"/>
      <c r="J384" s="29"/>
    </row>
    <row r="385" spans="1:10" ht="15.75">
      <c r="A385" s="15"/>
      <c r="B385" s="200"/>
      <c r="C385" s="201"/>
      <c r="D385" s="73"/>
      <c r="E385" s="58"/>
      <c r="F385" s="75"/>
      <c r="G385" s="29"/>
      <c r="H385" s="77"/>
      <c r="I385" s="78"/>
      <c r="J385" s="29"/>
    </row>
    <row r="386" spans="1:10" ht="15.75">
      <c r="A386" s="15"/>
      <c r="B386" s="200"/>
      <c r="C386" s="201"/>
      <c r="D386" s="73"/>
      <c r="E386" s="58"/>
      <c r="F386" s="75"/>
      <c r="G386" s="29"/>
      <c r="H386" s="77"/>
      <c r="I386" s="78"/>
      <c r="J386" s="29"/>
    </row>
    <row r="387" spans="1:10" ht="15.75">
      <c r="A387" s="15"/>
      <c r="B387" s="200"/>
      <c r="C387" s="201"/>
      <c r="D387" s="73"/>
      <c r="E387" s="58"/>
      <c r="F387" s="75"/>
      <c r="G387" s="29"/>
      <c r="H387" s="77"/>
      <c r="I387" s="78"/>
      <c r="J387" s="29"/>
    </row>
    <row r="388" spans="1:10" ht="15.75">
      <c r="A388" s="15"/>
      <c r="B388" s="200"/>
      <c r="C388" s="201"/>
      <c r="D388" s="73"/>
      <c r="E388" s="58"/>
      <c r="F388" s="75"/>
      <c r="G388" s="29"/>
      <c r="H388" s="77"/>
      <c r="I388" s="78"/>
      <c r="J388" s="29"/>
    </row>
    <row r="389" spans="1:10" ht="15.75">
      <c r="A389" s="15"/>
      <c r="B389" s="200"/>
      <c r="C389" s="201"/>
      <c r="D389" s="73"/>
      <c r="E389" s="58"/>
      <c r="F389" s="75"/>
      <c r="G389" s="29"/>
      <c r="H389" s="77"/>
      <c r="I389" s="78"/>
      <c r="J389" s="29"/>
    </row>
    <row r="390" spans="1:10" ht="15.75">
      <c r="A390" s="15"/>
      <c r="B390" s="200"/>
      <c r="C390" s="201"/>
      <c r="D390" s="73"/>
      <c r="E390" s="58"/>
      <c r="F390" s="75"/>
      <c r="G390" s="29"/>
      <c r="H390" s="77"/>
      <c r="I390" s="78"/>
      <c r="J390" s="29"/>
    </row>
    <row r="391" spans="1:10" ht="15.75">
      <c r="A391" s="15"/>
      <c r="B391" s="29"/>
      <c r="C391" s="15"/>
      <c r="D391" s="73"/>
      <c r="E391" s="58"/>
      <c r="F391" s="75"/>
      <c r="G391" s="29"/>
      <c r="H391" s="77"/>
      <c r="I391" s="78"/>
      <c r="J391" s="29"/>
    </row>
    <row r="392" spans="1:10" ht="15.75">
      <c r="A392" s="15"/>
      <c r="B392" s="29"/>
      <c r="C392" s="15"/>
      <c r="D392" s="73"/>
      <c r="E392" s="58"/>
      <c r="F392" s="75"/>
      <c r="G392" s="29"/>
      <c r="H392" s="77"/>
      <c r="I392" s="78"/>
      <c r="J392" s="29"/>
    </row>
    <row r="393" spans="1:10" ht="15.75">
      <c r="A393" s="15"/>
      <c r="B393" s="29"/>
      <c r="C393" s="15"/>
      <c r="D393" s="73"/>
      <c r="E393" s="58"/>
      <c r="F393" s="75"/>
      <c r="G393" s="29"/>
      <c r="H393" s="77"/>
      <c r="I393" s="78"/>
      <c r="J393" s="29"/>
    </row>
    <row r="394" spans="1:10" ht="15.75">
      <c r="A394" s="15"/>
      <c r="B394" s="29"/>
      <c r="C394" s="15"/>
      <c r="D394" s="73"/>
      <c r="E394" s="58"/>
      <c r="F394" s="75"/>
      <c r="G394" s="29"/>
      <c r="H394" s="77"/>
      <c r="I394" s="78"/>
      <c r="J394" s="29"/>
    </row>
    <row r="395" spans="1:10" ht="15.75">
      <c r="A395" s="15"/>
      <c r="B395" s="29"/>
      <c r="C395" s="15"/>
      <c r="D395" s="73"/>
      <c r="E395" s="58"/>
      <c r="F395" s="75"/>
      <c r="G395" s="29"/>
      <c r="H395" s="77"/>
      <c r="I395" s="78"/>
      <c r="J395" s="29"/>
    </row>
    <row r="396" spans="1:10" ht="15.75">
      <c r="A396" s="15"/>
      <c r="B396" s="29"/>
      <c r="C396" s="15"/>
      <c r="D396" s="73"/>
      <c r="E396" s="58"/>
      <c r="F396" s="75"/>
      <c r="G396" s="29"/>
      <c r="H396" s="77"/>
      <c r="I396" s="78"/>
      <c r="J396" s="29"/>
    </row>
    <row r="397" spans="1:10" ht="15.75">
      <c r="A397" s="15"/>
      <c r="B397" s="29"/>
      <c r="C397" s="15"/>
      <c r="D397" s="73"/>
      <c r="E397" s="58"/>
      <c r="F397" s="75"/>
      <c r="G397" s="29"/>
      <c r="H397" s="77"/>
      <c r="I397" s="78"/>
      <c r="J397" s="29"/>
    </row>
    <row r="398" spans="1:10" ht="15.75">
      <c r="A398" s="15"/>
      <c r="B398" s="29"/>
      <c r="C398" s="15"/>
      <c r="D398" s="73"/>
      <c r="E398" s="58"/>
      <c r="F398" s="75"/>
      <c r="G398" s="29"/>
      <c r="H398" s="77"/>
      <c r="I398" s="78"/>
      <c r="J398" s="29"/>
    </row>
    <row r="399" spans="1:10" ht="15.75">
      <c r="A399" s="15"/>
      <c r="B399" s="29"/>
      <c r="C399" s="15"/>
      <c r="D399" s="73"/>
      <c r="E399" s="58"/>
      <c r="F399" s="75"/>
      <c r="G399" s="29"/>
      <c r="H399" s="77"/>
      <c r="I399" s="78"/>
      <c r="J399" s="29"/>
    </row>
    <row r="400" spans="1:10" ht="15.75">
      <c r="A400" s="15"/>
      <c r="B400" s="29"/>
      <c r="C400" s="15"/>
      <c r="D400" s="73"/>
      <c r="E400" s="58"/>
      <c r="F400" s="75"/>
      <c r="G400" s="29"/>
      <c r="H400" s="77"/>
      <c r="I400" s="78"/>
      <c r="J400" s="29"/>
    </row>
    <row r="401" spans="1:10" ht="15.75">
      <c r="A401" s="15"/>
      <c r="B401" s="29"/>
      <c r="C401" s="15"/>
      <c r="D401" s="73"/>
      <c r="E401" s="58"/>
      <c r="F401" s="75"/>
      <c r="G401" s="29"/>
      <c r="H401" s="77"/>
      <c r="I401" s="78"/>
      <c r="J401" s="29"/>
    </row>
    <row r="402" spans="1:10" ht="15.75">
      <c r="A402" s="15"/>
      <c r="B402" s="29"/>
      <c r="C402" s="15"/>
      <c r="D402" s="73"/>
      <c r="E402" s="58"/>
      <c r="F402" s="75"/>
      <c r="G402" s="29"/>
      <c r="H402" s="77"/>
      <c r="I402" s="78"/>
      <c r="J402" s="29"/>
    </row>
    <row r="403" spans="1:10" ht="15.75">
      <c r="A403" s="15"/>
      <c r="B403" s="29"/>
      <c r="C403" s="15"/>
      <c r="D403" s="73"/>
      <c r="E403" s="58"/>
      <c r="F403" s="75"/>
      <c r="G403" s="29"/>
      <c r="H403" s="77"/>
      <c r="I403" s="78"/>
      <c r="J403" s="29"/>
    </row>
    <row r="404" spans="1:10" ht="15.75">
      <c r="A404" s="15"/>
      <c r="B404" s="29"/>
      <c r="C404" s="15"/>
      <c r="D404" s="73"/>
      <c r="E404" s="58"/>
      <c r="F404" s="75"/>
      <c r="G404" s="29"/>
      <c r="H404" s="77"/>
      <c r="I404" s="78"/>
      <c r="J404" s="29"/>
    </row>
    <row r="405" spans="1:10" ht="15.75">
      <c r="A405" s="15"/>
      <c r="B405" s="29"/>
      <c r="C405" s="15"/>
      <c r="D405" s="73"/>
      <c r="E405" s="58"/>
      <c r="F405" s="75"/>
      <c r="G405" s="29"/>
      <c r="H405" s="77"/>
      <c r="I405" s="78"/>
      <c r="J405" s="29"/>
    </row>
    <row r="406" spans="1:10" ht="15.75">
      <c r="A406" s="15"/>
      <c r="B406" s="29"/>
      <c r="C406" s="15"/>
      <c r="D406" s="73"/>
      <c r="E406" s="58"/>
      <c r="F406" s="75"/>
      <c r="G406" s="29"/>
      <c r="H406" s="77"/>
      <c r="I406" s="78"/>
      <c r="J406" s="29"/>
    </row>
    <row r="407" spans="1:10" ht="15.75">
      <c r="A407" s="15"/>
      <c r="B407" s="29"/>
      <c r="C407" s="15"/>
      <c r="D407" s="73"/>
      <c r="E407" s="58"/>
      <c r="F407" s="75"/>
      <c r="G407" s="29"/>
      <c r="H407" s="77"/>
      <c r="I407" s="78"/>
      <c r="J407" s="29"/>
    </row>
    <row r="408" spans="1:10" ht="15.75">
      <c r="A408" s="15"/>
      <c r="B408" s="29"/>
      <c r="C408" s="15"/>
      <c r="D408" s="73"/>
      <c r="E408" s="58"/>
      <c r="F408" s="75"/>
      <c r="G408" s="29"/>
      <c r="H408" s="77"/>
      <c r="I408" s="78"/>
      <c r="J408" s="29"/>
    </row>
    <row r="409" spans="1:10" ht="15.75">
      <c r="A409" s="15"/>
      <c r="B409" s="29"/>
      <c r="C409" s="15"/>
      <c r="D409" s="73"/>
      <c r="E409" s="58"/>
      <c r="F409" s="75"/>
      <c r="G409" s="29"/>
      <c r="H409" s="77"/>
      <c r="I409" s="78"/>
      <c r="J409" s="29"/>
    </row>
    <row r="410" spans="1:10" ht="15.75">
      <c r="A410" s="15"/>
      <c r="B410" s="29"/>
      <c r="C410" s="15"/>
      <c r="D410" s="73"/>
      <c r="E410" s="58"/>
      <c r="F410" s="75"/>
      <c r="G410" s="29"/>
      <c r="H410" s="77"/>
      <c r="I410" s="78"/>
      <c r="J410" s="29"/>
    </row>
    <row r="411" spans="1:10" ht="15.75">
      <c r="A411" s="15"/>
      <c r="B411" s="29"/>
      <c r="C411" s="15"/>
      <c r="D411" s="73"/>
      <c r="E411" s="58"/>
      <c r="F411" s="75"/>
      <c r="G411" s="29"/>
      <c r="H411" s="77"/>
      <c r="I411" s="78"/>
      <c r="J411" s="29"/>
    </row>
    <row r="412" spans="1:10" ht="15.75">
      <c r="A412" s="15"/>
      <c r="B412" s="29"/>
      <c r="C412" s="15"/>
      <c r="D412" s="73"/>
      <c r="E412" s="58"/>
      <c r="F412" s="75"/>
      <c r="G412" s="29"/>
      <c r="H412" s="77"/>
      <c r="I412" s="78"/>
      <c r="J412" s="29"/>
    </row>
    <row r="413" spans="1:10" ht="15.75">
      <c r="A413" s="15"/>
      <c r="B413" s="29"/>
      <c r="C413" s="29"/>
      <c r="D413" s="53"/>
      <c r="E413" s="58"/>
      <c r="F413" s="75"/>
      <c r="G413" s="29"/>
      <c r="H413" s="77"/>
      <c r="I413" s="78"/>
      <c r="J413" s="29"/>
    </row>
    <row r="414" spans="1:10" ht="15.75">
      <c r="A414" s="15"/>
      <c r="B414" s="29"/>
      <c r="C414" s="15"/>
      <c r="D414" s="73"/>
      <c r="E414" s="58"/>
      <c r="F414" s="75"/>
      <c r="G414" s="29"/>
      <c r="H414" s="77"/>
      <c r="I414" s="78"/>
      <c r="J414" s="29"/>
    </row>
    <row r="415" spans="1:10" ht="15.75">
      <c r="A415" s="15"/>
      <c r="B415" s="29"/>
      <c r="C415" s="15"/>
      <c r="D415" s="73"/>
      <c r="E415" s="58"/>
      <c r="F415" s="75"/>
      <c r="G415" s="29"/>
      <c r="H415" s="77"/>
      <c r="I415" s="78"/>
      <c r="J415" s="29"/>
    </row>
    <row r="416" spans="1:10" ht="15.75">
      <c r="A416" s="15"/>
      <c r="B416" s="29"/>
      <c r="C416" s="15"/>
      <c r="D416" s="73"/>
      <c r="E416" s="58"/>
      <c r="F416" s="75"/>
      <c r="G416" s="29"/>
      <c r="H416" s="77"/>
      <c r="I416" s="78"/>
      <c r="J416" s="29"/>
    </row>
    <row r="417" spans="1:10" ht="15.75">
      <c r="A417" s="15"/>
      <c r="B417" s="29"/>
      <c r="C417" s="15"/>
      <c r="D417" s="73"/>
      <c r="E417" s="58"/>
      <c r="F417" s="75"/>
      <c r="G417" s="29"/>
      <c r="H417" s="77"/>
      <c r="I417" s="78"/>
      <c r="J417" s="29"/>
    </row>
    <row r="418" spans="1:10" ht="15.75">
      <c r="A418" s="15"/>
      <c r="B418" s="29"/>
      <c r="C418" s="15"/>
      <c r="D418" s="73"/>
      <c r="E418" s="58"/>
      <c r="F418" s="75"/>
      <c r="G418" s="29"/>
      <c r="H418" s="77"/>
      <c r="I418" s="78"/>
      <c r="J418" s="29"/>
    </row>
    <row r="419" spans="1:10" ht="15.75">
      <c r="A419" s="15"/>
      <c r="B419" s="29"/>
      <c r="C419" s="15"/>
      <c r="D419" s="53"/>
      <c r="E419" s="58"/>
      <c r="F419" s="75"/>
      <c r="G419" s="29"/>
      <c r="H419" s="77"/>
      <c r="I419" s="78"/>
      <c r="J419" s="29"/>
    </row>
    <row r="420" spans="1:10" ht="15.75">
      <c r="A420" s="15"/>
      <c r="B420" s="29"/>
      <c r="C420" s="15"/>
      <c r="D420" s="53"/>
      <c r="E420" s="58"/>
      <c r="F420" s="75"/>
      <c r="G420" s="29"/>
      <c r="H420" s="77"/>
      <c r="I420" s="78"/>
      <c r="J420" s="29"/>
    </row>
    <row r="421" spans="1:10" ht="15.75">
      <c r="A421" s="15"/>
      <c r="B421" s="29"/>
      <c r="C421" s="29"/>
      <c r="D421" s="53"/>
      <c r="E421" s="58"/>
      <c r="F421" s="75"/>
      <c r="G421" s="29"/>
      <c r="H421" s="77"/>
      <c r="I421" s="78"/>
      <c r="J421" s="29"/>
    </row>
    <row r="422" spans="1:10" ht="15.75">
      <c r="A422" s="15"/>
      <c r="B422" s="29"/>
      <c r="C422" s="29"/>
      <c r="D422" s="53"/>
      <c r="E422" s="58"/>
      <c r="F422" s="75"/>
      <c r="G422" s="29"/>
      <c r="H422" s="77"/>
      <c r="I422" s="78"/>
      <c r="J422" s="29"/>
    </row>
    <row r="423" spans="1:10" ht="15.75">
      <c r="A423" s="15"/>
      <c r="B423" s="29"/>
      <c r="C423" s="29"/>
      <c r="D423" s="53"/>
      <c r="E423" s="58"/>
      <c r="F423" s="75"/>
      <c r="G423" s="29"/>
      <c r="H423" s="77"/>
      <c r="I423" s="78"/>
      <c r="J423" s="29"/>
    </row>
    <row r="424" spans="1:10" ht="15.75">
      <c r="A424" s="15"/>
      <c r="B424" s="29"/>
      <c r="C424" s="29"/>
      <c r="D424" s="53"/>
      <c r="E424" s="58"/>
      <c r="F424" s="75"/>
      <c r="G424" s="29"/>
      <c r="H424" s="77"/>
      <c r="I424" s="78"/>
      <c r="J424" s="29"/>
    </row>
    <row r="425" spans="1:10" ht="15.75">
      <c r="C425" s="79"/>
      <c r="D425" s="80"/>
      <c r="E425" s="80"/>
      <c r="F425" s="74"/>
      <c r="G425" s="80"/>
      <c r="H425" s="81"/>
      <c r="I425" s="82"/>
    </row>
  </sheetData>
  <autoFilter ref="A3:AB271" xr:uid="{00000000-0001-0000-0400-000000000000}">
    <filterColumn colId="4">
      <filters blank="1"/>
    </filterColumn>
  </autoFilter>
  <mergeCells count="2">
    <mergeCell ref="B1:C1"/>
    <mergeCell ref="A2:J2"/>
  </mergeCells>
  <dataValidations count="14">
    <dataValidation allowBlank="1" showInputMessage="1" showErrorMessage="1" promptTitle="Write Section code" prompt="Select Section Code from the list._x000a__x000a_Leave blank, if same as per Challan (Applicable from A.Y. 2014-15)_x000a__x000a_-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496 IX65496 ST65496 ACP65496 AML65496 AWH65496 BGD65496 BPZ65496 BZV65496 CJR65496 CTN65496 DDJ65496 DNF65496 DXB65496 EGX65496 EQT65496 FAP65496 FKL65496 FUH65496 GED65496 GNZ65496 GXV65496 HHR65496 HRN65496 IBJ65496 ILF65496 IVB65496 JEX65496 JOT65496 JYP65496 KIL65496 KSH65496 LCD65496 LLZ65496 LVV65496 MFR65496 MPN65496 MZJ65496 NJF65496 NTB65496 OCX65496 OMT65496 OWP65496 PGL65496 PQH65496 QAD65496 QJZ65496 QTV65496 RDR65496 RNN65496 RXJ65496 SHF65496 SRB65496 TAX65496 TKT65496 TUP65496 UEL65496 UOH65496 UYD65496 VHZ65496 VRV65496 WBR65496 WLN65496 WVJ65496 B131032 IX131032 ST131032 ACP131032 AML131032 AWH131032 BGD131032 BPZ131032 BZV131032 CJR131032 CTN131032 DDJ131032 DNF131032 DXB131032 EGX131032 EQT131032 FAP131032 FKL131032 FUH131032 GED131032 GNZ131032 GXV131032 HHR131032 HRN131032 IBJ131032 ILF131032 IVB131032 JEX131032 JOT131032 JYP131032 KIL131032 KSH131032 LCD131032 LLZ131032 LVV131032 MFR131032 MPN131032 MZJ131032 NJF131032 NTB131032 OCX131032 OMT131032 OWP131032 PGL131032 PQH131032 QAD131032 QJZ131032 QTV131032 RDR131032 RNN131032 RXJ131032 SHF131032 SRB131032 TAX131032 TKT131032 TUP131032 UEL131032 UOH131032 UYD131032 VHZ131032 VRV131032 WBR131032 WLN131032 WVJ131032 B196568 IX196568 ST196568 ACP196568 AML196568 AWH196568 BGD196568 BPZ196568 BZV196568 CJR196568 CTN196568 DDJ196568 DNF196568 DXB196568 EGX196568 EQT196568 FAP196568 FKL196568 FUH196568 GED196568 GNZ196568 GXV196568 HHR196568 HRN196568 IBJ196568 ILF196568 IVB196568 JEX196568 JOT196568 JYP196568 KIL196568 KSH196568 LCD196568 LLZ196568 LVV196568 MFR196568 MPN196568 MZJ196568 NJF196568 NTB196568 OCX196568 OMT196568 OWP196568 PGL196568 PQH196568 QAD196568 QJZ196568 QTV196568 RDR196568 RNN196568 RXJ196568 SHF196568 SRB196568 TAX196568 TKT196568 TUP196568 UEL196568 UOH196568 UYD196568 VHZ196568 VRV196568 WBR196568 WLN196568 WVJ196568 B262104 IX262104 ST262104 ACP262104 AML262104 AWH262104 BGD262104 BPZ262104 BZV262104 CJR262104 CTN262104 DDJ262104 DNF262104 DXB262104 EGX262104 EQT262104 FAP262104 FKL262104 FUH262104 GED262104 GNZ262104 GXV262104 HHR262104 HRN262104 IBJ262104 ILF262104 IVB262104 JEX262104 JOT262104 JYP262104 KIL262104 KSH262104 LCD262104 LLZ262104 LVV262104 MFR262104 MPN262104 MZJ262104 NJF262104 NTB262104 OCX262104 OMT262104 OWP262104 PGL262104 PQH262104 QAD262104 QJZ262104 QTV262104 RDR262104 RNN262104 RXJ262104 SHF262104 SRB262104 TAX262104 TKT262104 TUP262104 UEL262104 UOH262104 UYD262104 VHZ262104 VRV262104 WBR262104 WLN262104 WVJ262104 B327640 IX327640 ST327640 ACP327640 AML327640 AWH327640 BGD327640 BPZ327640 BZV327640 CJR327640 CTN327640 DDJ327640 DNF327640 DXB327640 EGX327640 EQT327640 FAP327640 FKL327640 FUH327640 GED327640 GNZ327640 GXV327640 HHR327640 HRN327640 IBJ327640 ILF327640 IVB327640 JEX327640 JOT327640 JYP327640 KIL327640 KSH327640 LCD327640 LLZ327640 LVV327640 MFR327640 MPN327640 MZJ327640 NJF327640 NTB327640 OCX327640 OMT327640 OWP327640 PGL327640 PQH327640 QAD327640 QJZ327640 QTV327640 RDR327640 RNN327640 RXJ327640 SHF327640 SRB327640 TAX327640 TKT327640 TUP327640 UEL327640 UOH327640 UYD327640 VHZ327640 VRV327640 WBR327640 WLN327640 WVJ327640 B393176 IX393176 ST393176 ACP393176 AML393176 AWH393176 BGD393176 BPZ393176 BZV393176 CJR393176 CTN393176 DDJ393176 DNF393176 DXB393176 EGX393176 EQT393176 FAP393176 FKL393176 FUH393176 GED393176 GNZ393176 GXV393176 HHR393176 HRN393176 IBJ393176 ILF393176 IVB393176 JEX393176 JOT393176 JYP393176 KIL393176 KSH393176 LCD393176 LLZ393176 LVV393176 MFR393176 MPN393176 MZJ393176 NJF393176 NTB393176 OCX393176 OMT393176 OWP393176 PGL393176 PQH393176 QAD393176 QJZ393176 QTV393176 RDR393176 RNN393176 RXJ393176 SHF393176 SRB393176 TAX393176 TKT393176 TUP393176 UEL393176 UOH393176 UYD393176 VHZ393176 VRV393176 WBR393176 WLN393176 WVJ393176 B458712 IX458712 ST458712 ACP458712 AML458712 AWH458712 BGD458712 BPZ458712 BZV458712 CJR458712 CTN458712 DDJ458712 DNF458712 DXB458712 EGX458712 EQT458712 FAP458712 FKL458712 FUH458712 GED458712 GNZ458712 GXV458712 HHR458712 HRN458712 IBJ458712 ILF458712 IVB458712 JEX458712 JOT458712 JYP458712 KIL458712 KSH458712 LCD458712 LLZ458712 LVV458712 MFR458712 MPN458712 MZJ458712 NJF458712 NTB458712 OCX458712 OMT458712 OWP458712 PGL458712 PQH458712 QAD458712 QJZ458712 QTV458712 RDR458712 RNN458712 RXJ458712 SHF458712 SRB458712 TAX458712 TKT458712 TUP458712 UEL458712 UOH458712 UYD458712 VHZ458712 VRV458712 WBR458712 WLN458712 WVJ458712 B524248 IX524248 ST524248 ACP524248 AML524248 AWH524248 BGD524248 BPZ524248 BZV524248 CJR524248 CTN524248 DDJ524248 DNF524248 DXB524248 EGX524248 EQT524248 FAP524248 FKL524248 FUH524248 GED524248 GNZ524248 GXV524248 HHR524248 HRN524248 IBJ524248 ILF524248 IVB524248 JEX524248 JOT524248 JYP524248 KIL524248 KSH524248 LCD524248 LLZ524248 LVV524248 MFR524248 MPN524248 MZJ524248 NJF524248 NTB524248 OCX524248 OMT524248 OWP524248 PGL524248 PQH524248 QAD524248 QJZ524248 QTV524248 RDR524248 RNN524248 RXJ524248 SHF524248 SRB524248 TAX524248 TKT524248 TUP524248 UEL524248 UOH524248 UYD524248 VHZ524248 VRV524248 WBR524248 WLN524248 WVJ524248 B589784 IX589784 ST589784 ACP589784 AML589784 AWH589784 BGD589784 BPZ589784 BZV589784 CJR589784 CTN589784 DDJ589784 DNF589784 DXB589784 EGX589784 EQT589784 FAP589784 FKL589784 FUH589784 GED589784 GNZ589784 GXV589784 HHR589784 HRN589784 IBJ589784 ILF589784 IVB589784 JEX589784 JOT589784 JYP589784 KIL589784 KSH589784 LCD589784 LLZ589784 LVV589784 MFR589784 MPN589784 MZJ589784 NJF589784 NTB589784 OCX589784 OMT589784 OWP589784 PGL589784 PQH589784 QAD589784 QJZ589784 QTV589784 RDR589784 RNN589784 RXJ589784 SHF589784 SRB589784 TAX589784 TKT589784 TUP589784 UEL589784 UOH589784 UYD589784 VHZ589784 VRV589784 WBR589784 WLN589784 WVJ589784 B655320 IX655320 ST655320 ACP655320 AML655320 AWH655320 BGD655320 BPZ655320 BZV655320 CJR655320 CTN655320 DDJ655320 DNF655320 DXB655320 EGX655320 EQT655320 FAP655320 FKL655320 FUH655320 GED655320 GNZ655320 GXV655320 HHR655320 HRN655320 IBJ655320 ILF655320 IVB655320 JEX655320 JOT655320 JYP655320 KIL655320 KSH655320 LCD655320 LLZ655320 LVV655320 MFR655320 MPN655320 MZJ655320 NJF655320 NTB655320 OCX655320 OMT655320 OWP655320 PGL655320 PQH655320 QAD655320 QJZ655320 QTV655320 RDR655320 RNN655320 RXJ655320 SHF655320 SRB655320 TAX655320 TKT655320 TUP655320 UEL655320 UOH655320 UYD655320 VHZ655320 VRV655320 WBR655320 WLN655320 WVJ655320 B720856 IX720856 ST720856 ACP720856 AML720856 AWH720856 BGD720856 BPZ720856 BZV720856 CJR720856 CTN720856 DDJ720856 DNF720856 DXB720856 EGX720856 EQT720856 FAP720856 FKL720856 FUH720856 GED720856 GNZ720856 GXV720856 HHR720856 HRN720856 IBJ720856 ILF720856 IVB720856 JEX720856 JOT720856 JYP720856 KIL720856 KSH720856 LCD720856 LLZ720856 LVV720856 MFR720856 MPN720856 MZJ720856 NJF720856 NTB720856 OCX720856 OMT720856 OWP720856 PGL720856 PQH720856 QAD720856 QJZ720856 QTV720856 RDR720856 RNN720856 RXJ720856 SHF720856 SRB720856 TAX720856 TKT720856 TUP720856 UEL720856 UOH720856 UYD720856 VHZ720856 VRV720856 WBR720856 WLN720856 WVJ720856 B786392 IX786392 ST786392 ACP786392 AML786392 AWH786392 BGD786392 BPZ786392 BZV786392 CJR786392 CTN786392 DDJ786392 DNF786392 DXB786392 EGX786392 EQT786392 FAP786392 FKL786392 FUH786392 GED786392 GNZ786392 GXV786392 HHR786392 HRN786392 IBJ786392 ILF786392 IVB786392 JEX786392 JOT786392 JYP786392 KIL786392 KSH786392 LCD786392 LLZ786392 LVV786392 MFR786392 MPN786392 MZJ786392 NJF786392 NTB786392 OCX786392 OMT786392 OWP786392 PGL786392 PQH786392 QAD786392 QJZ786392 QTV786392 RDR786392 RNN786392 RXJ786392 SHF786392 SRB786392 TAX786392 TKT786392 TUP786392 UEL786392 UOH786392 UYD786392 VHZ786392 VRV786392 WBR786392 WLN786392 WVJ786392 B851928 IX851928 ST851928 ACP851928 AML851928 AWH851928 BGD851928 BPZ851928 BZV851928 CJR851928 CTN851928 DDJ851928 DNF851928 DXB851928 EGX851928 EQT851928 FAP851928 FKL851928 FUH851928 GED851928 GNZ851928 GXV851928 HHR851928 HRN851928 IBJ851928 ILF851928 IVB851928 JEX851928 JOT851928 JYP851928 KIL851928 KSH851928 LCD851928 LLZ851928 LVV851928 MFR851928 MPN851928 MZJ851928 NJF851928 NTB851928 OCX851928 OMT851928 OWP851928 PGL851928 PQH851928 QAD851928 QJZ851928 QTV851928 RDR851928 RNN851928 RXJ851928 SHF851928 SRB851928 TAX851928 TKT851928 TUP851928 UEL851928 UOH851928 UYD851928 VHZ851928 VRV851928 WBR851928 WLN851928 WVJ851928 B917464 IX917464 ST917464 ACP917464 AML917464 AWH917464 BGD917464 BPZ917464 BZV917464 CJR917464 CTN917464 DDJ917464 DNF917464 DXB917464 EGX917464 EQT917464 FAP917464 FKL917464 FUH917464 GED917464 GNZ917464 GXV917464 HHR917464 HRN917464 IBJ917464 ILF917464 IVB917464 JEX917464 JOT917464 JYP917464 KIL917464 KSH917464 LCD917464 LLZ917464 LVV917464 MFR917464 MPN917464 MZJ917464 NJF917464 NTB917464 OCX917464 OMT917464 OWP917464 PGL917464 PQH917464 QAD917464 QJZ917464 QTV917464 RDR917464 RNN917464 RXJ917464 SHF917464 SRB917464 TAX917464 TKT917464 TUP917464 UEL917464 UOH917464 UYD917464 VHZ917464 VRV917464 WBR917464 WLN917464 WVJ917464 B983000 IX983000 ST983000 ACP983000 AML983000 AWH983000 BGD983000 BPZ983000 BZV983000 CJR983000 CTN983000 DDJ983000 DNF983000 DXB983000 EGX983000 EQT983000 FAP983000 FKL983000 FUH983000 GED983000 GNZ983000 GXV983000 HHR983000 HRN983000 IBJ983000 ILF983000 IVB983000 JEX983000 JOT983000 JYP983000 KIL983000 KSH983000 LCD983000 LLZ983000 LVV983000 MFR983000 MPN983000 MZJ983000 NJF983000 NTB983000 OCX983000 OMT983000 OWP983000 PGL983000 PQH983000 QAD983000 QJZ983000 QTV983000 RDR983000 RNN983000 RXJ983000 SHF983000 SRB983000 TAX983000 TKT983000 TUP983000 UEL983000 UOH983000 UYD983000 VHZ983000 VRV983000 WBR983000 WLN983000 WVJ983000" xr:uid="{00000000-0002-0000-0400-000000000000}"/>
    <dataValidation allowBlank="1" showInputMessage="1" showErrorMessage="1" promptTitle="PAN No." prompt="A Valid 10 Digit PAN._x000a__x000a_No spaces in between._x000a__x000a_                         - SAG Infotech"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496 JA65496 SW65496 ACS65496 AMO65496 AWK65496 BGG65496 BQC65496 BZY65496 CJU65496 CTQ65496 DDM65496 DNI65496 DXE65496 EHA65496 EQW65496 FAS65496 FKO65496 FUK65496 GEG65496 GOC65496 GXY65496 HHU65496 HRQ65496 IBM65496 ILI65496 IVE65496 JFA65496 JOW65496 JYS65496 KIO65496 KSK65496 LCG65496 LMC65496 LVY65496 MFU65496 MPQ65496 MZM65496 NJI65496 NTE65496 ODA65496 OMW65496 OWS65496 PGO65496 PQK65496 QAG65496 QKC65496 QTY65496 RDU65496 RNQ65496 RXM65496 SHI65496 SRE65496 TBA65496 TKW65496 TUS65496 UEO65496 UOK65496 UYG65496 VIC65496 VRY65496 WBU65496 WLQ65496 WVM65496 E131032 JA131032 SW131032 ACS131032 AMO131032 AWK131032 BGG131032 BQC131032 BZY131032 CJU131032 CTQ131032 DDM131032 DNI131032 DXE131032 EHA131032 EQW131032 FAS131032 FKO131032 FUK131032 GEG131032 GOC131032 GXY131032 HHU131032 HRQ131032 IBM131032 ILI131032 IVE131032 JFA131032 JOW131032 JYS131032 KIO131032 KSK131032 LCG131032 LMC131032 LVY131032 MFU131032 MPQ131032 MZM131032 NJI131032 NTE131032 ODA131032 OMW131032 OWS131032 PGO131032 PQK131032 QAG131032 QKC131032 QTY131032 RDU131032 RNQ131032 RXM131032 SHI131032 SRE131032 TBA131032 TKW131032 TUS131032 UEO131032 UOK131032 UYG131032 VIC131032 VRY131032 WBU131032 WLQ131032 WVM131032 E196568 JA196568 SW196568 ACS196568 AMO196568 AWK196568 BGG196568 BQC196568 BZY196568 CJU196568 CTQ196568 DDM196568 DNI196568 DXE196568 EHA196568 EQW196568 FAS196568 FKO196568 FUK196568 GEG196568 GOC196568 GXY196568 HHU196568 HRQ196568 IBM196568 ILI196568 IVE196568 JFA196568 JOW196568 JYS196568 KIO196568 KSK196568 LCG196568 LMC196568 LVY196568 MFU196568 MPQ196568 MZM196568 NJI196568 NTE196568 ODA196568 OMW196568 OWS196568 PGO196568 PQK196568 QAG196568 QKC196568 QTY196568 RDU196568 RNQ196568 RXM196568 SHI196568 SRE196568 TBA196568 TKW196568 TUS196568 UEO196568 UOK196568 UYG196568 VIC196568 VRY196568 WBU196568 WLQ196568 WVM196568 E262104 JA262104 SW262104 ACS262104 AMO262104 AWK262104 BGG262104 BQC262104 BZY262104 CJU262104 CTQ262104 DDM262104 DNI262104 DXE262104 EHA262104 EQW262104 FAS262104 FKO262104 FUK262104 GEG262104 GOC262104 GXY262104 HHU262104 HRQ262104 IBM262104 ILI262104 IVE262104 JFA262104 JOW262104 JYS262104 KIO262104 KSK262104 LCG262104 LMC262104 LVY262104 MFU262104 MPQ262104 MZM262104 NJI262104 NTE262104 ODA262104 OMW262104 OWS262104 PGO262104 PQK262104 QAG262104 QKC262104 QTY262104 RDU262104 RNQ262104 RXM262104 SHI262104 SRE262104 TBA262104 TKW262104 TUS262104 UEO262104 UOK262104 UYG262104 VIC262104 VRY262104 WBU262104 WLQ262104 WVM262104 E327640 JA327640 SW327640 ACS327640 AMO327640 AWK327640 BGG327640 BQC327640 BZY327640 CJU327640 CTQ327640 DDM327640 DNI327640 DXE327640 EHA327640 EQW327640 FAS327640 FKO327640 FUK327640 GEG327640 GOC327640 GXY327640 HHU327640 HRQ327640 IBM327640 ILI327640 IVE327640 JFA327640 JOW327640 JYS327640 KIO327640 KSK327640 LCG327640 LMC327640 LVY327640 MFU327640 MPQ327640 MZM327640 NJI327640 NTE327640 ODA327640 OMW327640 OWS327640 PGO327640 PQK327640 QAG327640 QKC327640 QTY327640 RDU327640 RNQ327640 RXM327640 SHI327640 SRE327640 TBA327640 TKW327640 TUS327640 UEO327640 UOK327640 UYG327640 VIC327640 VRY327640 WBU327640 WLQ327640 WVM327640 E393176 JA393176 SW393176 ACS393176 AMO393176 AWK393176 BGG393176 BQC393176 BZY393176 CJU393176 CTQ393176 DDM393176 DNI393176 DXE393176 EHA393176 EQW393176 FAS393176 FKO393176 FUK393176 GEG393176 GOC393176 GXY393176 HHU393176 HRQ393176 IBM393176 ILI393176 IVE393176 JFA393176 JOW393176 JYS393176 KIO393176 KSK393176 LCG393176 LMC393176 LVY393176 MFU393176 MPQ393176 MZM393176 NJI393176 NTE393176 ODA393176 OMW393176 OWS393176 PGO393176 PQK393176 QAG393176 QKC393176 QTY393176 RDU393176 RNQ393176 RXM393176 SHI393176 SRE393176 TBA393176 TKW393176 TUS393176 UEO393176 UOK393176 UYG393176 VIC393176 VRY393176 WBU393176 WLQ393176 WVM393176 E458712 JA458712 SW458712 ACS458712 AMO458712 AWK458712 BGG458712 BQC458712 BZY458712 CJU458712 CTQ458712 DDM458712 DNI458712 DXE458712 EHA458712 EQW458712 FAS458712 FKO458712 FUK458712 GEG458712 GOC458712 GXY458712 HHU458712 HRQ458712 IBM458712 ILI458712 IVE458712 JFA458712 JOW458712 JYS458712 KIO458712 KSK458712 LCG458712 LMC458712 LVY458712 MFU458712 MPQ458712 MZM458712 NJI458712 NTE458712 ODA458712 OMW458712 OWS458712 PGO458712 PQK458712 QAG458712 QKC458712 QTY458712 RDU458712 RNQ458712 RXM458712 SHI458712 SRE458712 TBA458712 TKW458712 TUS458712 UEO458712 UOK458712 UYG458712 VIC458712 VRY458712 WBU458712 WLQ458712 WVM458712 E524248 JA524248 SW524248 ACS524248 AMO524248 AWK524248 BGG524248 BQC524248 BZY524248 CJU524248 CTQ524248 DDM524248 DNI524248 DXE524248 EHA524248 EQW524248 FAS524248 FKO524248 FUK524248 GEG524248 GOC524248 GXY524248 HHU524248 HRQ524248 IBM524248 ILI524248 IVE524248 JFA524248 JOW524248 JYS524248 KIO524248 KSK524248 LCG524248 LMC524248 LVY524248 MFU524248 MPQ524248 MZM524248 NJI524248 NTE524248 ODA524248 OMW524248 OWS524248 PGO524248 PQK524248 QAG524248 QKC524248 QTY524248 RDU524248 RNQ524248 RXM524248 SHI524248 SRE524248 TBA524248 TKW524248 TUS524248 UEO524248 UOK524248 UYG524248 VIC524248 VRY524248 WBU524248 WLQ524248 WVM524248 E589784 JA589784 SW589784 ACS589784 AMO589784 AWK589784 BGG589784 BQC589784 BZY589784 CJU589784 CTQ589784 DDM589784 DNI589784 DXE589784 EHA589784 EQW589784 FAS589784 FKO589784 FUK589784 GEG589784 GOC589784 GXY589784 HHU589784 HRQ589784 IBM589784 ILI589784 IVE589784 JFA589784 JOW589784 JYS589784 KIO589784 KSK589784 LCG589784 LMC589784 LVY589784 MFU589784 MPQ589784 MZM589784 NJI589784 NTE589784 ODA589784 OMW589784 OWS589784 PGO589784 PQK589784 QAG589784 QKC589784 QTY589784 RDU589784 RNQ589784 RXM589784 SHI589784 SRE589784 TBA589784 TKW589784 TUS589784 UEO589784 UOK589784 UYG589784 VIC589784 VRY589784 WBU589784 WLQ589784 WVM589784 E655320 JA655320 SW655320 ACS655320 AMO655320 AWK655320 BGG655320 BQC655320 BZY655320 CJU655320 CTQ655320 DDM655320 DNI655320 DXE655320 EHA655320 EQW655320 FAS655320 FKO655320 FUK655320 GEG655320 GOC655320 GXY655320 HHU655320 HRQ655320 IBM655320 ILI655320 IVE655320 JFA655320 JOW655320 JYS655320 KIO655320 KSK655320 LCG655320 LMC655320 LVY655320 MFU655320 MPQ655320 MZM655320 NJI655320 NTE655320 ODA655320 OMW655320 OWS655320 PGO655320 PQK655320 QAG655320 QKC655320 QTY655320 RDU655320 RNQ655320 RXM655320 SHI655320 SRE655320 TBA655320 TKW655320 TUS655320 UEO655320 UOK655320 UYG655320 VIC655320 VRY655320 WBU655320 WLQ655320 WVM655320 E720856 JA720856 SW720856 ACS720856 AMO720856 AWK720856 BGG720856 BQC720856 BZY720856 CJU720856 CTQ720856 DDM720856 DNI720856 DXE720856 EHA720856 EQW720856 FAS720856 FKO720856 FUK720856 GEG720856 GOC720856 GXY720856 HHU720856 HRQ720856 IBM720856 ILI720856 IVE720856 JFA720856 JOW720856 JYS720856 KIO720856 KSK720856 LCG720856 LMC720856 LVY720856 MFU720856 MPQ720856 MZM720856 NJI720856 NTE720856 ODA720856 OMW720856 OWS720856 PGO720856 PQK720856 QAG720856 QKC720856 QTY720856 RDU720856 RNQ720856 RXM720856 SHI720856 SRE720856 TBA720856 TKW720856 TUS720856 UEO720856 UOK720856 UYG720856 VIC720856 VRY720856 WBU720856 WLQ720856 WVM720856 E786392 JA786392 SW786392 ACS786392 AMO786392 AWK786392 BGG786392 BQC786392 BZY786392 CJU786392 CTQ786392 DDM786392 DNI786392 DXE786392 EHA786392 EQW786392 FAS786392 FKO786392 FUK786392 GEG786392 GOC786392 GXY786392 HHU786392 HRQ786392 IBM786392 ILI786392 IVE786392 JFA786392 JOW786392 JYS786392 KIO786392 KSK786392 LCG786392 LMC786392 LVY786392 MFU786392 MPQ786392 MZM786392 NJI786392 NTE786392 ODA786392 OMW786392 OWS786392 PGO786392 PQK786392 QAG786392 QKC786392 QTY786392 RDU786392 RNQ786392 RXM786392 SHI786392 SRE786392 TBA786392 TKW786392 TUS786392 UEO786392 UOK786392 UYG786392 VIC786392 VRY786392 WBU786392 WLQ786392 WVM786392 E851928 JA851928 SW851928 ACS851928 AMO851928 AWK851928 BGG851928 BQC851928 BZY851928 CJU851928 CTQ851928 DDM851928 DNI851928 DXE851928 EHA851928 EQW851928 FAS851928 FKO851928 FUK851928 GEG851928 GOC851928 GXY851928 HHU851928 HRQ851928 IBM851928 ILI851928 IVE851928 JFA851928 JOW851928 JYS851928 KIO851928 KSK851928 LCG851928 LMC851928 LVY851928 MFU851928 MPQ851928 MZM851928 NJI851928 NTE851928 ODA851928 OMW851928 OWS851928 PGO851928 PQK851928 QAG851928 QKC851928 QTY851928 RDU851928 RNQ851928 RXM851928 SHI851928 SRE851928 TBA851928 TKW851928 TUS851928 UEO851928 UOK851928 UYG851928 VIC851928 VRY851928 WBU851928 WLQ851928 WVM851928 E917464 JA917464 SW917464 ACS917464 AMO917464 AWK917464 BGG917464 BQC917464 BZY917464 CJU917464 CTQ917464 DDM917464 DNI917464 DXE917464 EHA917464 EQW917464 FAS917464 FKO917464 FUK917464 GEG917464 GOC917464 GXY917464 HHU917464 HRQ917464 IBM917464 ILI917464 IVE917464 JFA917464 JOW917464 JYS917464 KIO917464 KSK917464 LCG917464 LMC917464 LVY917464 MFU917464 MPQ917464 MZM917464 NJI917464 NTE917464 ODA917464 OMW917464 OWS917464 PGO917464 PQK917464 QAG917464 QKC917464 QTY917464 RDU917464 RNQ917464 RXM917464 SHI917464 SRE917464 TBA917464 TKW917464 TUS917464 UEO917464 UOK917464 UYG917464 VIC917464 VRY917464 WBU917464 WLQ917464 WVM917464 E983000 JA983000 SW983000 ACS983000 AMO983000 AWK983000 BGG983000 BQC983000 BZY983000 CJU983000 CTQ983000 DDM983000 DNI983000 DXE983000 EHA983000 EQW983000 FAS983000 FKO983000 FUK983000 GEG983000 GOC983000 GXY983000 HHU983000 HRQ983000 IBM983000 ILI983000 IVE983000 JFA983000 JOW983000 JYS983000 KIO983000 KSK983000 LCG983000 LMC983000 LVY983000 MFU983000 MPQ983000 MZM983000 NJI983000 NTE983000 ODA983000 OMW983000 OWS983000 PGO983000 PQK983000 QAG983000 QKC983000 QTY983000 RDU983000 RNQ983000 RXM983000 SHI983000 SRE983000 TBA983000 TKW983000 TUS983000 UEO983000 UOK983000 UYG983000 VIC983000 VRY983000 WBU983000 WLQ983000 WVM983000" xr:uid="{00000000-0002-0000-0400-000001000000}"/>
    <dataValidation allowBlank="1" showInputMessage="1" showErrorMessage="1" promptTitle="Amount" prompt="DO NOT enter comma(,) _x000a_Only two digits after decimal_x000a_Do not use Currency symbol_x000a__x000a_e.g. 10000.20_x000a_       34000.00_x000a_                                  - SAG Infotech" sqref="F3 I3 JB3 JE3 SX3 TA3 ACT3 ACW3 AMP3 AMS3 AWL3 AWO3 BGH3 BGK3 BQD3 BQG3 BZZ3 CAC3 CJV3 CJY3 CTR3 CTU3 DDN3 DDQ3 DNJ3 DNM3 DXF3 DXI3 EHB3 EHE3 EQX3 ERA3 FAT3 FAW3 FKP3 FKS3 FUL3 FUO3 GEH3 GEK3 GOD3 GOG3 GXZ3 GYC3 HHV3 HHY3 HRR3 HRU3 IBN3 IBQ3 ILJ3 ILM3 IVF3 IVI3 JFB3 JFE3 JOX3 JPA3 JYT3 JYW3 KIP3 KIS3 KSL3 KSO3 LCH3 LCK3 LMD3 LMG3 LVZ3 LWC3 MFV3 MFY3 MPR3 MPU3 MZN3 MZQ3 NJJ3 NJM3 NTF3 NTI3 ODB3 ODE3 OMX3 ONA3 OWT3 OWW3 PGP3 PGS3 PQL3 PQO3 QAH3 QAK3 QKD3 QKG3 QTZ3 QUC3 RDV3 RDY3 RNR3 RNU3 RXN3 RXQ3 SHJ3 SHM3 SRF3 SRI3 TBB3 TBE3 TKX3 TLA3 TUT3 TUW3 UEP3 UES3 UOL3 UOO3 UYH3 UYK3 VID3 VIG3 VRZ3 VSC3 WBV3 WBY3 WLR3 WLU3 WVN3 WVQ3 F65496 I65496 JB65496 JE65496 SX65496 TA65496 ACT65496 ACW65496 AMP65496 AMS65496 AWL65496 AWO65496 BGH65496 BGK65496 BQD65496 BQG65496 BZZ65496 CAC65496 CJV65496 CJY65496 CTR65496 CTU65496 DDN65496 DDQ65496 DNJ65496 DNM65496 DXF65496 DXI65496 EHB65496 EHE65496 EQX65496 ERA65496 FAT65496 FAW65496 FKP65496 FKS65496 FUL65496 FUO65496 GEH65496 GEK65496 GOD65496 GOG65496 GXZ65496 GYC65496 HHV65496 HHY65496 HRR65496 HRU65496 IBN65496 IBQ65496 ILJ65496 ILM65496 IVF65496 IVI65496 JFB65496 JFE65496 JOX65496 JPA65496 JYT65496 JYW65496 KIP65496 KIS65496 KSL65496 KSO65496 LCH65496 LCK65496 LMD65496 LMG65496 LVZ65496 LWC65496 MFV65496 MFY65496 MPR65496 MPU65496 MZN65496 MZQ65496 NJJ65496 NJM65496 NTF65496 NTI65496 ODB65496 ODE65496 OMX65496 ONA65496 OWT65496 OWW65496 PGP65496 PGS65496 PQL65496 PQO65496 QAH65496 QAK65496 QKD65496 QKG65496 QTZ65496 QUC65496 RDV65496 RDY65496 RNR65496 RNU65496 RXN65496 RXQ65496 SHJ65496 SHM65496 SRF65496 SRI65496 TBB65496 TBE65496 TKX65496 TLA65496 TUT65496 TUW65496 UEP65496 UES65496 UOL65496 UOO65496 UYH65496 UYK65496 VID65496 VIG65496 VRZ65496 VSC65496 WBV65496 WBY65496 WLR65496 WLU65496 WVN65496 WVQ65496 F131032 I131032 JB131032 JE131032 SX131032 TA131032 ACT131032 ACW131032 AMP131032 AMS131032 AWL131032 AWO131032 BGH131032 BGK131032 BQD131032 BQG131032 BZZ131032 CAC131032 CJV131032 CJY131032 CTR131032 CTU131032 DDN131032 DDQ131032 DNJ131032 DNM131032 DXF131032 DXI131032 EHB131032 EHE131032 EQX131032 ERA131032 FAT131032 FAW131032 FKP131032 FKS131032 FUL131032 FUO131032 GEH131032 GEK131032 GOD131032 GOG131032 GXZ131032 GYC131032 HHV131032 HHY131032 HRR131032 HRU131032 IBN131032 IBQ131032 ILJ131032 ILM131032 IVF131032 IVI131032 JFB131032 JFE131032 JOX131032 JPA131032 JYT131032 JYW131032 KIP131032 KIS131032 KSL131032 KSO131032 LCH131032 LCK131032 LMD131032 LMG131032 LVZ131032 LWC131032 MFV131032 MFY131032 MPR131032 MPU131032 MZN131032 MZQ131032 NJJ131032 NJM131032 NTF131032 NTI131032 ODB131032 ODE131032 OMX131032 ONA131032 OWT131032 OWW131032 PGP131032 PGS131032 PQL131032 PQO131032 QAH131032 QAK131032 QKD131032 QKG131032 QTZ131032 QUC131032 RDV131032 RDY131032 RNR131032 RNU131032 RXN131032 RXQ131032 SHJ131032 SHM131032 SRF131032 SRI131032 TBB131032 TBE131032 TKX131032 TLA131032 TUT131032 TUW131032 UEP131032 UES131032 UOL131032 UOO131032 UYH131032 UYK131032 VID131032 VIG131032 VRZ131032 VSC131032 WBV131032 WBY131032 WLR131032 WLU131032 WVN131032 WVQ131032 F196568 I196568 JB196568 JE196568 SX196568 TA196568 ACT196568 ACW196568 AMP196568 AMS196568 AWL196568 AWO196568 BGH196568 BGK196568 BQD196568 BQG196568 BZZ196568 CAC196568 CJV196568 CJY196568 CTR196568 CTU196568 DDN196568 DDQ196568 DNJ196568 DNM196568 DXF196568 DXI196568 EHB196568 EHE196568 EQX196568 ERA196568 FAT196568 FAW196568 FKP196568 FKS196568 FUL196568 FUO196568 GEH196568 GEK196568 GOD196568 GOG196568 GXZ196568 GYC196568 HHV196568 HHY196568 HRR196568 HRU196568 IBN196568 IBQ196568 ILJ196568 ILM196568 IVF196568 IVI196568 JFB196568 JFE196568 JOX196568 JPA196568 JYT196568 JYW196568 KIP196568 KIS196568 KSL196568 KSO196568 LCH196568 LCK196568 LMD196568 LMG196568 LVZ196568 LWC196568 MFV196568 MFY196568 MPR196568 MPU196568 MZN196568 MZQ196568 NJJ196568 NJM196568 NTF196568 NTI196568 ODB196568 ODE196568 OMX196568 ONA196568 OWT196568 OWW196568 PGP196568 PGS196568 PQL196568 PQO196568 QAH196568 QAK196568 QKD196568 QKG196568 QTZ196568 QUC196568 RDV196568 RDY196568 RNR196568 RNU196568 RXN196568 RXQ196568 SHJ196568 SHM196568 SRF196568 SRI196568 TBB196568 TBE196568 TKX196568 TLA196568 TUT196568 TUW196568 UEP196568 UES196568 UOL196568 UOO196568 UYH196568 UYK196568 VID196568 VIG196568 VRZ196568 VSC196568 WBV196568 WBY196568 WLR196568 WLU196568 WVN196568 WVQ196568 F262104 I262104 JB262104 JE262104 SX262104 TA262104 ACT262104 ACW262104 AMP262104 AMS262104 AWL262104 AWO262104 BGH262104 BGK262104 BQD262104 BQG262104 BZZ262104 CAC262104 CJV262104 CJY262104 CTR262104 CTU262104 DDN262104 DDQ262104 DNJ262104 DNM262104 DXF262104 DXI262104 EHB262104 EHE262104 EQX262104 ERA262104 FAT262104 FAW262104 FKP262104 FKS262104 FUL262104 FUO262104 GEH262104 GEK262104 GOD262104 GOG262104 GXZ262104 GYC262104 HHV262104 HHY262104 HRR262104 HRU262104 IBN262104 IBQ262104 ILJ262104 ILM262104 IVF262104 IVI262104 JFB262104 JFE262104 JOX262104 JPA262104 JYT262104 JYW262104 KIP262104 KIS262104 KSL262104 KSO262104 LCH262104 LCK262104 LMD262104 LMG262104 LVZ262104 LWC262104 MFV262104 MFY262104 MPR262104 MPU262104 MZN262104 MZQ262104 NJJ262104 NJM262104 NTF262104 NTI262104 ODB262104 ODE262104 OMX262104 ONA262104 OWT262104 OWW262104 PGP262104 PGS262104 PQL262104 PQO262104 QAH262104 QAK262104 QKD262104 QKG262104 QTZ262104 QUC262104 RDV262104 RDY262104 RNR262104 RNU262104 RXN262104 RXQ262104 SHJ262104 SHM262104 SRF262104 SRI262104 TBB262104 TBE262104 TKX262104 TLA262104 TUT262104 TUW262104 UEP262104 UES262104 UOL262104 UOO262104 UYH262104 UYK262104 VID262104 VIG262104 VRZ262104 VSC262104 WBV262104 WBY262104 WLR262104 WLU262104 WVN262104 WVQ262104 F327640 I327640 JB327640 JE327640 SX327640 TA327640 ACT327640 ACW327640 AMP327640 AMS327640 AWL327640 AWO327640 BGH327640 BGK327640 BQD327640 BQG327640 BZZ327640 CAC327640 CJV327640 CJY327640 CTR327640 CTU327640 DDN327640 DDQ327640 DNJ327640 DNM327640 DXF327640 DXI327640 EHB327640 EHE327640 EQX327640 ERA327640 FAT327640 FAW327640 FKP327640 FKS327640 FUL327640 FUO327640 GEH327640 GEK327640 GOD327640 GOG327640 GXZ327640 GYC327640 HHV327640 HHY327640 HRR327640 HRU327640 IBN327640 IBQ327640 ILJ327640 ILM327640 IVF327640 IVI327640 JFB327640 JFE327640 JOX327640 JPA327640 JYT327640 JYW327640 KIP327640 KIS327640 KSL327640 KSO327640 LCH327640 LCK327640 LMD327640 LMG327640 LVZ327640 LWC327640 MFV327640 MFY327640 MPR327640 MPU327640 MZN327640 MZQ327640 NJJ327640 NJM327640 NTF327640 NTI327640 ODB327640 ODE327640 OMX327640 ONA327640 OWT327640 OWW327640 PGP327640 PGS327640 PQL327640 PQO327640 QAH327640 QAK327640 QKD327640 QKG327640 QTZ327640 QUC327640 RDV327640 RDY327640 RNR327640 RNU327640 RXN327640 RXQ327640 SHJ327640 SHM327640 SRF327640 SRI327640 TBB327640 TBE327640 TKX327640 TLA327640 TUT327640 TUW327640 UEP327640 UES327640 UOL327640 UOO327640 UYH327640 UYK327640 VID327640 VIG327640 VRZ327640 VSC327640 WBV327640 WBY327640 WLR327640 WLU327640 WVN327640 WVQ327640 F393176 I393176 JB393176 JE393176 SX393176 TA393176 ACT393176 ACW393176 AMP393176 AMS393176 AWL393176 AWO393176 BGH393176 BGK393176 BQD393176 BQG393176 BZZ393176 CAC393176 CJV393176 CJY393176 CTR393176 CTU393176 DDN393176 DDQ393176 DNJ393176 DNM393176 DXF393176 DXI393176 EHB393176 EHE393176 EQX393176 ERA393176 FAT393176 FAW393176 FKP393176 FKS393176 FUL393176 FUO393176 GEH393176 GEK393176 GOD393176 GOG393176 GXZ393176 GYC393176 HHV393176 HHY393176 HRR393176 HRU393176 IBN393176 IBQ393176 ILJ393176 ILM393176 IVF393176 IVI393176 JFB393176 JFE393176 JOX393176 JPA393176 JYT393176 JYW393176 KIP393176 KIS393176 KSL393176 KSO393176 LCH393176 LCK393176 LMD393176 LMG393176 LVZ393176 LWC393176 MFV393176 MFY393176 MPR393176 MPU393176 MZN393176 MZQ393176 NJJ393176 NJM393176 NTF393176 NTI393176 ODB393176 ODE393176 OMX393176 ONA393176 OWT393176 OWW393176 PGP393176 PGS393176 PQL393176 PQO393176 QAH393176 QAK393176 QKD393176 QKG393176 QTZ393176 QUC393176 RDV393176 RDY393176 RNR393176 RNU393176 RXN393176 RXQ393176 SHJ393176 SHM393176 SRF393176 SRI393176 TBB393176 TBE393176 TKX393176 TLA393176 TUT393176 TUW393176 UEP393176 UES393176 UOL393176 UOO393176 UYH393176 UYK393176 VID393176 VIG393176 VRZ393176 VSC393176 WBV393176 WBY393176 WLR393176 WLU393176 WVN393176 WVQ393176 F458712 I458712 JB458712 JE458712 SX458712 TA458712 ACT458712 ACW458712 AMP458712 AMS458712 AWL458712 AWO458712 BGH458712 BGK458712 BQD458712 BQG458712 BZZ458712 CAC458712 CJV458712 CJY458712 CTR458712 CTU458712 DDN458712 DDQ458712 DNJ458712 DNM458712 DXF458712 DXI458712 EHB458712 EHE458712 EQX458712 ERA458712 FAT458712 FAW458712 FKP458712 FKS458712 FUL458712 FUO458712 GEH458712 GEK458712 GOD458712 GOG458712 GXZ458712 GYC458712 HHV458712 HHY458712 HRR458712 HRU458712 IBN458712 IBQ458712 ILJ458712 ILM458712 IVF458712 IVI458712 JFB458712 JFE458712 JOX458712 JPA458712 JYT458712 JYW458712 KIP458712 KIS458712 KSL458712 KSO458712 LCH458712 LCK458712 LMD458712 LMG458712 LVZ458712 LWC458712 MFV458712 MFY458712 MPR458712 MPU458712 MZN458712 MZQ458712 NJJ458712 NJM458712 NTF458712 NTI458712 ODB458712 ODE458712 OMX458712 ONA458712 OWT458712 OWW458712 PGP458712 PGS458712 PQL458712 PQO458712 QAH458712 QAK458712 QKD458712 QKG458712 QTZ458712 QUC458712 RDV458712 RDY458712 RNR458712 RNU458712 RXN458712 RXQ458712 SHJ458712 SHM458712 SRF458712 SRI458712 TBB458712 TBE458712 TKX458712 TLA458712 TUT458712 TUW458712 UEP458712 UES458712 UOL458712 UOO458712 UYH458712 UYK458712 VID458712 VIG458712 VRZ458712 VSC458712 WBV458712 WBY458712 WLR458712 WLU458712 WVN458712 WVQ458712 F524248 I524248 JB524248 JE524248 SX524248 TA524248 ACT524248 ACW524248 AMP524248 AMS524248 AWL524248 AWO524248 BGH524248 BGK524248 BQD524248 BQG524248 BZZ524248 CAC524248 CJV524248 CJY524248 CTR524248 CTU524248 DDN524248 DDQ524248 DNJ524248 DNM524248 DXF524248 DXI524248 EHB524248 EHE524248 EQX524248 ERA524248 FAT524248 FAW524248 FKP524248 FKS524248 FUL524248 FUO524248 GEH524248 GEK524248 GOD524248 GOG524248 GXZ524248 GYC524248 HHV524248 HHY524248 HRR524248 HRU524248 IBN524248 IBQ524248 ILJ524248 ILM524248 IVF524248 IVI524248 JFB524248 JFE524248 JOX524248 JPA524248 JYT524248 JYW524248 KIP524248 KIS524248 KSL524248 KSO524248 LCH524248 LCK524248 LMD524248 LMG524248 LVZ524248 LWC524248 MFV524248 MFY524248 MPR524248 MPU524248 MZN524248 MZQ524248 NJJ524248 NJM524248 NTF524248 NTI524248 ODB524248 ODE524248 OMX524248 ONA524248 OWT524248 OWW524248 PGP524248 PGS524248 PQL524248 PQO524248 QAH524248 QAK524248 QKD524248 QKG524248 QTZ524248 QUC524248 RDV524248 RDY524248 RNR524248 RNU524248 RXN524248 RXQ524248 SHJ524248 SHM524248 SRF524248 SRI524248 TBB524248 TBE524248 TKX524248 TLA524248 TUT524248 TUW524248 UEP524248 UES524248 UOL524248 UOO524248 UYH524248 UYK524248 VID524248 VIG524248 VRZ524248 VSC524248 WBV524248 WBY524248 WLR524248 WLU524248 WVN524248 WVQ524248 F589784 I589784 JB589784 JE589784 SX589784 TA589784 ACT589784 ACW589784 AMP589784 AMS589784 AWL589784 AWO589784 BGH589784 BGK589784 BQD589784 BQG589784 BZZ589784 CAC589784 CJV589784 CJY589784 CTR589784 CTU589784 DDN589784 DDQ589784 DNJ589784 DNM589784 DXF589784 DXI589784 EHB589784 EHE589784 EQX589784 ERA589784 FAT589784 FAW589784 FKP589784 FKS589784 FUL589784 FUO589784 GEH589784 GEK589784 GOD589784 GOG589784 GXZ589784 GYC589784 HHV589784 HHY589784 HRR589784 HRU589784 IBN589784 IBQ589784 ILJ589784 ILM589784 IVF589784 IVI589784 JFB589784 JFE589784 JOX589784 JPA589784 JYT589784 JYW589784 KIP589784 KIS589784 KSL589784 KSO589784 LCH589784 LCK589784 LMD589784 LMG589784 LVZ589784 LWC589784 MFV589784 MFY589784 MPR589784 MPU589784 MZN589784 MZQ589784 NJJ589784 NJM589784 NTF589784 NTI589784 ODB589784 ODE589784 OMX589784 ONA589784 OWT589784 OWW589784 PGP589784 PGS589784 PQL589784 PQO589784 QAH589784 QAK589784 QKD589784 QKG589784 QTZ589784 QUC589784 RDV589784 RDY589784 RNR589784 RNU589784 RXN589784 RXQ589784 SHJ589784 SHM589784 SRF589784 SRI589784 TBB589784 TBE589784 TKX589784 TLA589784 TUT589784 TUW589784 UEP589784 UES589784 UOL589784 UOO589784 UYH589784 UYK589784 VID589784 VIG589784 VRZ589784 VSC589784 WBV589784 WBY589784 WLR589784 WLU589784 WVN589784 WVQ589784 F655320 I655320 JB655320 JE655320 SX655320 TA655320 ACT655320 ACW655320 AMP655320 AMS655320 AWL655320 AWO655320 BGH655320 BGK655320 BQD655320 BQG655320 BZZ655320 CAC655320 CJV655320 CJY655320 CTR655320 CTU655320 DDN655320 DDQ655320 DNJ655320 DNM655320 DXF655320 DXI655320 EHB655320 EHE655320 EQX655320 ERA655320 FAT655320 FAW655320 FKP655320 FKS655320 FUL655320 FUO655320 GEH655320 GEK655320 GOD655320 GOG655320 GXZ655320 GYC655320 HHV655320 HHY655320 HRR655320 HRU655320 IBN655320 IBQ655320 ILJ655320 ILM655320 IVF655320 IVI655320 JFB655320 JFE655320 JOX655320 JPA655320 JYT655320 JYW655320 KIP655320 KIS655320 KSL655320 KSO655320 LCH655320 LCK655320 LMD655320 LMG655320 LVZ655320 LWC655320 MFV655320 MFY655320 MPR655320 MPU655320 MZN655320 MZQ655320 NJJ655320 NJM655320 NTF655320 NTI655320 ODB655320 ODE655320 OMX655320 ONA655320 OWT655320 OWW655320 PGP655320 PGS655320 PQL655320 PQO655320 QAH655320 QAK655320 QKD655320 QKG655320 QTZ655320 QUC655320 RDV655320 RDY655320 RNR655320 RNU655320 RXN655320 RXQ655320 SHJ655320 SHM655320 SRF655320 SRI655320 TBB655320 TBE655320 TKX655320 TLA655320 TUT655320 TUW655320 UEP655320 UES655320 UOL655320 UOO655320 UYH655320 UYK655320 VID655320 VIG655320 VRZ655320 VSC655320 WBV655320 WBY655320 WLR655320 WLU655320 WVN655320 WVQ655320 F720856 I720856 JB720856 JE720856 SX720856 TA720856 ACT720856 ACW720856 AMP720856 AMS720856 AWL720856 AWO720856 BGH720856 BGK720856 BQD720856 BQG720856 BZZ720856 CAC720856 CJV720856 CJY720856 CTR720856 CTU720856 DDN720856 DDQ720856 DNJ720856 DNM720856 DXF720856 DXI720856 EHB720856 EHE720856 EQX720856 ERA720856 FAT720856 FAW720856 FKP720856 FKS720856 FUL720856 FUO720856 GEH720856 GEK720856 GOD720856 GOG720856 GXZ720856 GYC720856 HHV720856 HHY720856 HRR720856 HRU720856 IBN720856 IBQ720856 ILJ720856 ILM720856 IVF720856 IVI720856 JFB720856 JFE720856 JOX720856 JPA720856 JYT720856 JYW720856 KIP720856 KIS720856 KSL720856 KSO720856 LCH720856 LCK720856 LMD720856 LMG720856 LVZ720856 LWC720856 MFV720856 MFY720856 MPR720856 MPU720856 MZN720856 MZQ720856 NJJ720856 NJM720856 NTF720856 NTI720856 ODB720856 ODE720856 OMX720856 ONA720856 OWT720856 OWW720856 PGP720856 PGS720856 PQL720856 PQO720856 QAH720856 QAK720856 QKD720856 QKG720856 QTZ720856 QUC720856 RDV720856 RDY720856 RNR720856 RNU720856 RXN720856 RXQ720856 SHJ720856 SHM720856 SRF720856 SRI720856 TBB720856 TBE720856 TKX720856 TLA720856 TUT720856 TUW720856 UEP720856 UES720856 UOL720856 UOO720856 UYH720856 UYK720856 VID720856 VIG720856 VRZ720856 VSC720856 WBV720856 WBY720856 WLR720856 WLU720856 WVN720856 WVQ720856 F786392 I786392 JB786392 JE786392 SX786392 TA786392 ACT786392 ACW786392 AMP786392 AMS786392 AWL786392 AWO786392 BGH786392 BGK786392 BQD786392 BQG786392 BZZ786392 CAC786392 CJV786392 CJY786392 CTR786392 CTU786392 DDN786392 DDQ786392 DNJ786392 DNM786392 DXF786392 DXI786392 EHB786392 EHE786392 EQX786392 ERA786392 FAT786392 FAW786392 FKP786392 FKS786392 FUL786392 FUO786392 GEH786392 GEK786392 GOD786392 GOG786392 GXZ786392 GYC786392 HHV786392 HHY786392 HRR786392 HRU786392 IBN786392 IBQ786392 ILJ786392 ILM786392 IVF786392 IVI786392 JFB786392 JFE786392 JOX786392 JPA786392 JYT786392 JYW786392 KIP786392 KIS786392 KSL786392 KSO786392 LCH786392 LCK786392 LMD786392 LMG786392 LVZ786392 LWC786392 MFV786392 MFY786392 MPR786392 MPU786392 MZN786392 MZQ786392 NJJ786392 NJM786392 NTF786392 NTI786392 ODB786392 ODE786392 OMX786392 ONA786392 OWT786392 OWW786392 PGP786392 PGS786392 PQL786392 PQO786392 QAH786392 QAK786392 QKD786392 QKG786392 QTZ786392 QUC786392 RDV786392 RDY786392 RNR786392 RNU786392 RXN786392 RXQ786392 SHJ786392 SHM786392 SRF786392 SRI786392 TBB786392 TBE786392 TKX786392 TLA786392 TUT786392 TUW786392 UEP786392 UES786392 UOL786392 UOO786392 UYH786392 UYK786392 VID786392 VIG786392 VRZ786392 VSC786392 WBV786392 WBY786392 WLR786392 WLU786392 WVN786392 WVQ786392 F851928 I851928 JB851928 JE851928 SX851928 TA851928 ACT851928 ACW851928 AMP851928 AMS851928 AWL851928 AWO851928 BGH851928 BGK851928 BQD851928 BQG851928 BZZ851928 CAC851928 CJV851928 CJY851928 CTR851928 CTU851928 DDN851928 DDQ851928 DNJ851928 DNM851928 DXF851928 DXI851928 EHB851928 EHE851928 EQX851928 ERA851928 FAT851928 FAW851928 FKP851928 FKS851928 FUL851928 FUO851928 GEH851928 GEK851928 GOD851928 GOG851928 GXZ851928 GYC851928 HHV851928 HHY851928 HRR851928 HRU851928 IBN851928 IBQ851928 ILJ851928 ILM851928 IVF851928 IVI851928 JFB851928 JFE851928 JOX851928 JPA851928 JYT851928 JYW851928 KIP851928 KIS851928 KSL851928 KSO851928 LCH851928 LCK851928 LMD851928 LMG851928 LVZ851928 LWC851928 MFV851928 MFY851928 MPR851928 MPU851928 MZN851928 MZQ851928 NJJ851928 NJM851928 NTF851928 NTI851928 ODB851928 ODE851928 OMX851928 ONA851928 OWT851928 OWW851928 PGP851928 PGS851928 PQL851928 PQO851928 QAH851928 QAK851928 QKD851928 QKG851928 QTZ851928 QUC851928 RDV851928 RDY851928 RNR851928 RNU851928 RXN851928 RXQ851928 SHJ851928 SHM851928 SRF851928 SRI851928 TBB851928 TBE851928 TKX851928 TLA851928 TUT851928 TUW851928 UEP851928 UES851928 UOL851928 UOO851928 UYH851928 UYK851928 VID851928 VIG851928 VRZ851928 VSC851928 WBV851928 WBY851928 WLR851928 WLU851928 WVN851928 WVQ851928 F917464 I917464 JB917464 JE917464 SX917464 TA917464 ACT917464 ACW917464 AMP917464 AMS917464 AWL917464 AWO917464 BGH917464 BGK917464 BQD917464 BQG917464 BZZ917464 CAC917464 CJV917464 CJY917464 CTR917464 CTU917464 DDN917464 DDQ917464 DNJ917464 DNM917464 DXF917464 DXI917464 EHB917464 EHE917464 EQX917464 ERA917464 FAT917464 FAW917464 FKP917464 FKS917464 FUL917464 FUO917464 GEH917464 GEK917464 GOD917464 GOG917464 GXZ917464 GYC917464 HHV917464 HHY917464 HRR917464 HRU917464 IBN917464 IBQ917464 ILJ917464 ILM917464 IVF917464 IVI917464 JFB917464 JFE917464 JOX917464 JPA917464 JYT917464 JYW917464 KIP917464 KIS917464 KSL917464 KSO917464 LCH917464 LCK917464 LMD917464 LMG917464 LVZ917464 LWC917464 MFV917464 MFY917464 MPR917464 MPU917464 MZN917464 MZQ917464 NJJ917464 NJM917464 NTF917464 NTI917464 ODB917464 ODE917464 OMX917464 ONA917464 OWT917464 OWW917464 PGP917464 PGS917464 PQL917464 PQO917464 QAH917464 QAK917464 QKD917464 QKG917464 QTZ917464 QUC917464 RDV917464 RDY917464 RNR917464 RNU917464 RXN917464 RXQ917464 SHJ917464 SHM917464 SRF917464 SRI917464 TBB917464 TBE917464 TKX917464 TLA917464 TUT917464 TUW917464 UEP917464 UES917464 UOL917464 UOO917464 UYH917464 UYK917464 VID917464 VIG917464 VRZ917464 VSC917464 WBV917464 WBY917464 WLR917464 WLU917464 WVN917464 WVQ917464 F983000 I983000 JB983000 JE983000 SX983000 TA983000 ACT983000 ACW983000 AMP983000 AMS983000 AWL983000 AWO983000 BGH983000 BGK983000 BQD983000 BQG983000 BZZ983000 CAC983000 CJV983000 CJY983000 CTR983000 CTU983000 DDN983000 DDQ983000 DNJ983000 DNM983000 DXF983000 DXI983000 EHB983000 EHE983000 EQX983000 ERA983000 FAT983000 FAW983000 FKP983000 FKS983000 FUL983000 FUO983000 GEH983000 GEK983000 GOD983000 GOG983000 GXZ983000 GYC983000 HHV983000 HHY983000 HRR983000 HRU983000 IBN983000 IBQ983000 ILJ983000 ILM983000 IVF983000 IVI983000 JFB983000 JFE983000 JOX983000 JPA983000 JYT983000 JYW983000 KIP983000 KIS983000 KSL983000 KSO983000 LCH983000 LCK983000 LMD983000 LMG983000 LVZ983000 LWC983000 MFV983000 MFY983000 MPR983000 MPU983000 MZN983000 MZQ983000 NJJ983000 NJM983000 NTF983000 NTI983000 ODB983000 ODE983000 OMX983000 ONA983000 OWT983000 OWW983000 PGP983000 PGS983000 PQL983000 PQO983000 QAH983000 QAK983000 QKD983000 QKG983000 QTZ983000 QUC983000 RDV983000 RDY983000 RNR983000 RNU983000 RXN983000 RXQ983000 SHJ983000 SHM983000 SRF983000 SRI983000 TBB983000 TBE983000 TKX983000 TLA983000 TUT983000 TUW983000 UEP983000 UES983000 UOL983000 UOO983000 UYH983000 UYK983000 VID983000 VIG983000 VRZ983000 VSC983000 WBV983000 WBY983000 WLR983000 WLU983000 WVN983000 WVQ983000" xr:uid="{00000000-0002-0000-0400-000002000000}"/>
    <dataValidation allowBlank="1" showInputMessage="1" showErrorMessage="1" promptTitle="Write 01 or 02 (Mandatory)" prompt="    01 - for Companies_x000a_    02 - for other than companies_x000a__x000a_              - SAG Infotech"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496 IY65496 SU65496 ACQ65496 AMM65496 AWI65496 BGE65496 BQA65496 BZW65496 CJS65496 CTO65496 DDK65496 DNG65496 DXC65496 EGY65496 EQU65496 FAQ65496 FKM65496 FUI65496 GEE65496 GOA65496 GXW65496 HHS65496 HRO65496 IBK65496 ILG65496 IVC65496 JEY65496 JOU65496 JYQ65496 KIM65496 KSI65496 LCE65496 LMA65496 LVW65496 MFS65496 MPO65496 MZK65496 NJG65496 NTC65496 OCY65496 OMU65496 OWQ65496 PGM65496 PQI65496 QAE65496 QKA65496 QTW65496 RDS65496 RNO65496 RXK65496 SHG65496 SRC65496 TAY65496 TKU65496 TUQ65496 UEM65496 UOI65496 UYE65496 VIA65496 VRW65496 WBS65496 WLO65496 WVK65496 C131032 IY131032 SU131032 ACQ131032 AMM131032 AWI131032 BGE131032 BQA131032 BZW131032 CJS131032 CTO131032 DDK131032 DNG131032 DXC131032 EGY131032 EQU131032 FAQ131032 FKM131032 FUI131032 GEE131032 GOA131032 GXW131032 HHS131032 HRO131032 IBK131032 ILG131032 IVC131032 JEY131032 JOU131032 JYQ131032 KIM131032 KSI131032 LCE131032 LMA131032 LVW131032 MFS131032 MPO131032 MZK131032 NJG131032 NTC131032 OCY131032 OMU131032 OWQ131032 PGM131032 PQI131032 QAE131032 QKA131032 QTW131032 RDS131032 RNO131032 RXK131032 SHG131032 SRC131032 TAY131032 TKU131032 TUQ131032 UEM131032 UOI131032 UYE131032 VIA131032 VRW131032 WBS131032 WLO131032 WVK131032 C196568 IY196568 SU196568 ACQ196568 AMM196568 AWI196568 BGE196568 BQA196568 BZW196568 CJS196568 CTO196568 DDK196568 DNG196568 DXC196568 EGY196568 EQU196568 FAQ196568 FKM196568 FUI196568 GEE196568 GOA196568 GXW196568 HHS196568 HRO196568 IBK196568 ILG196568 IVC196568 JEY196568 JOU196568 JYQ196568 KIM196568 KSI196568 LCE196568 LMA196568 LVW196568 MFS196568 MPO196568 MZK196568 NJG196568 NTC196568 OCY196568 OMU196568 OWQ196568 PGM196568 PQI196568 QAE196568 QKA196568 QTW196568 RDS196568 RNO196568 RXK196568 SHG196568 SRC196568 TAY196568 TKU196568 TUQ196568 UEM196568 UOI196568 UYE196568 VIA196568 VRW196568 WBS196568 WLO196568 WVK196568 C262104 IY262104 SU262104 ACQ262104 AMM262104 AWI262104 BGE262104 BQA262104 BZW262104 CJS262104 CTO262104 DDK262104 DNG262104 DXC262104 EGY262104 EQU262104 FAQ262104 FKM262104 FUI262104 GEE262104 GOA262104 GXW262104 HHS262104 HRO262104 IBK262104 ILG262104 IVC262104 JEY262104 JOU262104 JYQ262104 KIM262104 KSI262104 LCE262104 LMA262104 LVW262104 MFS262104 MPO262104 MZK262104 NJG262104 NTC262104 OCY262104 OMU262104 OWQ262104 PGM262104 PQI262104 QAE262104 QKA262104 QTW262104 RDS262104 RNO262104 RXK262104 SHG262104 SRC262104 TAY262104 TKU262104 TUQ262104 UEM262104 UOI262104 UYE262104 VIA262104 VRW262104 WBS262104 WLO262104 WVK262104 C327640 IY327640 SU327640 ACQ327640 AMM327640 AWI327640 BGE327640 BQA327640 BZW327640 CJS327640 CTO327640 DDK327640 DNG327640 DXC327640 EGY327640 EQU327640 FAQ327640 FKM327640 FUI327640 GEE327640 GOA327640 GXW327640 HHS327640 HRO327640 IBK327640 ILG327640 IVC327640 JEY327640 JOU327640 JYQ327640 KIM327640 KSI327640 LCE327640 LMA327640 LVW327640 MFS327640 MPO327640 MZK327640 NJG327640 NTC327640 OCY327640 OMU327640 OWQ327640 PGM327640 PQI327640 QAE327640 QKA327640 QTW327640 RDS327640 RNO327640 RXK327640 SHG327640 SRC327640 TAY327640 TKU327640 TUQ327640 UEM327640 UOI327640 UYE327640 VIA327640 VRW327640 WBS327640 WLO327640 WVK327640 C393176 IY393176 SU393176 ACQ393176 AMM393176 AWI393176 BGE393176 BQA393176 BZW393176 CJS393176 CTO393176 DDK393176 DNG393176 DXC393176 EGY393176 EQU393176 FAQ393176 FKM393176 FUI393176 GEE393176 GOA393176 GXW393176 HHS393176 HRO393176 IBK393176 ILG393176 IVC393176 JEY393176 JOU393176 JYQ393176 KIM393176 KSI393176 LCE393176 LMA393176 LVW393176 MFS393176 MPO393176 MZK393176 NJG393176 NTC393176 OCY393176 OMU393176 OWQ393176 PGM393176 PQI393176 QAE393176 QKA393176 QTW393176 RDS393176 RNO393176 RXK393176 SHG393176 SRC393176 TAY393176 TKU393176 TUQ393176 UEM393176 UOI393176 UYE393176 VIA393176 VRW393176 WBS393176 WLO393176 WVK393176 C458712 IY458712 SU458712 ACQ458712 AMM458712 AWI458712 BGE458712 BQA458712 BZW458712 CJS458712 CTO458712 DDK458712 DNG458712 DXC458712 EGY458712 EQU458712 FAQ458712 FKM458712 FUI458712 GEE458712 GOA458712 GXW458712 HHS458712 HRO458712 IBK458712 ILG458712 IVC458712 JEY458712 JOU458712 JYQ458712 KIM458712 KSI458712 LCE458712 LMA458712 LVW458712 MFS458712 MPO458712 MZK458712 NJG458712 NTC458712 OCY458712 OMU458712 OWQ458712 PGM458712 PQI458712 QAE458712 QKA458712 QTW458712 RDS458712 RNO458712 RXK458712 SHG458712 SRC458712 TAY458712 TKU458712 TUQ458712 UEM458712 UOI458712 UYE458712 VIA458712 VRW458712 WBS458712 WLO458712 WVK458712 C524248 IY524248 SU524248 ACQ524248 AMM524248 AWI524248 BGE524248 BQA524248 BZW524248 CJS524248 CTO524248 DDK524248 DNG524248 DXC524248 EGY524248 EQU524248 FAQ524248 FKM524248 FUI524248 GEE524248 GOA524248 GXW524248 HHS524248 HRO524248 IBK524248 ILG524248 IVC524248 JEY524248 JOU524248 JYQ524248 KIM524248 KSI524248 LCE524248 LMA524248 LVW524248 MFS524248 MPO524248 MZK524248 NJG524248 NTC524248 OCY524248 OMU524248 OWQ524248 PGM524248 PQI524248 QAE524248 QKA524248 QTW524248 RDS524248 RNO524248 RXK524248 SHG524248 SRC524248 TAY524248 TKU524248 TUQ524248 UEM524248 UOI524248 UYE524248 VIA524248 VRW524248 WBS524248 WLO524248 WVK524248 C589784 IY589784 SU589784 ACQ589784 AMM589784 AWI589784 BGE589784 BQA589784 BZW589784 CJS589784 CTO589784 DDK589784 DNG589784 DXC589784 EGY589784 EQU589784 FAQ589784 FKM589784 FUI589784 GEE589784 GOA589784 GXW589784 HHS589784 HRO589784 IBK589784 ILG589784 IVC589784 JEY589784 JOU589784 JYQ589784 KIM589784 KSI589784 LCE589784 LMA589784 LVW589784 MFS589784 MPO589784 MZK589784 NJG589784 NTC589784 OCY589784 OMU589784 OWQ589784 PGM589784 PQI589784 QAE589784 QKA589784 QTW589784 RDS589784 RNO589784 RXK589784 SHG589784 SRC589784 TAY589784 TKU589784 TUQ589784 UEM589784 UOI589784 UYE589784 VIA589784 VRW589784 WBS589784 WLO589784 WVK589784 C655320 IY655320 SU655320 ACQ655320 AMM655320 AWI655320 BGE655320 BQA655320 BZW655320 CJS655320 CTO655320 DDK655320 DNG655320 DXC655320 EGY655320 EQU655320 FAQ655320 FKM655320 FUI655320 GEE655320 GOA655320 GXW655320 HHS655320 HRO655320 IBK655320 ILG655320 IVC655320 JEY655320 JOU655320 JYQ655320 KIM655320 KSI655320 LCE655320 LMA655320 LVW655320 MFS655320 MPO655320 MZK655320 NJG655320 NTC655320 OCY655320 OMU655320 OWQ655320 PGM655320 PQI655320 QAE655320 QKA655320 QTW655320 RDS655320 RNO655320 RXK655320 SHG655320 SRC655320 TAY655320 TKU655320 TUQ655320 UEM655320 UOI655320 UYE655320 VIA655320 VRW655320 WBS655320 WLO655320 WVK655320 C720856 IY720856 SU720856 ACQ720856 AMM720856 AWI720856 BGE720856 BQA720856 BZW720856 CJS720856 CTO720856 DDK720856 DNG720856 DXC720856 EGY720856 EQU720856 FAQ720856 FKM720856 FUI720856 GEE720856 GOA720856 GXW720856 HHS720856 HRO720856 IBK720856 ILG720856 IVC720856 JEY720856 JOU720856 JYQ720856 KIM720856 KSI720856 LCE720856 LMA720856 LVW720856 MFS720856 MPO720856 MZK720856 NJG720856 NTC720856 OCY720856 OMU720856 OWQ720856 PGM720856 PQI720856 QAE720856 QKA720856 QTW720856 RDS720856 RNO720856 RXK720856 SHG720856 SRC720856 TAY720856 TKU720856 TUQ720856 UEM720856 UOI720856 UYE720856 VIA720856 VRW720856 WBS720856 WLO720856 WVK720856 C786392 IY786392 SU786392 ACQ786392 AMM786392 AWI786392 BGE786392 BQA786392 BZW786392 CJS786392 CTO786392 DDK786392 DNG786392 DXC786392 EGY786392 EQU786392 FAQ786392 FKM786392 FUI786392 GEE786392 GOA786392 GXW786392 HHS786392 HRO786392 IBK786392 ILG786392 IVC786392 JEY786392 JOU786392 JYQ786392 KIM786392 KSI786392 LCE786392 LMA786392 LVW786392 MFS786392 MPO786392 MZK786392 NJG786392 NTC786392 OCY786392 OMU786392 OWQ786392 PGM786392 PQI786392 QAE786392 QKA786392 QTW786392 RDS786392 RNO786392 RXK786392 SHG786392 SRC786392 TAY786392 TKU786392 TUQ786392 UEM786392 UOI786392 UYE786392 VIA786392 VRW786392 WBS786392 WLO786392 WVK786392 C851928 IY851928 SU851928 ACQ851928 AMM851928 AWI851928 BGE851928 BQA851928 BZW851928 CJS851928 CTO851928 DDK851928 DNG851928 DXC851928 EGY851928 EQU851928 FAQ851928 FKM851928 FUI851928 GEE851928 GOA851928 GXW851928 HHS851928 HRO851928 IBK851928 ILG851928 IVC851928 JEY851928 JOU851928 JYQ851928 KIM851928 KSI851928 LCE851928 LMA851928 LVW851928 MFS851928 MPO851928 MZK851928 NJG851928 NTC851928 OCY851928 OMU851928 OWQ851928 PGM851928 PQI851928 QAE851928 QKA851928 QTW851928 RDS851928 RNO851928 RXK851928 SHG851928 SRC851928 TAY851928 TKU851928 TUQ851928 UEM851928 UOI851928 UYE851928 VIA851928 VRW851928 WBS851928 WLO851928 WVK851928 C917464 IY917464 SU917464 ACQ917464 AMM917464 AWI917464 BGE917464 BQA917464 BZW917464 CJS917464 CTO917464 DDK917464 DNG917464 DXC917464 EGY917464 EQU917464 FAQ917464 FKM917464 FUI917464 GEE917464 GOA917464 GXW917464 HHS917464 HRO917464 IBK917464 ILG917464 IVC917464 JEY917464 JOU917464 JYQ917464 KIM917464 KSI917464 LCE917464 LMA917464 LVW917464 MFS917464 MPO917464 MZK917464 NJG917464 NTC917464 OCY917464 OMU917464 OWQ917464 PGM917464 PQI917464 QAE917464 QKA917464 QTW917464 RDS917464 RNO917464 RXK917464 SHG917464 SRC917464 TAY917464 TKU917464 TUQ917464 UEM917464 UOI917464 UYE917464 VIA917464 VRW917464 WBS917464 WLO917464 WVK917464 C983000 IY983000 SU983000 ACQ983000 AMM983000 AWI983000 BGE983000 BQA983000 BZW983000 CJS983000 CTO983000 DDK983000 DNG983000 DXC983000 EGY983000 EQU983000 FAQ983000 FKM983000 FUI983000 GEE983000 GOA983000 GXW983000 HHS983000 HRO983000 IBK983000 ILG983000 IVC983000 JEY983000 JOU983000 JYQ983000 KIM983000 KSI983000 LCE983000 LMA983000 LVW983000 MFS983000 MPO983000 MZK983000 NJG983000 NTC983000 OCY983000 OMU983000 OWQ983000 PGM983000 PQI983000 QAE983000 QKA983000 QTW983000 RDS983000 RNO983000 RXK983000 SHG983000 SRC983000 TAY983000 TKU983000 TUQ983000 UEM983000 UOI983000 UYE983000 VIA983000 VRW983000 WBS983000 WLO983000 WVK983000" xr:uid="{00000000-0002-0000-0400-000003000000}"/>
    <dataValidation allowBlank="1" showInputMessage="1" showErrorMessage="1" promptTitle="Name of Deductee" prompt="Mandatory field_x000a_              - SAG Infotech"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496 IZ65496 SV65496 ACR65496 AMN65496 AWJ65496 BGF65496 BQB65496 BZX65496 CJT65496 CTP65496 DDL65496 DNH65496 DXD65496 EGZ65496 EQV65496 FAR65496 FKN65496 FUJ65496 GEF65496 GOB65496 GXX65496 HHT65496 HRP65496 IBL65496 ILH65496 IVD65496 JEZ65496 JOV65496 JYR65496 KIN65496 KSJ65496 LCF65496 LMB65496 LVX65496 MFT65496 MPP65496 MZL65496 NJH65496 NTD65496 OCZ65496 OMV65496 OWR65496 PGN65496 PQJ65496 QAF65496 QKB65496 QTX65496 RDT65496 RNP65496 RXL65496 SHH65496 SRD65496 TAZ65496 TKV65496 TUR65496 UEN65496 UOJ65496 UYF65496 VIB65496 VRX65496 WBT65496 WLP65496 WVL65496 D131032 IZ131032 SV131032 ACR131032 AMN131032 AWJ131032 BGF131032 BQB131032 BZX131032 CJT131032 CTP131032 DDL131032 DNH131032 DXD131032 EGZ131032 EQV131032 FAR131032 FKN131032 FUJ131032 GEF131032 GOB131032 GXX131032 HHT131032 HRP131032 IBL131032 ILH131032 IVD131032 JEZ131032 JOV131032 JYR131032 KIN131032 KSJ131032 LCF131032 LMB131032 LVX131032 MFT131032 MPP131032 MZL131032 NJH131032 NTD131032 OCZ131032 OMV131032 OWR131032 PGN131032 PQJ131032 QAF131032 QKB131032 QTX131032 RDT131032 RNP131032 RXL131032 SHH131032 SRD131032 TAZ131032 TKV131032 TUR131032 UEN131032 UOJ131032 UYF131032 VIB131032 VRX131032 WBT131032 WLP131032 WVL131032 D196568 IZ196568 SV196568 ACR196568 AMN196568 AWJ196568 BGF196568 BQB196568 BZX196568 CJT196568 CTP196568 DDL196568 DNH196568 DXD196568 EGZ196568 EQV196568 FAR196568 FKN196568 FUJ196568 GEF196568 GOB196568 GXX196568 HHT196568 HRP196568 IBL196568 ILH196568 IVD196568 JEZ196568 JOV196568 JYR196568 KIN196568 KSJ196568 LCF196568 LMB196568 LVX196568 MFT196568 MPP196568 MZL196568 NJH196568 NTD196568 OCZ196568 OMV196568 OWR196568 PGN196568 PQJ196568 QAF196568 QKB196568 QTX196568 RDT196568 RNP196568 RXL196568 SHH196568 SRD196568 TAZ196568 TKV196568 TUR196568 UEN196568 UOJ196568 UYF196568 VIB196568 VRX196568 WBT196568 WLP196568 WVL196568 D262104 IZ262104 SV262104 ACR262104 AMN262104 AWJ262104 BGF262104 BQB262104 BZX262104 CJT262104 CTP262104 DDL262104 DNH262104 DXD262104 EGZ262104 EQV262104 FAR262104 FKN262104 FUJ262104 GEF262104 GOB262104 GXX262104 HHT262104 HRP262104 IBL262104 ILH262104 IVD262104 JEZ262104 JOV262104 JYR262104 KIN262104 KSJ262104 LCF262104 LMB262104 LVX262104 MFT262104 MPP262104 MZL262104 NJH262104 NTD262104 OCZ262104 OMV262104 OWR262104 PGN262104 PQJ262104 QAF262104 QKB262104 QTX262104 RDT262104 RNP262104 RXL262104 SHH262104 SRD262104 TAZ262104 TKV262104 TUR262104 UEN262104 UOJ262104 UYF262104 VIB262104 VRX262104 WBT262104 WLP262104 WVL262104 D327640 IZ327640 SV327640 ACR327640 AMN327640 AWJ327640 BGF327640 BQB327640 BZX327640 CJT327640 CTP327640 DDL327640 DNH327640 DXD327640 EGZ327640 EQV327640 FAR327640 FKN327640 FUJ327640 GEF327640 GOB327640 GXX327640 HHT327640 HRP327640 IBL327640 ILH327640 IVD327640 JEZ327640 JOV327640 JYR327640 KIN327640 KSJ327640 LCF327640 LMB327640 LVX327640 MFT327640 MPP327640 MZL327640 NJH327640 NTD327640 OCZ327640 OMV327640 OWR327640 PGN327640 PQJ327640 QAF327640 QKB327640 QTX327640 RDT327640 RNP327640 RXL327640 SHH327640 SRD327640 TAZ327640 TKV327640 TUR327640 UEN327640 UOJ327640 UYF327640 VIB327640 VRX327640 WBT327640 WLP327640 WVL327640 D393176 IZ393176 SV393176 ACR393176 AMN393176 AWJ393176 BGF393176 BQB393176 BZX393176 CJT393176 CTP393176 DDL393176 DNH393176 DXD393176 EGZ393176 EQV393176 FAR393176 FKN393176 FUJ393176 GEF393176 GOB393176 GXX393176 HHT393176 HRP393176 IBL393176 ILH393176 IVD393176 JEZ393176 JOV393176 JYR393176 KIN393176 KSJ393176 LCF393176 LMB393176 LVX393176 MFT393176 MPP393176 MZL393176 NJH393176 NTD393176 OCZ393176 OMV393176 OWR393176 PGN393176 PQJ393176 QAF393176 QKB393176 QTX393176 RDT393176 RNP393176 RXL393176 SHH393176 SRD393176 TAZ393176 TKV393176 TUR393176 UEN393176 UOJ393176 UYF393176 VIB393176 VRX393176 WBT393176 WLP393176 WVL393176 D458712 IZ458712 SV458712 ACR458712 AMN458712 AWJ458712 BGF458712 BQB458712 BZX458712 CJT458712 CTP458712 DDL458712 DNH458712 DXD458712 EGZ458712 EQV458712 FAR458712 FKN458712 FUJ458712 GEF458712 GOB458712 GXX458712 HHT458712 HRP458712 IBL458712 ILH458712 IVD458712 JEZ458712 JOV458712 JYR458712 KIN458712 KSJ458712 LCF458712 LMB458712 LVX458712 MFT458712 MPP458712 MZL458712 NJH458712 NTD458712 OCZ458712 OMV458712 OWR458712 PGN458712 PQJ458712 QAF458712 QKB458712 QTX458712 RDT458712 RNP458712 RXL458712 SHH458712 SRD458712 TAZ458712 TKV458712 TUR458712 UEN458712 UOJ458712 UYF458712 VIB458712 VRX458712 WBT458712 WLP458712 WVL458712 D524248 IZ524248 SV524248 ACR524248 AMN524248 AWJ524248 BGF524248 BQB524248 BZX524248 CJT524248 CTP524248 DDL524248 DNH524248 DXD524248 EGZ524248 EQV524248 FAR524248 FKN524248 FUJ524248 GEF524248 GOB524248 GXX524248 HHT524248 HRP524248 IBL524248 ILH524248 IVD524248 JEZ524248 JOV524248 JYR524248 KIN524248 KSJ524248 LCF524248 LMB524248 LVX524248 MFT524248 MPP524248 MZL524248 NJH524248 NTD524248 OCZ524248 OMV524248 OWR524248 PGN524248 PQJ524248 QAF524248 QKB524248 QTX524248 RDT524248 RNP524248 RXL524248 SHH524248 SRD524248 TAZ524248 TKV524248 TUR524248 UEN524248 UOJ524248 UYF524248 VIB524248 VRX524248 WBT524248 WLP524248 WVL524248 D589784 IZ589784 SV589784 ACR589784 AMN589784 AWJ589784 BGF589784 BQB589784 BZX589784 CJT589784 CTP589784 DDL589784 DNH589784 DXD589784 EGZ589784 EQV589784 FAR589784 FKN589784 FUJ589784 GEF589784 GOB589784 GXX589784 HHT589784 HRP589784 IBL589784 ILH589784 IVD589784 JEZ589784 JOV589784 JYR589784 KIN589784 KSJ589784 LCF589784 LMB589784 LVX589784 MFT589784 MPP589784 MZL589784 NJH589784 NTD589784 OCZ589784 OMV589784 OWR589784 PGN589784 PQJ589784 QAF589784 QKB589784 QTX589784 RDT589784 RNP589784 RXL589784 SHH589784 SRD589784 TAZ589784 TKV589784 TUR589784 UEN589784 UOJ589784 UYF589784 VIB589784 VRX589784 WBT589784 WLP589784 WVL589784 D655320 IZ655320 SV655320 ACR655320 AMN655320 AWJ655320 BGF655320 BQB655320 BZX655320 CJT655320 CTP655320 DDL655320 DNH655320 DXD655320 EGZ655320 EQV655320 FAR655320 FKN655320 FUJ655320 GEF655320 GOB655320 GXX655320 HHT655320 HRP655320 IBL655320 ILH655320 IVD655320 JEZ655320 JOV655320 JYR655320 KIN655320 KSJ655320 LCF655320 LMB655320 LVX655320 MFT655320 MPP655320 MZL655320 NJH655320 NTD655320 OCZ655320 OMV655320 OWR655320 PGN655320 PQJ655320 QAF655320 QKB655320 QTX655320 RDT655320 RNP655320 RXL655320 SHH655320 SRD655320 TAZ655320 TKV655320 TUR655320 UEN655320 UOJ655320 UYF655320 VIB655320 VRX655320 WBT655320 WLP655320 WVL655320 D720856 IZ720856 SV720856 ACR720856 AMN720856 AWJ720856 BGF720856 BQB720856 BZX720856 CJT720856 CTP720856 DDL720856 DNH720856 DXD720856 EGZ720856 EQV720856 FAR720856 FKN720856 FUJ720856 GEF720856 GOB720856 GXX720856 HHT720856 HRP720856 IBL720856 ILH720856 IVD720856 JEZ720856 JOV720856 JYR720856 KIN720856 KSJ720856 LCF720856 LMB720856 LVX720856 MFT720856 MPP720856 MZL720856 NJH720856 NTD720856 OCZ720856 OMV720856 OWR720856 PGN720856 PQJ720856 QAF720856 QKB720856 QTX720856 RDT720856 RNP720856 RXL720856 SHH720856 SRD720856 TAZ720856 TKV720856 TUR720856 UEN720856 UOJ720856 UYF720856 VIB720856 VRX720856 WBT720856 WLP720856 WVL720856 D786392 IZ786392 SV786392 ACR786392 AMN786392 AWJ786392 BGF786392 BQB786392 BZX786392 CJT786392 CTP786392 DDL786392 DNH786392 DXD786392 EGZ786392 EQV786392 FAR786392 FKN786392 FUJ786392 GEF786392 GOB786392 GXX786392 HHT786392 HRP786392 IBL786392 ILH786392 IVD786392 JEZ786392 JOV786392 JYR786392 KIN786392 KSJ786392 LCF786392 LMB786392 LVX786392 MFT786392 MPP786392 MZL786392 NJH786392 NTD786392 OCZ786392 OMV786392 OWR786392 PGN786392 PQJ786392 QAF786392 QKB786392 QTX786392 RDT786392 RNP786392 RXL786392 SHH786392 SRD786392 TAZ786392 TKV786392 TUR786392 UEN786392 UOJ786392 UYF786392 VIB786392 VRX786392 WBT786392 WLP786392 WVL786392 D851928 IZ851928 SV851928 ACR851928 AMN851928 AWJ851928 BGF851928 BQB851928 BZX851928 CJT851928 CTP851928 DDL851928 DNH851928 DXD851928 EGZ851928 EQV851928 FAR851928 FKN851928 FUJ851928 GEF851928 GOB851928 GXX851928 HHT851928 HRP851928 IBL851928 ILH851928 IVD851928 JEZ851928 JOV851928 JYR851928 KIN851928 KSJ851928 LCF851928 LMB851928 LVX851928 MFT851928 MPP851928 MZL851928 NJH851928 NTD851928 OCZ851928 OMV851928 OWR851928 PGN851928 PQJ851928 QAF851928 QKB851928 QTX851928 RDT851928 RNP851928 RXL851928 SHH851928 SRD851928 TAZ851928 TKV851928 TUR851928 UEN851928 UOJ851928 UYF851928 VIB851928 VRX851928 WBT851928 WLP851928 WVL851928 D917464 IZ917464 SV917464 ACR917464 AMN917464 AWJ917464 BGF917464 BQB917464 BZX917464 CJT917464 CTP917464 DDL917464 DNH917464 DXD917464 EGZ917464 EQV917464 FAR917464 FKN917464 FUJ917464 GEF917464 GOB917464 GXX917464 HHT917464 HRP917464 IBL917464 ILH917464 IVD917464 JEZ917464 JOV917464 JYR917464 KIN917464 KSJ917464 LCF917464 LMB917464 LVX917464 MFT917464 MPP917464 MZL917464 NJH917464 NTD917464 OCZ917464 OMV917464 OWR917464 PGN917464 PQJ917464 QAF917464 QKB917464 QTX917464 RDT917464 RNP917464 RXL917464 SHH917464 SRD917464 TAZ917464 TKV917464 TUR917464 UEN917464 UOJ917464 UYF917464 VIB917464 VRX917464 WBT917464 WLP917464 WVL917464 D983000 IZ983000 SV983000 ACR983000 AMN983000 AWJ983000 BGF983000 BQB983000 BZX983000 CJT983000 CTP983000 DDL983000 DNH983000 DXD983000 EGZ983000 EQV983000 FAR983000 FKN983000 FUJ983000 GEF983000 GOB983000 GXX983000 HHT983000 HRP983000 IBL983000 ILH983000 IVD983000 JEZ983000 JOV983000 JYR983000 KIN983000 KSJ983000 LCF983000 LMB983000 LVX983000 MFT983000 MPP983000 MZL983000 NJH983000 NTD983000 OCZ983000 OMV983000 OWR983000 PGN983000 PQJ983000 QAF983000 QKB983000 QTX983000 RDT983000 RNP983000 RXL983000 SHH983000 SRD983000 TAZ983000 TKV983000 TUR983000 UEN983000 UOJ983000 UYF983000 VIB983000 VRX983000 WBT983000 WLP983000 WVL983000" xr:uid="{00000000-0002-0000-0400-000004000000}"/>
    <dataValidation allowBlank="1" showInputMessage="1" showErrorMessage="1" promptTitle="Enter Date (Mandatory)" prompt="The date format should be dd/MM/yyyy_x000a__x000a_e.g. 12th November, 2004 should be written as 12/11/2004_x000a__x000a_                      - SAG Infotech"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496 JC65496 SY65496 ACU65496 AMQ65496 AWM65496 BGI65496 BQE65496 CAA65496 CJW65496 CTS65496 DDO65496 DNK65496 DXG65496 EHC65496 EQY65496 FAU65496 FKQ65496 FUM65496 GEI65496 GOE65496 GYA65496 HHW65496 HRS65496 IBO65496 ILK65496 IVG65496 JFC65496 JOY65496 JYU65496 KIQ65496 KSM65496 LCI65496 LME65496 LWA65496 MFW65496 MPS65496 MZO65496 NJK65496 NTG65496 ODC65496 OMY65496 OWU65496 PGQ65496 PQM65496 QAI65496 QKE65496 QUA65496 RDW65496 RNS65496 RXO65496 SHK65496 SRG65496 TBC65496 TKY65496 TUU65496 UEQ65496 UOM65496 UYI65496 VIE65496 VSA65496 WBW65496 WLS65496 WVO65496 G131032 JC131032 SY131032 ACU131032 AMQ131032 AWM131032 BGI131032 BQE131032 CAA131032 CJW131032 CTS131032 DDO131032 DNK131032 DXG131032 EHC131032 EQY131032 FAU131032 FKQ131032 FUM131032 GEI131032 GOE131032 GYA131032 HHW131032 HRS131032 IBO131032 ILK131032 IVG131032 JFC131032 JOY131032 JYU131032 KIQ131032 KSM131032 LCI131032 LME131032 LWA131032 MFW131032 MPS131032 MZO131032 NJK131032 NTG131032 ODC131032 OMY131032 OWU131032 PGQ131032 PQM131032 QAI131032 QKE131032 QUA131032 RDW131032 RNS131032 RXO131032 SHK131032 SRG131032 TBC131032 TKY131032 TUU131032 UEQ131032 UOM131032 UYI131032 VIE131032 VSA131032 WBW131032 WLS131032 WVO131032 G196568 JC196568 SY196568 ACU196568 AMQ196568 AWM196568 BGI196568 BQE196568 CAA196568 CJW196568 CTS196568 DDO196568 DNK196568 DXG196568 EHC196568 EQY196568 FAU196568 FKQ196568 FUM196568 GEI196568 GOE196568 GYA196568 HHW196568 HRS196568 IBO196568 ILK196568 IVG196568 JFC196568 JOY196568 JYU196568 KIQ196568 KSM196568 LCI196568 LME196568 LWA196568 MFW196568 MPS196568 MZO196568 NJK196568 NTG196568 ODC196568 OMY196568 OWU196568 PGQ196568 PQM196568 QAI196568 QKE196568 QUA196568 RDW196568 RNS196568 RXO196568 SHK196568 SRG196568 TBC196568 TKY196568 TUU196568 UEQ196568 UOM196568 UYI196568 VIE196568 VSA196568 WBW196568 WLS196568 WVO196568 G262104 JC262104 SY262104 ACU262104 AMQ262104 AWM262104 BGI262104 BQE262104 CAA262104 CJW262104 CTS262104 DDO262104 DNK262104 DXG262104 EHC262104 EQY262104 FAU262104 FKQ262104 FUM262104 GEI262104 GOE262104 GYA262104 HHW262104 HRS262104 IBO262104 ILK262104 IVG262104 JFC262104 JOY262104 JYU262104 KIQ262104 KSM262104 LCI262104 LME262104 LWA262104 MFW262104 MPS262104 MZO262104 NJK262104 NTG262104 ODC262104 OMY262104 OWU262104 PGQ262104 PQM262104 QAI262104 QKE262104 QUA262104 RDW262104 RNS262104 RXO262104 SHK262104 SRG262104 TBC262104 TKY262104 TUU262104 UEQ262104 UOM262104 UYI262104 VIE262104 VSA262104 WBW262104 WLS262104 WVO262104 G327640 JC327640 SY327640 ACU327640 AMQ327640 AWM327640 BGI327640 BQE327640 CAA327640 CJW327640 CTS327640 DDO327640 DNK327640 DXG327640 EHC327640 EQY327640 FAU327640 FKQ327640 FUM327640 GEI327640 GOE327640 GYA327640 HHW327640 HRS327640 IBO327640 ILK327640 IVG327640 JFC327640 JOY327640 JYU327640 KIQ327640 KSM327640 LCI327640 LME327640 LWA327640 MFW327640 MPS327640 MZO327640 NJK327640 NTG327640 ODC327640 OMY327640 OWU327640 PGQ327640 PQM327640 QAI327640 QKE327640 QUA327640 RDW327640 RNS327640 RXO327640 SHK327640 SRG327640 TBC327640 TKY327640 TUU327640 UEQ327640 UOM327640 UYI327640 VIE327640 VSA327640 WBW327640 WLS327640 WVO327640 G393176 JC393176 SY393176 ACU393176 AMQ393176 AWM393176 BGI393176 BQE393176 CAA393176 CJW393176 CTS393176 DDO393176 DNK393176 DXG393176 EHC393176 EQY393176 FAU393176 FKQ393176 FUM393176 GEI393176 GOE393176 GYA393176 HHW393176 HRS393176 IBO393176 ILK393176 IVG393176 JFC393176 JOY393176 JYU393176 KIQ393176 KSM393176 LCI393176 LME393176 LWA393176 MFW393176 MPS393176 MZO393176 NJK393176 NTG393176 ODC393176 OMY393176 OWU393176 PGQ393176 PQM393176 QAI393176 QKE393176 QUA393176 RDW393176 RNS393176 RXO393176 SHK393176 SRG393176 TBC393176 TKY393176 TUU393176 UEQ393176 UOM393176 UYI393176 VIE393176 VSA393176 WBW393176 WLS393176 WVO393176 G458712 JC458712 SY458712 ACU458712 AMQ458712 AWM458712 BGI458712 BQE458712 CAA458712 CJW458712 CTS458712 DDO458712 DNK458712 DXG458712 EHC458712 EQY458712 FAU458712 FKQ458712 FUM458712 GEI458712 GOE458712 GYA458712 HHW458712 HRS458712 IBO458712 ILK458712 IVG458712 JFC458712 JOY458712 JYU458712 KIQ458712 KSM458712 LCI458712 LME458712 LWA458712 MFW458712 MPS458712 MZO458712 NJK458712 NTG458712 ODC458712 OMY458712 OWU458712 PGQ458712 PQM458712 QAI458712 QKE458712 QUA458712 RDW458712 RNS458712 RXO458712 SHK458712 SRG458712 TBC458712 TKY458712 TUU458712 UEQ458712 UOM458712 UYI458712 VIE458712 VSA458712 WBW458712 WLS458712 WVO458712 G524248 JC524248 SY524248 ACU524248 AMQ524248 AWM524248 BGI524248 BQE524248 CAA524248 CJW524248 CTS524248 DDO524248 DNK524248 DXG524248 EHC524248 EQY524248 FAU524248 FKQ524248 FUM524248 GEI524248 GOE524248 GYA524248 HHW524248 HRS524248 IBO524248 ILK524248 IVG524248 JFC524248 JOY524248 JYU524248 KIQ524248 KSM524248 LCI524248 LME524248 LWA524248 MFW524248 MPS524248 MZO524248 NJK524248 NTG524248 ODC524248 OMY524248 OWU524248 PGQ524248 PQM524248 QAI524248 QKE524248 QUA524248 RDW524248 RNS524248 RXO524248 SHK524248 SRG524248 TBC524248 TKY524248 TUU524248 UEQ524248 UOM524248 UYI524248 VIE524248 VSA524248 WBW524248 WLS524248 WVO524248 G589784 JC589784 SY589784 ACU589784 AMQ589784 AWM589784 BGI589784 BQE589784 CAA589784 CJW589784 CTS589784 DDO589784 DNK589784 DXG589784 EHC589784 EQY589784 FAU589784 FKQ589784 FUM589784 GEI589784 GOE589784 GYA589784 HHW589784 HRS589784 IBO589784 ILK589784 IVG589784 JFC589784 JOY589784 JYU589784 KIQ589784 KSM589784 LCI589784 LME589784 LWA589784 MFW589784 MPS589784 MZO589784 NJK589784 NTG589784 ODC589784 OMY589784 OWU589784 PGQ589784 PQM589784 QAI589784 QKE589784 QUA589784 RDW589784 RNS589784 RXO589784 SHK589784 SRG589784 TBC589784 TKY589784 TUU589784 UEQ589784 UOM589784 UYI589784 VIE589784 VSA589784 WBW589784 WLS589784 WVO589784 G655320 JC655320 SY655320 ACU655320 AMQ655320 AWM655320 BGI655320 BQE655320 CAA655320 CJW655320 CTS655320 DDO655320 DNK655320 DXG655320 EHC655320 EQY655320 FAU655320 FKQ655320 FUM655320 GEI655320 GOE655320 GYA655320 HHW655320 HRS655320 IBO655320 ILK655320 IVG655320 JFC655320 JOY655320 JYU655320 KIQ655320 KSM655320 LCI655320 LME655320 LWA655320 MFW655320 MPS655320 MZO655320 NJK655320 NTG655320 ODC655320 OMY655320 OWU655320 PGQ655320 PQM655320 QAI655320 QKE655320 QUA655320 RDW655320 RNS655320 RXO655320 SHK655320 SRG655320 TBC655320 TKY655320 TUU655320 UEQ655320 UOM655320 UYI655320 VIE655320 VSA655320 WBW655320 WLS655320 WVO655320 G720856 JC720856 SY720856 ACU720856 AMQ720856 AWM720856 BGI720856 BQE720856 CAA720856 CJW720856 CTS720856 DDO720856 DNK720856 DXG720856 EHC720856 EQY720856 FAU720856 FKQ720856 FUM720856 GEI720856 GOE720856 GYA720856 HHW720856 HRS720856 IBO720856 ILK720856 IVG720856 JFC720856 JOY720856 JYU720856 KIQ720856 KSM720856 LCI720856 LME720856 LWA720856 MFW720856 MPS720856 MZO720856 NJK720856 NTG720856 ODC720856 OMY720856 OWU720856 PGQ720856 PQM720856 QAI720856 QKE720856 QUA720856 RDW720856 RNS720856 RXO720856 SHK720856 SRG720856 TBC720856 TKY720856 TUU720856 UEQ720856 UOM720856 UYI720856 VIE720856 VSA720856 WBW720856 WLS720856 WVO720856 G786392 JC786392 SY786392 ACU786392 AMQ786392 AWM786392 BGI786392 BQE786392 CAA786392 CJW786392 CTS786392 DDO786392 DNK786392 DXG786392 EHC786392 EQY786392 FAU786392 FKQ786392 FUM786392 GEI786392 GOE786392 GYA786392 HHW786392 HRS786392 IBO786392 ILK786392 IVG786392 JFC786392 JOY786392 JYU786392 KIQ786392 KSM786392 LCI786392 LME786392 LWA786392 MFW786392 MPS786392 MZO786392 NJK786392 NTG786392 ODC786392 OMY786392 OWU786392 PGQ786392 PQM786392 QAI786392 QKE786392 QUA786392 RDW786392 RNS786392 RXO786392 SHK786392 SRG786392 TBC786392 TKY786392 TUU786392 UEQ786392 UOM786392 UYI786392 VIE786392 VSA786392 WBW786392 WLS786392 WVO786392 G851928 JC851928 SY851928 ACU851928 AMQ851928 AWM851928 BGI851928 BQE851928 CAA851928 CJW851928 CTS851928 DDO851928 DNK851928 DXG851928 EHC851928 EQY851928 FAU851928 FKQ851928 FUM851928 GEI851928 GOE851928 GYA851928 HHW851928 HRS851928 IBO851928 ILK851928 IVG851928 JFC851928 JOY851928 JYU851928 KIQ851928 KSM851928 LCI851928 LME851928 LWA851928 MFW851928 MPS851928 MZO851928 NJK851928 NTG851928 ODC851928 OMY851928 OWU851928 PGQ851928 PQM851928 QAI851928 QKE851928 QUA851928 RDW851928 RNS851928 RXO851928 SHK851928 SRG851928 TBC851928 TKY851928 TUU851928 UEQ851928 UOM851928 UYI851928 VIE851928 VSA851928 WBW851928 WLS851928 WVO851928 G917464 JC917464 SY917464 ACU917464 AMQ917464 AWM917464 BGI917464 BQE917464 CAA917464 CJW917464 CTS917464 DDO917464 DNK917464 DXG917464 EHC917464 EQY917464 FAU917464 FKQ917464 FUM917464 GEI917464 GOE917464 GYA917464 HHW917464 HRS917464 IBO917464 ILK917464 IVG917464 JFC917464 JOY917464 JYU917464 KIQ917464 KSM917464 LCI917464 LME917464 LWA917464 MFW917464 MPS917464 MZO917464 NJK917464 NTG917464 ODC917464 OMY917464 OWU917464 PGQ917464 PQM917464 QAI917464 QKE917464 QUA917464 RDW917464 RNS917464 RXO917464 SHK917464 SRG917464 TBC917464 TKY917464 TUU917464 UEQ917464 UOM917464 UYI917464 VIE917464 VSA917464 WBW917464 WLS917464 WVO917464 G983000 JC983000 SY983000 ACU983000 AMQ983000 AWM983000 BGI983000 BQE983000 CAA983000 CJW983000 CTS983000 DDO983000 DNK983000 DXG983000 EHC983000 EQY983000 FAU983000 FKQ983000 FUM983000 GEI983000 GOE983000 GYA983000 HHW983000 HRS983000 IBO983000 ILK983000 IVG983000 JFC983000 JOY983000 JYU983000 KIQ983000 KSM983000 LCI983000 LME983000 LWA983000 MFW983000 MPS983000 MZO983000 NJK983000 NTG983000 ODC983000 OMY983000 OWU983000 PGQ983000 PQM983000 QAI983000 QKE983000 QUA983000 RDW983000 RNS983000 RXO983000 SHK983000 SRG983000 TBC983000 TKY983000 TUU983000 UEQ983000 UOM983000 UYI983000 VIE983000 VSA983000 WBW983000 WLS983000 WVO983000 O266:O270" xr:uid="{00000000-0002-0000-0400-000005000000}"/>
    <dataValidation allowBlank="1" showInputMessage="1" showErrorMessage="1" promptTitle="Enter Date" prompt="The date format should be dd/MM/yyyy_x000a__x000a_e.g. 12th November, 2004 should be written as 12/11/2004_x000a__x000a_                      - SAG Infotech" sqref="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496 JF65496 TB65496 ACX65496 AMT65496 AWP65496 BGL65496 BQH65496 CAD65496 CJZ65496 CTV65496 DDR65496 DNN65496 DXJ65496 EHF65496 ERB65496 FAX65496 FKT65496 FUP65496 GEL65496 GOH65496 GYD65496 HHZ65496 HRV65496 IBR65496 ILN65496 IVJ65496 JFF65496 JPB65496 JYX65496 KIT65496 KSP65496 LCL65496 LMH65496 LWD65496 MFZ65496 MPV65496 MZR65496 NJN65496 NTJ65496 ODF65496 ONB65496 OWX65496 PGT65496 PQP65496 QAL65496 QKH65496 QUD65496 RDZ65496 RNV65496 RXR65496 SHN65496 SRJ65496 TBF65496 TLB65496 TUX65496 UET65496 UOP65496 UYL65496 VIH65496 VSD65496 WBZ65496 WLV65496 WVR65496 J131032 JF131032 TB131032 ACX131032 AMT131032 AWP131032 BGL131032 BQH131032 CAD131032 CJZ131032 CTV131032 DDR131032 DNN131032 DXJ131032 EHF131032 ERB131032 FAX131032 FKT131032 FUP131032 GEL131032 GOH131032 GYD131032 HHZ131032 HRV131032 IBR131032 ILN131032 IVJ131032 JFF131032 JPB131032 JYX131032 KIT131032 KSP131032 LCL131032 LMH131032 LWD131032 MFZ131032 MPV131032 MZR131032 NJN131032 NTJ131032 ODF131032 ONB131032 OWX131032 PGT131032 PQP131032 QAL131032 QKH131032 QUD131032 RDZ131032 RNV131032 RXR131032 SHN131032 SRJ131032 TBF131032 TLB131032 TUX131032 UET131032 UOP131032 UYL131032 VIH131032 VSD131032 WBZ131032 WLV131032 WVR131032 J196568 JF196568 TB196568 ACX196568 AMT196568 AWP196568 BGL196568 BQH196568 CAD196568 CJZ196568 CTV196568 DDR196568 DNN196568 DXJ196568 EHF196568 ERB196568 FAX196568 FKT196568 FUP196568 GEL196568 GOH196568 GYD196568 HHZ196568 HRV196568 IBR196568 ILN196568 IVJ196568 JFF196568 JPB196568 JYX196568 KIT196568 KSP196568 LCL196568 LMH196568 LWD196568 MFZ196568 MPV196568 MZR196568 NJN196568 NTJ196568 ODF196568 ONB196568 OWX196568 PGT196568 PQP196568 QAL196568 QKH196568 QUD196568 RDZ196568 RNV196568 RXR196568 SHN196568 SRJ196568 TBF196568 TLB196568 TUX196568 UET196568 UOP196568 UYL196568 VIH196568 VSD196568 WBZ196568 WLV196568 WVR196568 J262104 JF262104 TB262104 ACX262104 AMT262104 AWP262104 BGL262104 BQH262104 CAD262104 CJZ262104 CTV262104 DDR262104 DNN262104 DXJ262104 EHF262104 ERB262104 FAX262104 FKT262104 FUP262104 GEL262104 GOH262104 GYD262104 HHZ262104 HRV262104 IBR262104 ILN262104 IVJ262104 JFF262104 JPB262104 JYX262104 KIT262104 KSP262104 LCL262104 LMH262104 LWD262104 MFZ262104 MPV262104 MZR262104 NJN262104 NTJ262104 ODF262104 ONB262104 OWX262104 PGT262104 PQP262104 QAL262104 QKH262104 QUD262104 RDZ262104 RNV262104 RXR262104 SHN262104 SRJ262104 TBF262104 TLB262104 TUX262104 UET262104 UOP262104 UYL262104 VIH262104 VSD262104 WBZ262104 WLV262104 WVR262104 J327640 JF327640 TB327640 ACX327640 AMT327640 AWP327640 BGL327640 BQH327640 CAD327640 CJZ327640 CTV327640 DDR327640 DNN327640 DXJ327640 EHF327640 ERB327640 FAX327640 FKT327640 FUP327640 GEL327640 GOH327640 GYD327640 HHZ327640 HRV327640 IBR327640 ILN327640 IVJ327640 JFF327640 JPB327640 JYX327640 KIT327640 KSP327640 LCL327640 LMH327640 LWD327640 MFZ327640 MPV327640 MZR327640 NJN327640 NTJ327640 ODF327640 ONB327640 OWX327640 PGT327640 PQP327640 QAL327640 QKH327640 QUD327640 RDZ327640 RNV327640 RXR327640 SHN327640 SRJ327640 TBF327640 TLB327640 TUX327640 UET327640 UOP327640 UYL327640 VIH327640 VSD327640 WBZ327640 WLV327640 WVR327640 J393176 JF393176 TB393176 ACX393176 AMT393176 AWP393176 BGL393176 BQH393176 CAD393176 CJZ393176 CTV393176 DDR393176 DNN393176 DXJ393176 EHF393176 ERB393176 FAX393176 FKT393176 FUP393176 GEL393176 GOH393176 GYD393176 HHZ393176 HRV393176 IBR393176 ILN393176 IVJ393176 JFF393176 JPB393176 JYX393176 KIT393176 KSP393176 LCL393176 LMH393176 LWD393176 MFZ393176 MPV393176 MZR393176 NJN393176 NTJ393176 ODF393176 ONB393176 OWX393176 PGT393176 PQP393176 QAL393176 QKH393176 QUD393176 RDZ393176 RNV393176 RXR393176 SHN393176 SRJ393176 TBF393176 TLB393176 TUX393176 UET393176 UOP393176 UYL393176 VIH393176 VSD393176 WBZ393176 WLV393176 WVR393176 J458712 JF458712 TB458712 ACX458712 AMT458712 AWP458712 BGL458712 BQH458712 CAD458712 CJZ458712 CTV458712 DDR458712 DNN458712 DXJ458712 EHF458712 ERB458712 FAX458712 FKT458712 FUP458712 GEL458712 GOH458712 GYD458712 HHZ458712 HRV458712 IBR458712 ILN458712 IVJ458712 JFF458712 JPB458712 JYX458712 KIT458712 KSP458712 LCL458712 LMH458712 LWD458712 MFZ458712 MPV458712 MZR458712 NJN458712 NTJ458712 ODF458712 ONB458712 OWX458712 PGT458712 PQP458712 QAL458712 QKH458712 QUD458712 RDZ458712 RNV458712 RXR458712 SHN458712 SRJ458712 TBF458712 TLB458712 TUX458712 UET458712 UOP458712 UYL458712 VIH458712 VSD458712 WBZ458712 WLV458712 WVR458712 J524248 JF524248 TB524248 ACX524248 AMT524248 AWP524248 BGL524248 BQH524248 CAD524248 CJZ524248 CTV524248 DDR524248 DNN524248 DXJ524248 EHF524248 ERB524248 FAX524248 FKT524248 FUP524248 GEL524248 GOH524248 GYD524248 HHZ524248 HRV524248 IBR524248 ILN524248 IVJ524248 JFF524248 JPB524248 JYX524248 KIT524248 KSP524248 LCL524248 LMH524248 LWD524248 MFZ524248 MPV524248 MZR524248 NJN524248 NTJ524248 ODF524248 ONB524248 OWX524248 PGT524248 PQP524248 QAL524248 QKH524248 QUD524248 RDZ524248 RNV524248 RXR524248 SHN524248 SRJ524248 TBF524248 TLB524248 TUX524248 UET524248 UOP524248 UYL524248 VIH524248 VSD524248 WBZ524248 WLV524248 WVR524248 J589784 JF589784 TB589784 ACX589784 AMT589784 AWP589784 BGL589784 BQH589784 CAD589784 CJZ589784 CTV589784 DDR589784 DNN589784 DXJ589784 EHF589784 ERB589784 FAX589784 FKT589784 FUP589784 GEL589784 GOH589784 GYD589784 HHZ589784 HRV589784 IBR589784 ILN589784 IVJ589784 JFF589784 JPB589784 JYX589784 KIT589784 KSP589784 LCL589784 LMH589784 LWD589784 MFZ589784 MPV589784 MZR589784 NJN589784 NTJ589784 ODF589784 ONB589784 OWX589784 PGT589784 PQP589784 QAL589784 QKH589784 QUD589784 RDZ589784 RNV589784 RXR589784 SHN589784 SRJ589784 TBF589784 TLB589784 TUX589784 UET589784 UOP589784 UYL589784 VIH589784 VSD589784 WBZ589784 WLV589784 WVR589784 J655320 JF655320 TB655320 ACX655320 AMT655320 AWP655320 BGL655320 BQH655320 CAD655320 CJZ655320 CTV655320 DDR655320 DNN655320 DXJ655320 EHF655320 ERB655320 FAX655320 FKT655320 FUP655320 GEL655320 GOH655320 GYD655320 HHZ655320 HRV655320 IBR655320 ILN655320 IVJ655320 JFF655320 JPB655320 JYX655320 KIT655320 KSP655320 LCL655320 LMH655320 LWD655320 MFZ655320 MPV655320 MZR655320 NJN655320 NTJ655320 ODF655320 ONB655320 OWX655320 PGT655320 PQP655320 QAL655320 QKH655320 QUD655320 RDZ655320 RNV655320 RXR655320 SHN655320 SRJ655320 TBF655320 TLB655320 TUX655320 UET655320 UOP655320 UYL655320 VIH655320 VSD655320 WBZ655320 WLV655320 WVR655320 J720856 JF720856 TB720856 ACX720856 AMT720856 AWP720856 BGL720856 BQH720856 CAD720856 CJZ720856 CTV720856 DDR720856 DNN720856 DXJ720856 EHF720856 ERB720856 FAX720856 FKT720856 FUP720856 GEL720856 GOH720856 GYD720856 HHZ720856 HRV720856 IBR720856 ILN720856 IVJ720856 JFF720856 JPB720856 JYX720856 KIT720856 KSP720856 LCL720856 LMH720856 LWD720856 MFZ720856 MPV720856 MZR720856 NJN720856 NTJ720856 ODF720856 ONB720856 OWX720856 PGT720856 PQP720856 QAL720856 QKH720856 QUD720856 RDZ720856 RNV720856 RXR720856 SHN720856 SRJ720856 TBF720856 TLB720856 TUX720856 UET720856 UOP720856 UYL720856 VIH720856 VSD720856 WBZ720856 WLV720856 WVR720856 J786392 JF786392 TB786392 ACX786392 AMT786392 AWP786392 BGL786392 BQH786392 CAD786392 CJZ786392 CTV786392 DDR786392 DNN786392 DXJ786392 EHF786392 ERB786392 FAX786392 FKT786392 FUP786392 GEL786392 GOH786392 GYD786392 HHZ786392 HRV786392 IBR786392 ILN786392 IVJ786392 JFF786392 JPB786392 JYX786392 KIT786392 KSP786392 LCL786392 LMH786392 LWD786392 MFZ786392 MPV786392 MZR786392 NJN786392 NTJ786392 ODF786392 ONB786392 OWX786392 PGT786392 PQP786392 QAL786392 QKH786392 QUD786392 RDZ786392 RNV786392 RXR786392 SHN786392 SRJ786392 TBF786392 TLB786392 TUX786392 UET786392 UOP786392 UYL786392 VIH786392 VSD786392 WBZ786392 WLV786392 WVR786392 J851928 JF851928 TB851928 ACX851928 AMT851928 AWP851928 BGL851928 BQH851928 CAD851928 CJZ851928 CTV851928 DDR851928 DNN851928 DXJ851928 EHF851928 ERB851928 FAX851928 FKT851928 FUP851928 GEL851928 GOH851928 GYD851928 HHZ851928 HRV851928 IBR851928 ILN851928 IVJ851928 JFF851928 JPB851928 JYX851928 KIT851928 KSP851928 LCL851928 LMH851928 LWD851928 MFZ851928 MPV851928 MZR851928 NJN851928 NTJ851928 ODF851928 ONB851928 OWX851928 PGT851928 PQP851928 QAL851928 QKH851928 QUD851928 RDZ851928 RNV851928 RXR851928 SHN851928 SRJ851928 TBF851928 TLB851928 TUX851928 UET851928 UOP851928 UYL851928 VIH851928 VSD851928 WBZ851928 WLV851928 WVR851928 J917464 JF917464 TB917464 ACX917464 AMT917464 AWP917464 BGL917464 BQH917464 CAD917464 CJZ917464 CTV917464 DDR917464 DNN917464 DXJ917464 EHF917464 ERB917464 FAX917464 FKT917464 FUP917464 GEL917464 GOH917464 GYD917464 HHZ917464 HRV917464 IBR917464 ILN917464 IVJ917464 JFF917464 JPB917464 JYX917464 KIT917464 KSP917464 LCL917464 LMH917464 LWD917464 MFZ917464 MPV917464 MZR917464 NJN917464 NTJ917464 ODF917464 ONB917464 OWX917464 PGT917464 PQP917464 QAL917464 QKH917464 QUD917464 RDZ917464 RNV917464 RXR917464 SHN917464 SRJ917464 TBF917464 TLB917464 TUX917464 UET917464 UOP917464 UYL917464 VIH917464 VSD917464 WBZ917464 WLV917464 WVR917464 J983000 JF983000 TB983000 ACX983000 AMT983000 AWP983000 BGL983000 BQH983000 CAD983000 CJZ983000 CTV983000 DDR983000 DNN983000 DXJ983000 EHF983000 ERB983000 FAX983000 FKT983000 FUP983000 GEL983000 GOH983000 GYD983000 HHZ983000 HRV983000 IBR983000 ILN983000 IVJ983000 JFF983000 JPB983000 JYX983000 KIT983000 KSP983000 LCL983000 LMH983000 LWD983000 MFZ983000 MPV983000 MZR983000 NJN983000 NTJ983000 ODF983000 ONB983000 OWX983000 PGT983000 PQP983000 QAL983000 QKH983000 QUD983000 RDZ983000 RNV983000 RXR983000 SHN983000 SRJ983000 TBF983000 TLB983000 TUX983000 UET983000 UOP983000 UYL983000 VIH983000 VSD983000 WBZ983000 WLV983000 WVR983000" xr:uid="{00000000-0002-0000-0400-000006000000}"/>
    <dataValidation allowBlank="1" showInputMessage="1" showErrorMessage="1" promptTitle="Rate at which tax deducted" prompt="Enter the rate._x000a__x000a_Two digits after decimal with out Percentage(%) sign._x000a__x000a_e.g. 2.12_x000a_     12.25_x000a__x000a_ - SAG Infotech"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496 JD65496 SZ65496 ACV65496 AMR65496 AWN65496 BGJ65496 BQF65496 CAB65496 CJX65496 CTT65496 DDP65496 DNL65496 DXH65496 EHD65496 EQZ65496 FAV65496 FKR65496 FUN65496 GEJ65496 GOF65496 GYB65496 HHX65496 HRT65496 IBP65496 ILL65496 IVH65496 JFD65496 JOZ65496 JYV65496 KIR65496 KSN65496 LCJ65496 LMF65496 LWB65496 MFX65496 MPT65496 MZP65496 NJL65496 NTH65496 ODD65496 OMZ65496 OWV65496 PGR65496 PQN65496 QAJ65496 QKF65496 QUB65496 RDX65496 RNT65496 RXP65496 SHL65496 SRH65496 TBD65496 TKZ65496 TUV65496 UER65496 UON65496 UYJ65496 VIF65496 VSB65496 WBX65496 WLT65496 WVP65496 H131032 JD131032 SZ131032 ACV131032 AMR131032 AWN131032 BGJ131032 BQF131032 CAB131032 CJX131032 CTT131032 DDP131032 DNL131032 DXH131032 EHD131032 EQZ131032 FAV131032 FKR131032 FUN131032 GEJ131032 GOF131032 GYB131032 HHX131032 HRT131032 IBP131032 ILL131032 IVH131032 JFD131032 JOZ131032 JYV131032 KIR131032 KSN131032 LCJ131032 LMF131032 LWB131032 MFX131032 MPT131032 MZP131032 NJL131032 NTH131032 ODD131032 OMZ131032 OWV131032 PGR131032 PQN131032 QAJ131032 QKF131032 QUB131032 RDX131032 RNT131032 RXP131032 SHL131032 SRH131032 TBD131032 TKZ131032 TUV131032 UER131032 UON131032 UYJ131032 VIF131032 VSB131032 WBX131032 WLT131032 WVP131032 H196568 JD196568 SZ196568 ACV196568 AMR196568 AWN196568 BGJ196568 BQF196568 CAB196568 CJX196568 CTT196568 DDP196568 DNL196568 DXH196568 EHD196568 EQZ196568 FAV196568 FKR196568 FUN196568 GEJ196568 GOF196568 GYB196568 HHX196568 HRT196568 IBP196568 ILL196568 IVH196568 JFD196568 JOZ196568 JYV196568 KIR196568 KSN196568 LCJ196568 LMF196568 LWB196568 MFX196568 MPT196568 MZP196568 NJL196568 NTH196568 ODD196568 OMZ196568 OWV196568 PGR196568 PQN196568 QAJ196568 QKF196568 QUB196568 RDX196568 RNT196568 RXP196568 SHL196568 SRH196568 TBD196568 TKZ196568 TUV196568 UER196568 UON196568 UYJ196568 VIF196568 VSB196568 WBX196568 WLT196568 WVP196568 H262104 JD262104 SZ262104 ACV262104 AMR262104 AWN262104 BGJ262104 BQF262104 CAB262104 CJX262104 CTT262104 DDP262104 DNL262104 DXH262104 EHD262104 EQZ262104 FAV262104 FKR262104 FUN262104 GEJ262104 GOF262104 GYB262104 HHX262104 HRT262104 IBP262104 ILL262104 IVH262104 JFD262104 JOZ262104 JYV262104 KIR262104 KSN262104 LCJ262104 LMF262104 LWB262104 MFX262104 MPT262104 MZP262104 NJL262104 NTH262104 ODD262104 OMZ262104 OWV262104 PGR262104 PQN262104 QAJ262104 QKF262104 QUB262104 RDX262104 RNT262104 RXP262104 SHL262104 SRH262104 TBD262104 TKZ262104 TUV262104 UER262104 UON262104 UYJ262104 VIF262104 VSB262104 WBX262104 WLT262104 WVP262104 H327640 JD327640 SZ327640 ACV327640 AMR327640 AWN327640 BGJ327640 BQF327640 CAB327640 CJX327640 CTT327640 DDP327640 DNL327640 DXH327640 EHD327640 EQZ327640 FAV327640 FKR327640 FUN327640 GEJ327640 GOF327640 GYB327640 HHX327640 HRT327640 IBP327640 ILL327640 IVH327640 JFD327640 JOZ327640 JYV327640 KIR327640 KSN327640 LCJ327640 LMF327640 LWB327640 MFX327640 MPT327640 MZP327640 NJL327640 NTH327640 ODD327640 OMZ327640 OWV327640 PGR327640 PQN327640 QAJ327640 QKF327640 QUB327640 RDX327640 RNT327640 RXP327640 SHL327640 SRH327640 TBD327640 TKZ327640 TUV327640 UER327640 UON327640 UYJ327640 VIF327640 VSB327640 WBX327640 WLT327640 WVP327640 H393176 JD393176 SZ393176 ACV393176 AMR393176 AWN393176 BGJ393176 BQF393176 CAB393176 CJX393176 CTT393176 DDP393176 DNL393176 DXH393176 EHD393176 EQZ393176 FAV393176 FKR393176 FUN393176 GEJ393176 GOF393176 GYB393176 HHX393176 HRT393176 IBP393176 ILL393176 IVH393176 JFD393176 JOZ393176 JYV393176 KIR393176 KSN393176 LCJ393176 LMF393176 LWB393176 MFX393176 MPT393176 MZP393176 NJL393176 NTH393176 ODD393176 OMZ393176 OWV393176 PGR393176 PQN393176 QAJ393176 QKF393176 QUB393176 RDX393176 RNT393176 RXP393176 SHL393176 SRH393176 TBD393176 TKZ393176 TUV393176 UER393176 UON393176 UYJ393176 VIF393176 VSB393176 WBX393176 WLT393176 WVP393176 H458712 JD458712 SZ458712 ACV458712 AMR458712 AWN458712 BGJ458712 BQF458712 CAB458712 CJX458712 CTT458712 DDP458712 DNL458712 DXH458712 EHD458712 EQZ458712 FAV458712 FKR458712 FUN458712 GEJ458712 GOF458712 GYB458712 HHX458712 HRT458712 IBP458712 ILL458712 IVH458712 JFD458712 JOZ458712 JYV458712 KIR458712 KSN458712 LCJ458712 LMF458712 LWB458712 MFX458712 MPT458712 MZP458712 NJL458712 NTH458712 ODD458712 OMZ458712 OWV458712 PGR458712 PQN458712 QAJ458712 QKF458712 QUB458712 RDX458712 RNT458712 RXP458712 SHL458712 SRH458712 TBD458712 TKZ458712 TUV458712 UER458712 UON458712 UYJ458712 VIF458712 VSB458712 WBX458712 WLT458712 WVP458712 H524248 JD524248 SZ524248 ACV524248 AMR524248 AWN524248 BGJ524248 BQF524248 CAB524248 CJX524248 CTT524248 DDP524248 DNL524248 DXH524248 EHD524248 EQZ524248 FAV524248 FKR524248 FUN524248 GEJ524248 GOF524248 GYB524248 HHX524248 HRT524248 IBP524248 ILL524248 IVH524248 JFD524248 JOZ524248 JYV524248 KIR524248 KSN524248 LCJ524248 LMF524248 LWB524248 MFX524248 MPT524248 MZP524248 NJL524248 NTH524248 ODD524248 OMZ524248 OWV524248 PGR524248 PQN524248 QAJ524248 QKF524248 QUB524248 RDX524248 RNT524248 RXP524248 SHL524248 SRH524248 TBD524248 TKZ524248 TUV524248 UER524248 UON524248 UYJ524248 VIF524248 VSB524248 WBX524248 WLT524248 WVP524248 H589784 JD589784 SZ589784 ACV589784 AMR589784 AWN589784 BGJ589784 BQF589784 CAB589784 CJX589784 CTT589784 DDP589784 DNL589784 DXH589784 EHD589784 EQZ589784 FAV589784 FKR589784 FUN589784 GEJ589784 GOF589784 GYB589784 HHX589784 HRT589784 IBP589784 ILL589784 IVH589784 JFD589784 JOZ589784 JYV589784 KIR589784 KSN589784 LCJ589784 LMF589784 LWB589784 MFX589784 MPT589784 MZP589784 NJL589784 NTH589784 ODD589784 OMZ589784 OWV589784 PGR589784 PQN589784 QAJ589784 QKF589784 QUB589784 RDX589784 RNT589784 RXP589784 SHL589784 SRH589784 TBD589784 TKZ589784 TUV589784 UER589784 UON589784 UYJ589784 VIF589784 VSB589784 WBX589784 WLT589784 WVP589784 H655320 JD655320 SZ655320 ACV655320 AMR655320 AWN655320 BGJ655320 BQF655320 CAB655320 CJX655320 CTT655320 DDP655320 DNL655320 DXH655320 EHD655320 EQZ655320 FAV655320 FKR655320 FUN655320 GEJ655320 GOF655320 GYB655320 HHX655320 HRT655320 IBP655320 ILL655320 IVH655320 JFD655320 JOZ655320 JYV655320 KIR655320 KSN655320 LCJ655320 LMF655320 LWB655320 MFX655320 MPT655320 MZP655320 NJL655320 NTH655320 ODD655320 OMZ655320 OWV655320 PGR655320 PQN655320 QAJ655320 QKF655320 QUB655320 RDX655320 RNT655320 RXP655320 SHL655320 SRH655320 TBD655320 TKZ655320 TUV655320 UER655320 UON655320 UYJ655320 VIF655320 VSB655320 WBX655320 WLT655320 WVP655320 H720856 JD720856 SZ720856 ACV720856 AMR720856 AWN720856 BGJ720856 BQF720856 CAB720856 CJX720856 CTT720856 DDP720856 DNL720856 DXH720856 EHD720856 EQZ720856 FAV720856 FKR720856 FUN720856 GEJ720856 GOF720856 GYB720856 HHX720856 HRT720856 IBP720856 ILL720856 IVH720856 JFD720856 JOZ720856 JYV720856 KIR720856 KSN720856 LCJ720856 LMF720856 LWB720856 MFX720856 MPT720856 MZP720856 NJL720856 NTH720856 ODD720856 OMZ720856 OWV720856 PGR720856 PQN720856 QAJ720856 QKF720856 QUB720856 RDX720856 RNT720856 RXP720856 SHL720856 SRH720856 TBD720856 TKZ720856 TUV720856 UER720856 UON720856 UYJ720856 VIF720856 VSB720856 WBX720856 WLT720856 WVP720856 H786392 JD786392 SZ786392 ACV786392 AMR786392 AWN786392 BGJ786392 BQF786392 CAB786392 CJX786392 CTT786392 DDP786392 DNL786392 DXH786392 EHD786392 EQZ786392 FAV786392 FKR786392 FUN786392 GEJ786392 GOF786392 GYB786392 HHX786392 HRT786392 IBP786392 ILL786392 IVH786392 JFD786392 JOZ786392 JYV786392 KIR786392 KSN786392 LCJ786392 LMF786392 LWB786392 MFX786392 MPT786392 MZP786392 NJL786392 NTH786392 ODD786392 OMZ786392 OWV786392 PGR786392 PQN786392 QAJ786392 QKF786392 QUB786392 RDX786392 RNT786392 RXP786392 SHL786392 SRH786392 TBD786392 TKZ786392 TUV786392 UER786392 UON786392 UYJ786392 VIF786392 VSB786392 WBX786392 WLT786392 WVP786392 H851928 JD851928 SZ851928 ACV851928 AMR851928 AWN851928 BGJ851928 BQF851928 CAB851928 CJX851928 CTT851928 DDP851928 DNL851928 DXH851928 EHD851928 EQZ851928 FAV851928 FKR851928 FUN851928 GEJ851928 GOF851928 GYB851928 HHX851928 HRT851928 IBP851928 ILL851928 IVH851928 JFD851928 JOZ851928 JYV851928 KIR851928 KSN851928 LCJ851928 LMF851928 LWB851928 MFX851928 MPT851928 MZP851928 NJL851928 NTH851928 ODD851928 OMZ851928 OWV851928 PGR851928 PQN851928 QAJ851928 QKF851928 QUB851928 RDX851928 RNT851928 RXP851928 SHL851928 SRH851928 TBD851928 TKZ851928 TUV851928 UER851928 UON851928 UYJ851928 VIF851928 VSB851928 WBX851928 WLT851928 WVP851928 H917464 JD917464 SZ917464 ACV917464 AMR917464 AWN917464 BGJ917464 BQF917464 CAB917464 CJX917464 CTT917464 DDP917464 DNL917464 DXH917464 EHD917464 EQZ917464 FAV917464 FKR917464 FUN917464 GEJ917464 GOF917464 GYB917464 HHX917464 HRT917464 IBP917464 ILL917464 IVH917464 JFD917464 JOZ917464 JYV917464 KIR917464 KSN917464 LCJ917464 LMF917464 LWB917464 MFX917464 MPT917464 MZP917464 NJL917464 NTH917464 ODD917464 OMZ917464 OWV917464 PGR917464 PQN917464 QAJ917464 QKF917464 QUB917464 RDX917464 RNT917464 RXP917464 SHL917464 SRH917464 TBD917464 TKZ917464 TUV917464 UER917464 UON917464 UYJ917464 VIF917464 VSB917464 WBX917464 WLT917464 WVP917464 H983000 JD983000 SZ983000 ACV983000 AMR983000 AWN983000 BGJ983000 BQF983000 CAB983000 CJX983000 CTT983000 DDP983000 DNL983000 DXH983000 EHD983000 EQZ983000 FAV983000 FKR983000 FUN983000 GEJ983000 GOF983000 GYB983000 HHX983000 HRT983000 IBP983000 ILL983000 IVH983000 JFD983000 JOZ983000 JYV983000 KIR983000 KSN983000 LCJ983000 LMF983000 LWB983000 MFX983000 MPT983000 MZP983000 NJL983000 NTH983000 ODD983000 OMZ983000 OWV983000 PGR983000 PQN983000 QAJ983000 QKF983000 QUB983000 RDX983000 RNT983000 RXP983000 SHL983000 SRH983000 TBD983000 TKZ983000 TUV983000 UER983000 UON983000 UYJ983000 VIF983000 VSB983000 WBX983000 WLT983000 WVP983000" xr:uid="{00000000-0002-0000-0400-000007000000}"/>
    <dataValidation type="list" allowBlank="1" showErrorMessage="1" sqref="K65618:K65766 K131154:K131302 K196690:K196838 K262226:K262374 K327762:K327910 K393298:K393446 K458834:K458982 K524370:K524518 K589906:K590054 K655442:K655590 K720978:K721126 K786514:K786662 K852050:K852198 K917586:K917734 K983122:K983270 JG65618:JG65766 JG131154:JG131302 JG196690:JG196838 JG262226:JG262374 JG327762:JG327910 JG393298:JG393446 JG458834:JG458982 JG524370:JG524518 JG589906:JG590054 JG655442:JG655590 JG720978:JG721126 JG786514:JG786662 JG852050:JG852198 JG917586:JG917734 JG983122:JG983270 TC65618:TC65766 TC131154:TC131302 TC196690:TC196838 TC262226:TC262374 TC327762:TC327910 TC393298:TC393446 TC458834:TC458982 TC524370:TC524518 TC589906:TC590054 TC655442:TC655590 TC720978:TC721126 TC786514:TC786662 TC852050:TC852198 TC917586:TC917734 TC983122:TC983270 ACY65618:ACY65766 ACY131154:ACY131302 ACY196690:ACY196838 ACY262226:ACY262374 ACY327762:ACY327910 ACY393298:ACY393446 ACY458834:ACY458982 ACY524370:ACY524518 ACY589906:ACY590054 ACY655442:ACY655590 ACY720978:ACY721126 ACY786514:ACY786662 ACY852050:ACY852198 ACY917586:ACY917734 ACY983122:ACY983270 AMU65618:AMU65766 AMU131154:AMU131302 AMU196690:AMU196838 AMU262226:AMU262374 AMU327762:AMU327910 AMU393298:AMU393446 AMU458834:AMU458982 AMU524370:AMU524518 AMU589906:AMU590054 AMU655442:AMU655590 AMU720978:AMU721126 AMU786514:AMU786662 AMU852050:AMU852198 AMU917586:AMU917734 AMU983122:AMU983270 AWQ65618:AWQ65766 AWQ131154:AWQ131302 AWQ196690:AWQ196838 AWQ262226:AWQ262374 AWQ327762:AWQ327910 AWQ393298:AWQ393446 AWQ458834:AWQ458982 AWQ524370:AWQ524518 AWQ589906:AWQ590054 AWQ655442:AWQ655590 AWQ720978:AWQ721126 AWQ786514:AWQ786662 AWQ852050:AWQ852198 AWQ917586:AWQ917734 AWQ983122:AWQ983270 BGM65618:BGM65766 BGM131154:BGM131302 BGM196690:BGM196838 BGM262226:BGM262374 BGM327762:BGM327910 BGM393298:BGM393446 BGM458834:BGM458982 BGM524370:BGM524518 BGM589906:BGM590054 BGM655442:BGM655590 BGM720978:BGM721126 BGM786514:BGM786662 BGM852050:BGM852198 BGM917586:BGM917734 BGM983122:BGM983270 BQI65618:BQI65766 BQI131154:BQI131302 BQI196690:BQI196838 BQI262226:BQI262374 BQI327762:BQI327910 BQI393298:BQI393446 BQI458834:BQI458982 BQI524370:BQI524518 BQI589906:BQI590054 BQI655442:BQI655590 BQI720978:BQI721126 BQI786514:BQI786662 BQI852050:BQI852198 BQI917586:BQI917734 BQI983122:BQI983270 CAE65618:CAE65766 CAE131154:CAE131302 CAE196690:CAE196838 CAE262226:CAE262374 CAE327762:CAE327910 CAE393298:CAE393446 CAE458834:CAE458982 CAE524370:CAE524518 CAE589906:CAE590054 CAE655442:CAE655590 CAE720978:CAE721126 CAE786514:CAE786662 CAE852050:CAE852198 CAE917586:CAE917734 CAE983122:CAE983270 CKA65618:CKA65766 CKA131154:CKA131302 CKA196690:CKA196838 CKA262226:CKA262374 CKA327762:CKA327910 CKA393298:CKA393446 CKA458834:CKA458982 CKA524370:CKA524518 CKA589906:CKA590054 CKA655442:CKA655590 CKA720978:CKA721126 CKA786514:CKA786662 CKA852050:CKA852198 CKA917586:CKA917734 CKA983122:CKA983270 CTW65618:CTW65766 CTW131154:CTW131302 CTW196690:CTW196838 CTW262226:CTW262374 CTW327762:CTW327910 CTW393298:CTW393446 CTW458834:CTW458982 CTW524370:CTW524518 CTW589906:CTW590054 CTW655442:CTW655590 CTW720978:CTW721126 CTW786514:CTW786662 CTW852050:CTW852198 CTW917586:CTW917734 CTW983122:CTW983270 DDS65618:DDS65766 DDS131154:DDS131302 DDS196690:DDS196838 DDS262226:DDS262374 DDS327762:DDS327910 DDS393298:DDS393446 DDS458834:DDS458982 DDS524370:DDS524518 DDS589906:DDS590054 DDS655442:DDS655590 DDS720978:DDS721126 DDS786514:DDS786662 DDS852050:DDS852198 DDS917586:DDS917734 DDS983122:DDS983270 DNO65618:DNO65766 DNO131154:DNO131302 DNO196690:DNO196838 DNO262226:DNO262374 DNO327762:DNO327910 DNO393298:DNO393446 DNO458834:DNO458982 DNO524370:DNO524518 DNO589906:DNO590054 DNO655442:DNO655590 DNO720978:DNO721126 DNO786514:DNO786662 DNO852050:DNO852198 DNO917586:DNO917734 DNO983122:DNO983270 DXK65618:DXK65766 DXK131154:DXK131302 DXK196690:DXK196838 DXK262226:DXK262374 DXK327762:DXK327910 DXK393298:DXK393446 DXK458834:DXK458982 DXK524370:DXK524518 DXK589906:DXK590054 DXK655442:DXK655590 DXK720978:DXK721126 DXK786514:DXK786662 DXK852050:DXK852198 DXK917586:DXK917734 DXK983122:DXK983270 EHG65618:EHG65766 EHG131154:EHG131302 EHG196690:EHG196838 EHG262226:EHG262374 EHG327762:EHG327910 EHG393298:EHG393446 EHG458834:EHG458982 EHG524370:EHG524518 EHG589906:EHG590054 EHG655442:EHG655590 EHG720978:EHG721126 EHG786514:EHG786662 EHG852050:EHG852198 EHG917586:EHG917734 EHG983122:EHG983270 ERC65618:ERC65766 ERC131154:ERC131302 ERC196690:ERC196838 ERC262226:ERC262374 ERC327762:ERC327910 ERC393298:ERC393446 ERC458834:ERC458982 ERC524370:ERC524518 ERC589906:ERC590054 ERC655442:ERC655590 ERC720978:ERC721126 ERC786514:ERC786662 ERC852050:ERC852198 ERC917586:ERC917734 ERC983122:ERC983270 FAY65618:FAY65766 FAY131154:FAY131302 FAY196690:FAY196838 FAY262226:FAY262374 FAY327762:FAY327910 FAY393298:FAY393446 FAY458834:FAY458982 FAY524370:FAY524518 FAY589906:FAY590054 FAY655442:FAY655590 FAY720978:FAY721126 FAY786514:FAY786662 FAY852050:FAY852198 FAY917586:FAY917734 FAY983122:FAY983270 FKU65618:FKU65766 FKU131154:FKU131302 FKU196690:FKU196838 FKU262226:FKU262374 FKU327762:FKU327910 FKU393298:FKU393446 FKU458834:FKU458982 FKU524370:FKU524518 FKU589906:FKU590054 FKU655442:FKU655590 FKU720978:FKU721126 FKU786514:FKU786662 FKU852050:FKU852198 FKU917586:FKU917734 FKU983122:FKU983270 FUQ65618:FUQ65766 FUQ131154:FUQ131302 FUQ196690:FUQ196838 FUQ262226:FUQ262374 FUQ327762:FUQ327910 FUQ393298:FUQ393446 FUQ458834:FUQ458982 FUQ524370:FUQ524518 FUQ589906:FUQ590054 FUQ655442:FUQ655590 FUQ720978:FUQ721126 FUQ786514:FUQ786662 FUQ852050:FUQ852198 FUQ917586:FUQ917734 FUQ983122:FUQ983270 GEM65618:GEM65766 GEM131154:GEM131302 GEM196690:GEM196838 GEM262226:GEM262374 GEM327762:GEM327910 GEM393298:GEM393446 GEM458834:GEM458982 GEM524370:GEM524518 GEM589906:GEM590054 GEM655442:GEM655590 GEM720978:GEM721126 GEM786514:GEM786662 GEM852050:GEM852198 GEM917586:GEM917734 GEM983122:GEM983270 GOI65618:GOI65766 GOI131154:GOI131302 GOI196690:GOI196838 GOI262226:GOI262374 GOI327762:GOI327910 GOI393298:GOI393446 GOI458834:GOI458982 GOI524370:GOI524518 GOI589906:GOI590054 GOI655442:GOI655590 GOI720978:GOI721126 GOI786514:GOI786662 GOI852050:GOI852198 GOI917586:GOI917734 GOI983122:GOI983270 GYE65618:GYE65766 GYE131154:GYE131302 GYE196690:GYE196838 GYE262226:GYE262374 GYE327762:GYE327910 GYE393298:GYE393446 GYE458834:GYE458982 GYE524370:GYE524518 GYE589906:GYE590054 GYE655442:GYE655590 GYE720978:GYE721126 GYE786514:GYE786662 GYE852050:GYE852198 GYE917586:GYE917734 GYE983122:GYE983270 HIA65618:HIA65766 HIA131154:HIA131302 HIA196690:HIA196838 HIA262226:HIA262374 HIA327762:HIA327910 HIA393298:HIA393446 HIA458834:HIA458982 HIA524370:HIA524518 HIA589906:HIA590054 HIA655442:HIA655590 HIA720978:HIA721126 HIA786514:HIA786662 HIA852050:HIA852198 HIA917586:HIA917734 HIA983122:HIA983270 HRW65618:HRW65766 HRW131154:HRW131302 HRW196690:HRW196838 HRW262226:HRW262374 HRW327762:HRW327910 HRW393298:HRW393446 HRW458834:HRW458982 HRW524370:HRW524518 HRW589906:HRW590054 HRW655442:HRW655590 HRW720978:HRW721126 HRW786514:HRW786662 HRW852050:HRW852198 HRW917586:HRW917734 HRW983122:HRW983270 IBS65618:IBS65766 IBS131154:IBS131302 IBS196690:IBS196838 IBS262226:IBS262374 IBS327762:IBS327910 IBS393298:IBS393446 IBS458834:IBS458982 IBS524370:IBS524518 IBS589906:IBS590054 IBS655442:IBS655590 IBS720978:IBS721126 IBS786514:IBS786662 IBS852050:IBS852198 IBS917586:IBS917734 IBS983122:IBS983270 ILO65618:ILO65766 ILO131154:ILO131302 ILO196690:ILO196838 ILO262226:ILO262374 ILO327762:ILO327910 ILO393298:ILO393446 ILO458834:ILO458982 ILO524370:ILO524518 ILO589906:ILO590054 ILO655442:ILO655590 ILO720978:ILO721126 ILO786514:ILO786662 ILO852050:ILO852198 ILO917586:ILO917734 ILO983122:ILO983270 IVK65618:IVK65766 IVK131154:IVK131302 IVK196690:IVK196838 IVK262226:IVK262374 IVK327762:IVK327910 IVK393298:IVK393446 IVK458834:IVK458982 IVK524370:IVK524518 IVK589906:IVK590054 IVK655442:IVK655590 IVK720978:IVK721126 IVK786514:IVK786662 IVK852050:IVK852198 IVK917586:IVK917734 IVK983122:IVK983270 JFG65618:JFG65766 JFG131154:JFG131302 JFG196690:JFG196838 JFG262226:JFG262374 JFG327762:JFG327910 JFG393298:JFG393446 JFG458834:JFG458982 JFG524370:JFG524518 JFG589906:JFG590054 JFG655442:JFG655590 JFG720978:JFG721126 JFG786514:JFG786662 JFG852050:JFG852198 JFG917586:JFG917734 JFG983122:JFG983270 JPC65618:JPC65766 JPC131154:JPC131302 JPC196690:JPC196838 JPC262226:JPC262374 JPC327762:JPC327910 JPC393298:JPC393446 JPC458834:JPC458982 JPC524370:JPC524518 JPC589906:JPC590054 JPC655442:JPC655590 JPC720978:JPC721126 JPC786514:JPC786662 JPC852050:JPC852198 JPC917586:JPC917734 JPC983122:JPC983270 JYY65618:JYY65766 JYY131154:JYY131302 JYY196690:JYY196838 JYY262226:JYY262374 JYY327762:JYY327910 JYY393298:JYY393446 JYY458834:JYY458982 JYY524370:JYY524518 JYY589906:JYY590054 JYY655442:JYY655590 JYY720978:JYY721126 JYY786514:JYY786662 JYY852050:JYY852198 JYY917586:JYY917734 JYY983122:JYY983270 KIU65618:KIU65766 KIU131154:KIU131302 KIU196690:KIU196838 KIU262226:KIU262374 KIU327762:KIU327910 KIU393298:KIU393446 KIU458834:KIU458982 KIU524370:KIU524518 KIU589906:KIU590054 KIU655442:KIU655590 KIU720978:KIU721126 KIU786514:KIU786662 KIU852050:KIU852198 KIU917586:KIU917734 KIU983122:KIU983270 KSQ65618:KSQ65766 KSQ131154:KSQ131302 KSQ196690:KSQ196838 KSQ262226:KSQ262374 KSQ327762:KSQ327910 KSQ393298:KSQ393446 KSQ458834:KSQ458982 KSQ524370:KSQ524518 KSQ589906:KSQ590054 KSQ655442:KSQ655590 KSQ720978:KSQ721126 KSQ786514:KSQ786662 KSQ852050:KSQ852198 KSQ917586:KSQ917734 KSQ983122:KSQ983270 LCM65618:LCM65766 LCM131154:LCM131302 LCM196690:LCM196838 LCM262226:LCM262374 LCM327762:LCM327910 LCM393298:LCM393446 LCM458834:LCM458982 LCM524370:LCM524518 LCM589906:LCM590054 LCM655442:LCM655590 LCM720978:LCM721126 LCM786514:LCM786662 LCM852050:LCM852198 LCM917586:LCM917734 LCM983122:LCM983270 LMI65618:LMI65766 LMI131154:LMI131302 LMI196690:LMI196838 LMI262226:LMI262374 LMI327762:LMI327910 LMI393298:LMI393446 LMI458834:LMI458982 LMI524370:LMI524518 LMI589906:LMI590054 LMI655442:LMI655590 LMI720978:LMI721126 LMI786514:LMI786662 LMI852050:LMI852198 LMI917586:LMI917734 LMI983122:LMI983270 LWE65618:LWE65766 LWE131154:LWE131302 LWE196690:LWE196838 LWE262226:LWE262374 LWE327762:LWE327910 LWE393298:LWE393446 LWE458834:LWE458982 LWE524370:LWE524518 LWE589906:LWE590054 LWE655442:LWE655590 LWE720978:LWE721126 LWE786514:LWE786662 LWE852050:LWE852198 LWE917586:LWE917734 LWE983122:LWE983270 MGA65618:MGA65766 MGA131154:MGA131302 MGA196690:MGA196838 MGA262226:MGA262374 MGA327762:MGA327910 MGA393298:MGA393446 MGA458834:MGA458982 MGA524370:MGA524518 MGA589906:MGA590054 MGA655442:MGA655590 MGA720978:MGA721126 MGA786514:MGA786662 MGA852050:MGA852198 MGA917586:MGA917734 MGA983122:MGA983270 MPW65618:MPW65766 MPW131154:MPW131302 MPW196690:MPW196838 MPW262226:MPW262374 MPW327762:MPW327910 MPW393298:MPW393446 MPW458834:MPW458982 MPW524370:MPW524518 MPW589906:MPW590054 MPW655442:MPW655590 MPW720978:MPW721126 MPW786514:MPW786662 MPW852050:MPW852198 MPW917586:MPW917734 MPW983122:MPW983270 MZS65618:MZS65766 MZS131154:MZS131302 MZS196690:MZS196838 MZS262226:MZS262374 MZS327762:MZS327910 MZS393298:MZS393446 MZS458834:MZS458982 MZS524370:MZS524518 MZS589906:MZS590054 MZS655442:MZS655590 MZS720978:MZS721126 MZS786514:MZS786662 MZS852050:MZS852198 MZS917586:MZS917734 MZS983122:MZS983270 NJO65618:NJO65766 NJO131154:NJO131302 NJO196690:NJO196838 NJO262226:NJO262374 NJO327762:NJO327910 NJO393298:NJO393446 NJO458834:NJO458982 NJO524370:NJO524518 NJO589906:NJO590054 NJO655442:NJO655590 NJO720978:NJO721126 NJO786514:NJO786662 NJO852050:NJO852198 NJO917586:NJO917734 NJO983122:NJO983270 NTK65618:NTK65766 NTK131154:NTK131302 NTK196690:NTK196838 NTK262226:NTK262374 NTK327762:NTK327910 NTK393298:NTK393446 NTK458834:NTK458982 NTK524370:NTK524518 NTK589906:NTK590054 NTK655442:NTK655590 NTK720978:NTK721126 NTK786514:NTK786662 NTK852050:NTK852198 NTK917586:NTK917734 NTK983122:NTK983270 ODG65618:ODG65766 ODG131154:ODG131302 ODG196690:ODG196838 ODG262226:ODG262374 ODG327762:ODG327910 ODG393298:ODG393446 ODG458834:ODG458982 ODG524370:ODG524518 ODG589906:ODG590054 ODG655442:ODG655590 ODG720978:ODG721126 ODG786514:ODG786662 ODG852050:ODG852198 ODG917586:ODG917734 ODG983122:ODG983270 ONC65618:ONC65766 ONC131154:ONC131302 ONC196690:ONC196838 ONC262226:ONC262374 ONC327762:ONC327910 ONC393298:ONC393446 ONC458834:ONC458982 ONC524370:ONC524518 ONC589906:ONC590054 ONC655442:ONC655590 ONC720978:ONC721126 ONC786514:ONC786662 ONC852050:ONC852198 ONC917586:ONC917734 ONC983122:ONC983270 OWY65618:OWY65766 OWY131154:OWY131302 OWY196690:OWY196838 OWY262226:OWY262374 OWY327762:OWY327910 OWY393298:OWY393446 OWY458834:OWY458982 OWY524370:OWY524518 OWY589906:OWY590054 OWY655442:OWY655590 OWY720978:OWY721126 OWY786514:OWY786662 OWY852050:OWY852198 OWY917586:OWY917734 OWY983122:OWY983270 PGU65618:PGU65766 PGU131154:PGU131302 PGU196690:PGU196838 PGU262226:PGU262374 PGU327762:PGU327910 PGU393298:PGU393446 PGU458834:PGU458982 PGU524370:PGU524518 PGU589906:PGU590054 PGU655442:PGU655590 PGU720978:PGU721126 PGU786514:PGU786662 PGU852050:PGU852198 PGU917586:PGU917734 PGU983122:PGU983270 PQQ65618:PQQ65766 PQQ131154:PQQ131302 PQQ196690:PQQ196838 PQQ262226:PQQ262374 PQQ327762:PQQ327910 PQQ393298:PQQ393446 PQQ458834:PQQ458982 PQQ524370:PQQ524518 PQQ589906:PQQ590054 PQQ655442:PQQ655590 PQQ720978:PQQ721126 PQQ786514:PQQ786662 PQQ852050:PQQ852198 PQQ917586:PQQ917734 PQQ983122:PQQ983270 QAM65618:QAM65766 QAM131154:QAM131302 QAM196690:QAM196838 QAM262226:QAM262374 QAM327762:QAM327910 QAM393298:QAM393446 QAM458834:QAM458982 QAM524370:QAM524518 QAM589906:QAM590054 QAM655442:QAM655590 QAM720978:QAM721126 QAM786514:QAM786662 QAM852050:QAM852198 QAM917586:QAM917734 QAM983122:QAM983270 QKI65618:QKI65766 QKI131154:QKI131302 QKI196690:QKI196838 QKI262226:QKI262374 QKI327762:QKI327910 QKI393298:QKI393446 QKI458834:QKI458982 QKI524370:QKI524518 QKI589906:QKI590054 QKI655442:QKI655590 QKI720978:QKI721126 QKI786514:QKI786662 QKI852050:QKI852198 QKI917586:QKI917734 QKI983122:QKI983270 QUE65618:QUE65766 QUE131154:QUE131302 QUE196690:QUE196838 QUE262226:QUE262374 QUE327762:QUE327910 QUE393298:QUE393446 QUE458834:QUE458982 QUE524370:QUE524518 QUE589906:QUE590054 QUE655442:QUE655590 QUE720978:QUE721126 QUE786514:QUE786662 QUE852050:QUE852198 QUE917586:QUE917734 QUE983122:QUE983270 REA65618:REA65766 REA131154:REA131302 REA196690:REA196838 REA262226:REA262374 REA327762:REA327910 REA393298:REA393446 REA458834:REA458982 REA524370:REA524518 REA589906:REA590054 REA655442:REA655590 REA720978:REA721126 REA786514:REA786662 REA852050:REA852198 REA917586:REA917734 REA983122:REA983270 RNW65618:RNW65766 RNW131154:RNW131302 RNW196690:RNW196838 RNW262226:RNW262374 RNW327762:RNW327910 RNW393298:RNW393446 RNW458834:RNW458982 RNW524370:RNW524518 RNW589906:RNW590054 RNW655442:RNW655590 RNW720978:RNW721126 RNW786514:RNW786662 RNW852050:RNW852198 RNW917586:RNW917734 RNW983122:RNW983270 RXS65618:RXS65766 RXS131154:RXS131302 RXS196690:RXS196838 RXS262226:RXS262374 RXS327762:RXS327910 RXS393298:RXS393446 RXS458834:RXS458982 RXS524370:RXS524518 RXS589906:RXS590054 RXS655442:RXS655590 RXS720978:RXS721126 RXS786514:RXS786662 RXS852050:RXS852198 RXS917586:RXS917734 RXS983122:RXS983270 SHO65618:SHO65766 SHO131154:SHO131302 SHO196690:SHO196838 SHO262226:SHO262374 SHO327762:SHO327910 SHO393298:SHO393446 SHO458834:SHO458982 SHO524370:SHO524518 SHO589906:SHO590054 SHO655442:SHO655590 SHO720978:SHO721126 SHO786514:SHO786662 SHO852050:SHO852198 SHO917586:SHO917734 SHO983122:SHO983270 SRK65618:SRK65766 SRK131154:SRK131302 SRK196690:SRK196838 SRK262226:SRK262374 SRK327762:SRK327910 SRK393298:SRK393446 SRK458834:SRK458982 SRK524370:SRK524518 SRK589906:SRK590054 SRK655442:SRK655590 SRK720978:SRK721126 SRK786514:SRK786662 SRK852050:SRK852198 SRK917586:SRK917734 SRK983122:SRK983270 TBG65618:TBG65766 TBG131154:TBG131302 TBG196690:TBG196838 TBG262226:TBG262374 TBG327762:TBG327910 TBG393298:TBG393446 TBG458834:TBG458982 TBG524370:TBG524518 TBG589906:TBG590054 TBG655442:TBG655590 TBG720978:TBG721126 TBG786514:TBG786662 TBG852050:TBG852198 TBG917586:TBG917734 TBG983122:TBG983270 TLC65618:TLC65766 TLC131154:TLC131302 TLC196690:TLC196838 TLC262226:TLC262374 TLC327762:TLC327910 TLC393298:TLC393446 TLC458834:TLC458982 TLC524370:TLC524518 TLC589906:TLC590054 TLC655442:TLC655590 TLC720978:TLC721126 TLC786514:TLC786662 TLC852050:TLC852198 TLC917586:TLC917734 TLC983122:TLC983270 TUY65618:TUY65766 TUY131154:TUY131302 TUY196690:TUY196838 TUY262226:TUY262374 TUY327762:TUY327910 TUY393298:TUY393446 TUY458834:TUY458982 TUY524370:TUY524518 TUY589906:TUY590054 TUY655442:TUY655590 TUY720978:TUY721126 TUY786514:TUY786662 TUY852050:TUY852198 TUY917586:TUY917734 TUY983122:TUY983270 UEU65618:UEU65766 UEU131154:UEU131302 UEU196690:UEU196838 UEU262226:UEU262374 UEU327762:UEU327910 UEU393298:UEU393446 UEU458834:UEU458982 UEU524370:UEU524518 UEU589906:UEU590054 UEU655442:UEU655590 UEU720978:UEU721126 UEU786514:UEU786662 UEU852050:UEU852198 UEU917586:UEU917734 UEU983122:UEU983270 UOQ65618:UOQ65766 UOQ131154:UOQ131302 UOQ196690:UOQ196838 UOQ262226:UOQ262374 UOQ327762:UOQ327910 UOQ393298:UOQ393446 UOQ458834:UOQ458982 UOQ524370:UOQ524518 UOQ589906:UOQ590054 UOQ655442:UOQ655590 UOQ720978:UOQ721126 UOQ786514:UOQ786662 UOQ852050:UOQ852198 UOQ917586:UOQ917734 UOQ983122:UOQ983270 UYM65618:UYM65766 UYM131154:UYM131302 UYM196690:UYM196838 UYM262226:UYM262374 UYM327762:UYM327910 UYM393298:UYM393446 UYM458834:UYM458982 UYM524370:UYM524518 UYM589906:UYM590054 UYM655442:UYM655590 UYM720978:UYM721126 UYM786514:UYM786662 UYM852050:UYM852198 UYM917586:UYM917734 UYM983122:UYM983270 VII65618:VII65766 VII131154:VII131302 VII196690:VII196838 VII262226:VII262374 VII327762:VII327910 VII393298:VII393446 VII458834:VII458982 VII524370:VII524518 VII589906:VII590054 VII655442:VII655590 VII720978:VII721126 VII786514:VII786662 VII852050:VII852198 VII917586:VII917734 VII983122:VII983270 VSE65618:VSE65766 VSE131154:VSE131302 VSE196690:VSE196838 VSE262226:VSE262374 VSE327762:VSE327910 VSE393298:VSE393446 VSE458834:VSE458982 VSE524370:VSE524518 VSE589906:VSE590054 VSE655442:VSE655590 VSE720978:VSE721126 VSE786514:VSE786662 VSE852050:VSE852198 VSE917586:VSE917734 VSE983122:VSE983270 WCA65618:WCA65766 WCA131154:WCA131302 WCA196690:WCA196838 WCA262226:WCA262374 WCA327762:WCA327910 WCA393298:WCA393446 WCA458834:WCA458982 WCA524370:WCA524518 WCA589906:WCA590054 WCA655442:WCA655590 WCA720978:WCA721126 WCA786514:WCA786662 WCA852050:WCA852198 WCA917586:WCA917734 WCA983122:WCA983270 WLW65618:WLW65766 WLW131154:WLW131302 WLW196690:WLW196838 WLW262226:WLW262374 WLW327762:WLW327910 WLW393298:WLW393446 WLW458834:WLW458982 WLW524370:WLW524518 WLW589906:WLW590054 WLW655442:WLW655590 WLW720978:WLW721126 WLW786514:WLW786662 WLW852050:WLW852198 WLW917586:WLW917734 WLW983122:WLW983270 WVS65618:WVS65766 WVS131154:WVS131302 WVS196690:WVS196838 WVS262226:WVS262374 WVS327762:WVS327910 WVS393298:WVS393446 WVS458834:WVS458982 WVS524370:WVS524518 WVS589906:WVS590054 WVS655442:WVS655590 WVS720978:WVS721126 WVS786514:WVS786662 WVS852050:WVS852198 WVS917586:WVS917734 WVS983122:WVS983270 K108:K232 JG108:JG232 TC108:TC232 ACY108:ACY232 AMU108:AMU232 AWQ108:AWQ232 BGM108:BGM232 BQI108:BQI232 CAE108:CAE232 CKA108:CKA232 CTW108:CTW232 DDS108:DDS232 DNO108:DNO232 DXK108:DXK232 EHG108:EHG232 ERC108:ERC232 FAY108:FAY232 FKU108:FKU232 FUQ108:FUQ232 GEM108:GEM232 GOI108:GOI232 GYE108:GYE232 HIA108:HIA232 HRW108:HRW232 IBS108:IBS232 ILO108:ILO232 IVK108:IVK232 JFG108:JFG232 JPC108:JPC232 JYY108:JYY232 KIU108:KIU232 KSQ108:KSQ232 LCM108:LCM232 LMI108:LMI232 LWE108:LWE232 MGA108:MGA232 MPW108:MPW232 MZS108:MZS232 NJO108:NJO232 NTK108:NTK232 ODG108:ODG232 ONC108:ONC232 OWY108:OWY232 PGU108:PGU232 PQQ108:PQQ232 QAM108:QAM232 QKI108:QKI232 QUE108:QUE232 REA108:REA232 RNW108:RNW232 RXS108:RXS232 SHO108:SHO232 SRK108:SRK232 TBG108:TBG232 TLC108:TLC232 TUY108:TUY232 UEU108:UEU232 UOQ108:UOQ232 UYM108:UYM232 VII108:VII232 VSE108:VSE232 WCA108:WCA232 WLW108:WLW232 WVS108:WVS232" xr:uid="{00000000-0002-0000-0400-00000A000000}">
      <formula1>LstState</formula1>
    </dataValidation>
    <dataValidation type="list" allowBlank="1" showErrorMessage="1" sqref="C414:C420 C65497:C65948 C65950:C65956 C131033:C131484 C131486:C131492 C196569:C197020 C197022:C197028 C262105:C262556 C262558:C262564 C327641:C328092 C328094:C328100 C393177:C393628 C393630:C393636 C458713:C459164 C459166:C459172 C524249:C524700 C524702:C524708 C589785:C590236 C590238:C590244 C655321:C655772 C655774:C655780 C720857:C721308 C721310:C721316 C786393:C786844 C786846:C786852 C851929:C852380 C852382:C852388 C917465:C917916 C917918:C917924 C983001:C983452 C983454:C983460 IY414:IY420 IY65497:IY65948 IY65950:IY65956 IY131033:IY131484 IY131486:IY131492 IY196569:IY197020 IY197022:IY197028 IY262105:IY262556 IY262558:IY262564 IY327641:IY328092 IY328094:IY328100 IY393177:IY393628 IY393630:IY393636 IY458713:IY459164 IY459166:IY459172 IY524249:IY524700 IY524702:IY524708 IY589785:IY590236 IY590238:IY590244 IY655321:IY655772 IY655774:IY655780 IY720857:IY721308 IY721310:IY721316 IY786393:IY786844 IY786846:IY786852 IY851929:IY852380 IY852382:IY852388 IY917465:IY917916 IY917918:IY917924 IY983001:IY983452 IY983454:IY983460 SU414:SU420 SU65497:SU65948 SU65950:SU65956 SU131033:SU131484 SU131486:SU131492 SU196569:SU197020 SU197022:SU197028 SU262105:SU262556 SU262558:SU262564 SU327641:SU328092 SU328094:SU328100 SU393177:SU393628 SU393630:SU393636 SU458713:SU459164 SU459166:SU459172 SU524249:SU524700 SU524702:SU524708 SU589785:SU590236 SU590238:SU590244 SU655321:SU655772 SU655774:SU655780 SU720857:SU721308 SU721310:SU721316 SU786393:SU786844 SU786846:SU786852 SU851929:SU852380 SU852382:SU852388 SU917465:SU917916 SU917918:SU917924 SU983001:SU983452 SU983454:SU983460 ACQ414:ACQ420 ACQ65497:ACQ65948 ACQ65950:ACQ65956 ACQ131033:ACQ131484 ACQ131486:ACQ131492 ACQ196569:ACQ197020 ACQ197022:ACQ197028 ACQ262105:ACQ262556 ACQ262558:ACQ262564 ACQ327641:ACQ328092 ACQ328094:ACQ328100 ACQ393177:ACQ393628 ACQ393630:ACQ393636 ACQ458713:ACQ459164 ACQ459166:ACQ459172 ACQ524249:ACQ524700 ACQ524702:ACQ524708 ACQ589785:ACQ590236 ACQ590238:ACQ590244 ACQ655321:ACQ655772 ACQ655774:ACQ655780 ACQ720857:ACQ721308 ACQ721310:ACQ721316 ACQ786393:ACQ786844 ACQ786846:ACQ786852 ACQ851929:ACQ852380 ACQ852382:ACQ852388 ACQ917465:ACQ917916 ACQ917918:ACQ917924 ACQ983001:ACQ983452 ACQ983454:ACQ983460 AMM414:AMM420 AMM65497:AMM65948 AMM65950:AMM65956 AMM131033:AMM131484 AMM131486:AMM131492 AMM196569:AMM197020 AMM197022:AMM197028 AMM262105:AMM262556 AMM262558:AMM262564 AMM327641:AMM328092 AMM328094:AMM328100 AMM393177:AMM393628 AMM393630:AMM393636 AMM458713:AMM459164 AMM459166:AMM459172 AMM524249:AMM524700 AMM524702:AMM524708 AMM589785:AMM590236 AMM590238:AMM590244 AMM655321:AMM655772 AMM655774:AMM655780 AMM720857:AMM721308 AMM721310:AMM721316 AMM786393:AMM786844 AMM786846:AMM786852 AMM851929:AMM852380 AMM852382:AMM852388 AMM917465:AMM917916 AMM917918:AMM917924 AMM983001:AMM983452 AMM983454:AMM983460 AWI414:AWI420 AWI65497:AWI65948 AWI65950:AWI65956 AWI131033:AWI131484 AWI131486:AWI131492 AWI196569:AWI197020 AWI197022:AWI197028 AWI262105:AWI262556 AWI262558:AWI262564 AWI327641:AWI328092 AWI328094:AWI328100 AWI393177:AWI393628 AWI393630:AWI393636 AWI458713:AWI459164 AWI459166:AWI459172 AWI524249:AWI524700 AWI524702:AWI524708 AWI589785:AWI590236 AWI590238:AWI590244 AWI655321:AWI655772 AWI655774:AWI655780 AWI720857:AWI721308 AWI721310:AWI721316 AWI786393:AWI786844 AWI786846:AWI786852 AWI851929:AWI852380 AWI852382:AWI852388 AWI917465:AWI917916 AWI917918:AWI917924 AWI983001:AWI983452 AWI983454:AWI983460 BGE414:BGE420 BGE65497:BGE65948 BGE65950:BGE65956 BGE131033:BGE131484 BGE131486:BGE131492 BGE196569:BGE197020 BGE197022:BGE197028 BGE262105:BGE262556 BGE262558:BGE262564 BGE327641:BGE328092 BGE328094:BGE328100 BGE393177:BGE393628 BGE393630:BGE393636 BGE458713:BGE459164 BGE459166:BGE459172 BGE524249:BGE524700 BGE524702:BGE524708 BGE589785:BGE590236 BGE590238:BGE590244 BGE655321:BGE655772 BGE655774:BGE655780 BGE720857:BGE721308 BGE721310:BGE721316 BGE786393:BGE786844 BGE786846:BGE786852 BGE851929:BGE852380 BGE852382:BGE852388 BGE917465:BGE917916 BGE917918:BGE917924 BGE983001:BGE983452 BGE983454:BGE983460 BQA414:BQA420 BQA65497:BQA65948 BQA65950:BQA65956 BQA131033:BQA131484 BQA131486:BQA131492 BQA196569:BQA197020 BQA197022:BQA197028 BQA262105:BQA262556 BQA262558:BQA262564 BQA327641:BQA328092 BQA328094:BQA328100 BQA393177:BQA393628 BQA393630:BQA393636 BQA458713:BQA459164 BQA459166:BQA459172 BQA524249:BQA524700 BQA524702:BQA524708 BQA589785:BQA590236 BQA590238:BQA590244 BQA655321:BQA655772 BQA655774:BQA655780 BQA720857:BQA721308 BQA721310:BQA721316 BQA786393:BQA786844 BQA786846:BQA786852 BQA851929:BQA852380 BQA852382:BQA852388 BQA917465:BQA917916 BQA917918:BQA917924 BQA983001:BQA983452 BQA983454:BQA983460 BZW414:BZW420 BZW65497:BZW65948 BZW65950:BZW65956 BZW131033:BZW131484 BZW131486:BZW131492 BZW196569:BZW197020 BZW197022:BZW197028 BZW262105:BZW262556 BZW262558:BZW262564 BZW327641:BZW328092 BZW328094:BZW328100 BZW393177:BZW393628 BZW393630:BZW393636 BZW458713:BZW459164 BZW459166:BZW459172 BZW524249:BZW524700 BZW524702:BZW524708 BZW589785:BZW590236 BZW590238:BZW590244 BZW655321:BZW655772 BZW655774:BZW655780 BZW720857:BZW721308 BZW721310:BZW721316 BZW786393:BZW786844 BZW786846:BZW786852 BZW851929:BZW852380 BZW852382:BZW852388 BZW917465:BZW917916 BZW917918:BZW917924 BZW983001:BZW983452 BZW983454:BZW983460 CJS414:CJS420 CJS65497:CJS65948 CJS65950:CJS65956 CJS131033:CJS131484 CJS131486:CJS131492 CJS196569:CJS197020 CJS197022:CJS197028 CJS262105:CJS262556 CJS262558:CJS262564 CJS327641:CJS328092 CJS328094:CJS328100 CJS393177:CJS393628 CJS393630:CJS393636 CJS458713:CJS459164 CJS459166:CJS459172 CJS524249:CJS524700 CJS524702:CJS524708 CJS589785:CJS590236 CJS590238:CJS590244 CJS655321:CJS655772 CJS655774:CJS655780 CJS720857:CJS721308 CJS721310:CJS721316 CJS786393:CJS786844 CJS786846:CJS786852 CJS851929:CJS852380 CJS852382:CJS852388 CJS917465:CJS917916 CJS917918:CJS917924 CJS983001:CJS983452 CJS983454:CJS983460 CTO414:CTO420 CTO65497:CTO65948 CTO65950:CTO65956 CTO131033:CTO131484 CTO131486:CTO131492 CTO196569:CTO197020 CTO197022:CTO197028 CTO262105:CTO262556 CTO262558:CTO262564 CTO327641:CTO328092 CTO328094:CTO328100 CTO393177:CTO393628 CTO393630:CTO393636 CTO458713:CTO459164 CTO459166:CTO459172 CTO524249:CTO524700 CTO524702:CTO524708 CTO589785:CTO590236 CTO590238:CTO590244 CTO655321:CTO655772 CTO655774:CTO655780 CTO720857:CTO721308 CTO721310:CTO721316 CTO786393:CTO786844 CTO786846:CTO786852 CTO851929:CTO852380 CTO852382:CTO852388 CTO917465:CTO917916 CTO917918:CTO917924 CTO983001:CTO983452 CTO983454:CTO983460 DDK414:DDK420 DDK65497:DDK65948 DDK65950:DDK65956 DDK131033:DDK131484 DDK131486:DDK131492 DDK196569:DDK197020 DDK197022:DDK197028 DDK262105:DDK262556 DDK262558:DDK262564 DDK327641:DDK328092 DDK328094:DDK328100 DDK393177:DDK393628 DDK393630:DDK393636 DDK458713:DDK459164 DDK459166:DDK459172 DDK524249:DDK524700 DDK524702:DDK524708 DDK589785:DDK590236 DDK590238:DDK590244 DDK655321:DDK655772 DDK655774:DDK655780 DDK720857:DDK721308 DDK721310:DDK721316 DDK786393:DDK786844 DDK786846:DDK786852 DDK851929:DDK852380 DDK852382:DDK852388 DDK917465:DDK917916 DDK917918:DDK917924 DDK983001:DDK983452 DDK983454:DDK983460 DNG414:DNG420 DNG65497:DNG65948 DNG65950:DNG65956 DNG131033:DNG131484 DNG131486:DNG131492 DNG196569:DNG197020 DNG197022:DNG197028 DNG262105:DNG262556 DNG262558:DNG262564 DNG327641:DNG328092 DNG328094:DNG328100 DNG393177:DNG393628 DNG393630:DNG393636 DNG458713:DNG459164 DNG459166:DNG459172 DNG524249:DNG524700 DNG524702:DNG524708 DNG589785:DNG590236 DNG590238:DNG590244 DNG655321:DNG655772 DNG655774:DNG655780 DNG720857:DNG721308 DNG721310:DNG721316 DNG786393:DNG786844 DNG786846:DNG786852 DNG851929:DNG852380 DNG852382:DNG852388 DNG917465:DNG917916 DNG917918:DNG917924 DNG983001:DNG983452 DNG983454:DNG983460 DXC414:DXC420 DXC65497:DXC65948 DXC65950:DXC65956 DXC131033:DXC131484 DXC131486:DXC131492 DXC196569:DXC197020 DXC197022:DXC197028 DXC262105:DXC262556 DXC262558:DXC262564 DXC327641:DXC328092 DXC328094:DXC328100 DXC393177:DXC393628 DXC393630:DXC393636 DXC458713:DXC459164 DXC459166:DXC459172 DXC524249:DXC524700 DXC524702:DXC524708 DXC589785:DXC590236 DXC590238:DXC590244 DXC655321:DXC655772 DXC655774:DXC655780 DXC720857:DXC721308 DXC721310:DXC721316 DXC786393:DXC786844 DXC786846:DXC786852 DXC851929:DXC852380 DXC852382:DXC852388 DXC917465:DXC917916 DXC917918:DXC917924 DXC983001:DXC983452 DXC983454:DXC983460 EGY414:EGY420 EGY65497:EGY65948 EGY65950:EGY65956 EGY131033:EGY131484 EGY131486:EGY131492 EGY196569:EGY197020 EGY197022:EGY197028 EGY262105:EGY262556 EGY262558:EGY262564 EGY327641:EGY328092 EGY328094:EGY328100 EGY393177:EGY393628 EGY393630:EGY393636 EGY458713:EGY459164 EGY459166:EGY459172 EGY524249:EGY524700 EGY524702:EGY524708 EGY589785:EGY590236 EGY590238:EGY590244 EGY655321:EGY655772 EGY655774:EGY655780 EGY720857:EGY721308 EGY721310:EGY721316 EGY786393:EGY786844 EGY786846:EGY786852 EGY851929:EGY852380 EGY852382:EGY852388 EGY917465:EGY917916 EGY917918:EGY917924 EGY983001:EGY983452 EGY983454:EGY983460 EQU414:EQU420 EQU65497:EQU65948 EQU65950:EQU65956 EQU131033:EQU131484 EQU131486:EQU131492 EQU196569:EQU197020 EQU197022:EQU197028 EQU262105:EQU262556 EQU262558:EQU262564 EQU327641:EQU328092 EQU328094:EQU328100 EQU393177:EQU393628 EQU393630:EQU393636 EQU458713:EQU459164 EQU459166:EQU459172 EQU524249:EQU524700 EQU524702:EQU524708 EQU589785:EQU590236 EQU590238:EQU590244 EQU655321:EQU655772 EQU655774:EQU655780 EQU720857:EQU721308 EQU721310:EQU721316 EQU786393:EQU786844 EQU786846:EQU786852 EQU851929:EQU852380 EQU852382:EQU852388 EQU917465:EQU917916 EQU917918:EQU917924 EQU983001:EQU983452 EQU983454:EQU983460 FAQ414:FAQ420 FAQ65497:FAQ65948 FAQ65950:FAQ65956 FAQ131033:FAQ131484 FAQ131486:FAQ131492 FAQ196569:FAQ197020 FAQ197022:FAQ197028 FAQ262105:FAQ262556 FAQ262558:FAQ262564 FAQ327641:FAQ328092 FAQ328094:FAQ328100 FAQ393177:FAQ393628 FAQ393630:FAQ393636 FAQ458713:FAQ459164 FAQ459166:FAQ459172 FAQ524249:FAQ524700 FAQ524702:FAQ524708 FAQ589785:FAQ590236 FAQ590238:FAQ590244 FAQ655321:FAQ655772 FAQ655774:FAQ655780 FAQ720857:FAQ721308 FAQ721310:FAQ721316 FAQ786393:FAQ786844 FAQ786846:FAQ786852 FAQ851929:FAQ852380 FAQ852382:FAQ852388 FAQ917465:FAQ917916 FAQ917918:FAQ917924 FAQ983001:FAQ983452 FAQ983454:FAQ983460 FKM414:FKM420 FKM65497:FKM65948 FKM65950:FKM65956 FKM131033:FKM131484 FKM131486:FKM131492 FKM196569:FKM197020 FKM197022:FKM197028 FKM262105:FKM262556 FKM262558:FKM262564 FKM327641:FKM328092 FKM328094:FKM328100 FKM393177:FKM393628 FKM393630:FKM393636 FKM458713:FKM459164 FKM459166:FKM459172 FKM524249:FKM524700 FKM524702:FKM524708 FKM589785:FKM590236 FKM590238:FKM590244 FKM655321:FKM655772 FKM655774:FKM655780 FKM720857:FKM721308 FKM721310:FKM721316 FKM786393:FKM786844 FKM786846:FKM786852 FKM851929:FKM852380 FKM852382:FKM852388 FKM917465:FKM917916 FKM917918:FKM917924 FKM983001:FKM983452 FKM983454:FKM983460 FUI414:FUI420 FUI65497:FUI65948 FUI65950:FUI65956 FUI131033:FUI131484 FUI131486:FUI131492 FUI196569:FUI197020 FUI197022:FUI197028 FUI262105:FUI262556 FUI262558:FUI262564 FUI327641:FUI328092 FUI328094:FUI328100 FUI393177:FUI393628 FUI393630:FUI393636 FUI458713:FUI459164 FUI459166:FUI459172 FUI524249:FUI524700 FUI524702:FUI524708 FUI589785:FUI590236 FUI590238:FUI590244 FUI655321:FUI655772 FUI655774:FUI655780 FUI720857:FUI721308 FUI721310:FUI721316 FUI786393:FUI786844 FUI786846:FUI786852 FUI851929:FUI852380 FUI852382:FUI852388 FUI917465:FUI917916 FUI917918:FUI917924 FUI983001:FUI983452 FUI983454:FUI983460 GEE414:GEE420 GEE65497:GEE65948 GEE65950:GEE65956 GEE131033:GEE131484 GEE131486:GEE131492 GEE196569:GEE197020 GEE197022:GEE197028 GEE262105:GEE262556 GEE262558:GEE262564 GEE327641:GEE328092 GEE328094:GEE328100 GEE393177:GEE393628 GEE393630:GEE393636 GEE458713:GEE459164 GEE459166:GEE459172 GEE524249:GEE524700 GEE524702:GEE524708 GEE589785:GEE590236 GEE590238:GEE590244 GEE655321:GEE655772 GEE655774:GEE655780 GEE720857:GEE721308 GEE721310:GEE721316 GEE786393:GEE786844 GEE786846:GEE786852 GEE851929:GEE852380 GEE852382:GEE852388 GEE917465:GEE917916 GEE917918:GEE917924 GEE983001:GEE983452 GEE983454:GEE983460 GOA414:GOA420 GOA65497:GOA65948 GOA65950:GOA65956 GOA131033:GOA131484 GOA131486:GOA131492 GOA196569:GOA197020 GOA197022:GOA197028 GOA262105:GOA262556 GOA262558:GOA262564 GOA327641:GOA328092 GOA328094:GOA328100 GOA393177:GOA393628 GOA393630:GOA393636 GOA458713:GOA459164 GOA459166:GOA459172 GOA524249:GOA524700 GOA524702:GOA524708 GOA589785:GOA590236 GOA590238:GOA590244 GOA655321:GOA655772 GOA655774:GOA655780 GOA720857:GOA721308 GOA721310:GOA721316 GOA786393:GOA786844 GOA786846:GOA786852 GOA851929:GOA852380 GOA852382:GOA852388 GOA917465:GOA917916 GOA917918:GOA917924 GOA983001:GOA983452 GOA983454:GOA983460 GXW414:GXW420 GXW65497:GXW65948 GXW65950:GXW65956 GXW131033:GXW131484 GXW131486:GXW131492 GXW196569:GXW197020 GXW197022:GXW197028 GXW262105:GXW262556 GXW262558:GXW262564 GXW327641:GXW328092 GXW328094:GXW328100 GXW393177:GXW393628 GXW393630:GXW393636 GXW458713:GXW459164 GXW459166:GXW459172 GXW524249:GXW524700 GXW524702:GXW524708 GXW589785:GXW590236 GXW590238:GXW590244 GXW655321:GXW655772 GXW655774:GXW655780 GXW720857:GXW721308 GXW721310:GXW721316 GXW786393:GXW786844 GXW786846:GXW786852 GXW851929:GXW852380 GXW852382:GXW852388 GXW917465:GXW917916 GXW917918:GXW917924 GXW983001:GXW983452 GXW983454:GXW983460 HHS414:HHS420 HHS65497:HHS65948 HHS65950:HHS65956 HHS131033:HHS131484 HHS131486:HHS131492 HHS196569:HHS197020 HHS197022:HHS197028 HHS262105:HHS262556 HHS262558:HHS262564 HHS327641:HHS328092 HHS328094:HHS328100 HHS393177:HHS393628 HHS393630:HHS393636 HHS458713:HHS459164 HHS459166:HHS459172 HHS524249:HHS524700 HHS524702:HHS524708 HHS589785:HHS590236 HHS590238:HHS590244 HHS655321:HHS655772 HHS655774:HHS655780 HHS720857:HHS721308 HHS721310:HHS721316 HHS786393:HHS786844 HHS786846:HHS786852 HHS851929:HHS852380 HHS852382:HHS852388 HHS917465:HHS917916 HHS917918:HHS917924 HHS983001:HHS983452 HHS983454:HHS983460 HRO414:HRO420 HRO65497:HRO65948 HRO65950:HRO65956 HRO131033:HRO131484 HRO131486:HRO131492 HRO196569:HRO197020 HRO197022:HRO197028 HRO262105:HRO262556 HRO262558:HRO262564 HRO327641:HRO328092 HRO328094:HRO328100 HRO393177:HRO393628 HRO393630:HRO393636 HRO458713:HRO459164 HRO459166:HRO459172 HRO524249:HRO524700 HRO524702:HRO524708 HRO589785:HRO590236 HRO590238:HRO590244 HRO655321:HRO655772 HRO655774:HRO655780 HRO720857:HRO721308 HRO721310:HRO721316 HRO786393:HRO786844 HRO786846:HRO786852 HRO851929:HRO852380 HRO852382:HRO852388 HRO917465:HRO917916 HRO917918:HRO917924 HRO983001:HRO983452 HRO983454:HRO983460 IBK414:IBK420 IBK65497:IBK65948 IBK65950:IBK65956 IBK131033:IBK131484 IBK131486:IBK131492 IBK196569:IBK197020 IBK197022:IBK197028 IBK262105:IBK262556 IBK262558:IBK262564 IBK327641:IBK328092 IBK328094:IBK328100 IBK393177:IBK393628 IBK393630:IBK393636 IBK458713:IBK459164 IBK459166:IBK459172 IBK524249:IBK524700 IBK524702:IBK524708 IBK589785:IBK590236 IBK590238:IBK590244 IBK655321:IBK655772 IBK655774:IBK655780 IBK720857:IBK721308 IBK721310:IBK721316 IBK786393:IBK786844 IBK786846:IBK786852 IBK851929:IBK852380 IBK852382:IBK852388 IBK917465:IBK917916 IBK917918:IBK917924 IBK983001:IBK983452 IBK983454:IBK983460 ILG414:ILG420 ILG65497:ILG65948 ILG65950:ILG65956 ILG131033:ILG131484 ILG131486:ILG131492 ILG196569:ILG197020 ILG197022:ILG197028 ILG262105:ILG262556 ILG262558:ILG262564 ILG327641:ILG328092 ILG328094:ILG328100 ILG393177:ILG393628 ILG393630:ILG393636 ILG458713:ILG459164 ILG459166:ILG459172 ILG524249:ILG524700 ILG524702:ILG524708 ILG589785:ILG590236 ILG590238:ILG590244 ILG655321:ILG655772 ILG655774:ILG655780 ILG720857:ILG721308 ILG721310:ILG721316 ILG786393:ILG786844 ILG786846:ILG786852 ILG851929:ILG852380 ILG852382:ILG852388 ILG917465:ILG917916 ILG917918:ILG917924 ILG983001:ILG983452 ILG983454:ILG983460 IVC414:IVC420 IVC65497:IVC65948 IVC65950:IVC65956 IVC131033:IVC131484 IVC131486:IVC131492 IVC196569:IVC197020 IVC197022:IVC197028 IVC262105:IVC262556 IVC262558:IVC262564 IVC327641:IVC328092 IVC328094:IVC328100 IVC393177:IVC393628 IVC393630:IVC393636 IVC458713:IVC459164 IVC459166:IVC459172 IVC524249:IVC524700 IVC524702:IVC524708 IVC589785:IVC590236 IVC590238:IVC590244 IVC655321:IVC655772 IVC655774:IVC655780 IVC720857:IVC721308 IVC721310:IVC721316 IVC786393:IVC786844 IVC786846:IVC786852 IVC851929:IVC852380 IVC852382:IVC852388 IVC917465:IVC917916 IVC917918:IVC917924 IVC983001:IVC983452 IVC983454:IVC983460 JEY414:JEY420 JEY65497:JEY65948 JEY65950:JEY65956 JEY131033:JEY131484 JEY131486:JEY131492 JEY196569:JEY197020 JEY197022:JEY197028 JEY262105:JEY262556 JEY262558:JEY262564 JEY327641:JEY328092 JEY328094:JEY328100 JEY393177:JEY393628 JEY393630:JEY393636 JEY458713:JEY459164 JEY459166:JEY459172 JEY524249:JEY524700 JEY524702:JEY524708 JEY589785:JEY590236 JEY590238:JEY590244 JEY655321:JEY655772 JEY655774:JEY655780 JEY720857:JEY721308 JEY721310:JEY721316 JEY786393:JEY786844 JEY786846:JEY786852 JEY851929:JEY852380 JEY852382:JEY852388 JEY917465:JEY917916 JEY917918:JEY917924 JEY983001:JEY983452 JEY983454:JEY983460 JOU414:JOU420 JOU65497:JOU65948 JOU65950:JOU65956 JOU131033:JOU131484 JOU131486:JOU131492 JOU196569:JOU197020 JOU197022:JOU197028 JOU262105:JOU262556 JOU262558:JOU262564 JOU327641:JOU328092 JOU328094:JOU328100 JOU393177:JOU393628 JOU393630:JOU393636 JOU458713:JOU459164 JOU459166:JOU459172 JOU524249:JOU524700 JOU524702:JOU524708 JOU589785:JOU590236 JOU590238:JOU590244 JOU655321:JOU655772 JOU655774:JOU655780 JOU720857:JOU721308 JOU721310:JOU721316 JOU786393:JOU786844 JOU786846:JOU786852 JOU851929:JOU852380 JOU852382:JOU852388 JOU917465:JOU917916 JOU917918:JOU917924 JOU983001:JOU983452 JOU983454:JOU983460 JYQ414:JYQ420 JYQ65497:JYQ65948 JYQ65950:JYQ65956 JYQ131033:JYQ131484 JYQ131486:JYQ131492 JYQ196569:JYQ197020 JYQ197022:JYQ197028 JYQ262105:JYQ262556 JYQ262558:JYQ262564 JYQ327641:JYQ328092 JYQ328094:JYQ328100 JYQ393177:JYQ393628 JYQ393630:JYQ393636 JYQ458713:JYQ459164 JYQ459166:JYQ459172 JYQ524249:JYQ524700 JYQ524702:JYQ524708 JYQ589785:JYQ590236 JYQ590238:JYQ590244 JYQ655321:JYQ655772 JYQ655774:JYQ655780 JYQ720857:JYQ721308 JYQ721310:JYQ721316 JYQ786393:JYQ786844 JYQ786846:JYQ786852 JYQ851929:JYQ852380 JYQ852382:JYQ852388 JYQ917465:JYQ917916 JYQ917918:JYQ917924 JYQ983001:JYQ983452 JYQ983454:JYQ983460 KIM414:KIM420 KIM65497:KIM65948 KIM65950:KIM65956 KIM131033:KIM131484 KIM131486:KIM131492 KIM196569:KIM197020 KIM197022:KIM197028 KIM262105:KIM262556 KIM262558:KIM262564 KIM327641:KIM328092 KIM328094:KIM328100 KIM393177:KIM393628 KIM393630:KIM393636 KIM458713:KIM459164 KIM459166:KIM459172 KIM524249:KIM524700 KIM524702:KIM524708 KIM589785:KIM590236 KIM590238:KIM590244 KIM655321:KIM655772 KIM655774:KIM655780 KIM720857:KIM721308 KIM721310:KIM721316 KIM786393:KIM786844 KIM786846:KIM786852 KIM851929:KIM852380 KIM852382:KIM852388 KIM917465:KIM917916 KIM917918:KIM917924 KIM983001:KIM983452 KIM983454:KIM983460 KSI414:KSI420 KSI65497:KSI65948 KSI65950:KSI65956 KSI131033:KSI131484 KSI131486:KSI131492 KSI196569:KSI197020 KSI197022:KSI197028 KSI262105:KSI262556 KSI262558:KSI262564 KSI327641:KSI328092 KSI328094:KSI328100 KSI393177:KSI393628 KSI393630:KSI393636 KSI458713:KSI459164 KSI459166:KSI459172 KSI524249:KSI524700 KSI524702:KSI524708 KSI589785:KSI590236 KSI590238:KSI590244 KSI655321:KSI655772 KSI655774:KSI655780 KSI720857:KSI721308 KSI721310:KSI721316 KSI786393:KSI786844 KSI786846:KSI786852 KSI851929:KSI852380 KSI852382:KSI852388 KSI917465:KSI917916 KSI917918:KSI917924 KSI983001:KSI983452 KSI983454:KSI983460 LCE414:LCE420 LCE65497:LCE65948 LCE65950:LCE65956 LCE131033:LCE131484 LCE131486:LCE131492 LCE196569:LCE197020 LCE197022:LCE197028 LCE262105:LCE262556 LCE262558:LCE262564 LCE327641:LCE328092 LCE328094:LCE328100 LCE393177:LCE393628 LCE393630:LCE393636 LCE458713:LCE459164 LCE459166:LCE459172 LCE524249:LCE524700 LCE524702:LCE524708 LCE589785:LCE590236 LCE590238:LCE590244 LCE655321:LCE655772 LCE655774:LCE655780 LCE720857:LCE721308 LCE721310:LCE721316 LCE786393:LCE786844 LCE786846:LCE786852 LCE851929:LCE852380 LCE852382:LCE852388 LCE917465:LCE917916 LCE917918:LCE917924 LCE983001:LCE983452 LCE983454:LCE983460 LMA414:LMA420 LMA65497:LMA65948 LMA65950:LMA65956 LMA131033:LMA131484 LMA131486:LMA131492 LMA196569:LMA197020 LMA197022:LMA197028 LMA262105:LMA262556 LMA262558:LMA262564 LMA327641:LMA328092 LMA328094:LMA328100 LMA393177:LMA393628 LMA393630:LMA393636 LMA458713:LMA459164 LMA459166:LMA459172 LMA524249:LMA524700 LMA524702:LMA524708 LMA589785:LMA590236 LMA590238:LMA590244 LMA655321:LMA655772 LMA655774:LMA655780 LMA720857:LMA721308 LMA721310:LMA721316 LMA786393:LMA786844 LMA786846:LMA786852 LMA851929:LMA852380 LMA852382:LMA852388 LMA917465:LMA917916 LMA917918:LMA917924 LMA983001:LMA983452 LMA983454:LMA983460 LVW414:LVW420 LVW65497:LVW65948 LVW65950:LVW65956 LVW131033:LVW131484 LVW131486:LVW131492 LVW196569:LVW197020 LVW197022:LVW197028 LVW262105:LVW262556 LVW262558:LVW262564 LVW327641:LVW328092 LVW328094:LVW328100 LVW393177:LVW393628 LVW393630:LVW393636 LVW458713:LVW459164 LVW459166:LVW459172 LVW524249:LVW524700 LVW524702:LVW524708 LVW589785:LVW590236 LVW590238:LVW590244 LVW655321:LVW655772 LVW655774:LVW655780 LVW720857:LVW721308 LVW721310:LVW721316 LVW786393:LVW786844 LVW786846:LVW786852 LVW851929:LVW852380 LVW852382:LVW852388 LVW917465:LVW917916 LVW917918:LVW917924 LVW983001:LVW983452 LVW983454:LVW983460 MFS414:MFS420 MFS65497:MFS65948 MFS65950:MFS65956 MFS131033:MFS131484 MFS131486:MFS131492 MFS196569:MFS197020 MFS197022:MFS197028 MFS262105:MFS262556 MFS262558:MFS262564 MFS327641:MFS328092 MFS328094:MFS328100 MFS393177:MFS393628 MFS393630:MFS393636 MFS458713:MFS459164 MFS459166:MFS459172 MFS524249:MFS524700 MFS524702:MFS524708 MFS589785:MFS590236 MFS590238:MFS590244 MFS655321:MFS655772 MFS655774:MFS655780 MFS720857:MFS721308 MFS721310:MFS721316 MFS786393:MFS786844 MFS786846:MFS786852 MFS851929:MFS852380 MFS852382:MFS852388 MFS917465:MFS917916 MFS917918:MFS917924 MFS983001:MFS983452 MFS983454:MFS983460 MPO414:MPO420 MPO65497:MPO65948 MPO65950:MPO65956 MPO131033:MPO131484 MPO131486:MPO131492 MPO196569:MPO197020 MPO197022:MPO197028 MPO262105:MPO262556 MPO262558:MPO262564 MPO327641:MPO328092 MPO328094:MPO328100 MPO393177:MPO393628 MPO393630:MPO393636 MPO458713:MPO459164 MPO459166:MPO459172 MPO524249:MPO524700 MPO524702:MPO524708 MPO589785:MPO590236 MPO590238:MPO590244 MPO655321:MPO655772 MPO655774:MPO655780 MPO720857:MPO721308 MPO721310:MPO721316 MPO786393:MPO786844 MPO786846:MPO786852 MPO851929:MPO852380 MPO852382:MPO852388 MPO917465:MPO917916 MPO917918:MPO917924 MPO983001:MPO983452 MPO983454:MPO983460 MZK414:MZK420 MZK65497:MZK65948 MZK65950:MZK65956 MZK131033:MZK131484 MZK131486:MZK131492 MZK196569:MZK197020 MZK197022:MZK197028 MZK262105:MZK262556 MZK262558:MZK262564 MZK327641:MZK328092 MZK328094:MZK328100 MZK393177:MZK393628 MZK393630:MZK393636 MZK458713:MZK459164 MZK459166:MZK459172 MZK524249:MZK524700 MZK524702:MZK524708 MZK589785:MZK590236 MZK590238:MZK590244 MZK655321:MZK655772 MZK655774:MZK655780 MZK720857:MZK721308 MZK721310:MZK721316 MZK786393:MZK786844 MZK786846:MZK786852 MZK851929:MZK852380 MZK852382:MZK852388 MZK917465:MZK917916 MZK917918:MZK917924 MZK983001:MZK983452 MZK983454:MZK983460 NJG414:NJG420 NJG65497:NJG65948 NJG65950:NJG65956 NJG131033:NJG131484 NJG131486:NJG131492 NJG196569:NJG197020 NJG197022:NJG197028 NJG262105:NJG262556 NJG262558:NJG262564 NJG327641:NJG328092 NJG328094:NJG328100 NJG393177:NJG393628 NJG393630:NJG393636 NJG458713:NJG459164 NJG459166:NJG459172 NJG524249:NJG524700 NJG524702:NJG524708 NJG589785:NJG590236 NJG590238:NJG590244 NJG655321:NJG655772 NJG655774:NJG655780 NJG720857:NJG721308 NJG721310:NJG721316 NJG786393:NJG786844 NJG786846:NJG786852 NJG851929:NJG852380 NJG852382:NJG852388 NJG917465:NJG917916 NJG917918:NJG917924 NJG983001:NJG983452 NJG983454:NJG983460 NTC414:NTC420 NTC65497:NTC65948 NTC65950:NTC65956 NTC131033:NTC131484 NTC131486:NTC131492 NTC196569:NTC197020 NTC197022:NTC197028 NTC262105:NTC262556 NTC262558:NTC262564 NTC327641:NTC328092 NTC328094:NTC328100 NTC393177:NTC393628 NTC393630:NTC393636 NTC458713:NTC459164 NTC459166:NTC459172 NTC524249:NTC524700 NTC524702:NTC524708 NTC589785:NTC590236 NTC590238:NTC590244 NTC655321:NTC655772 NTC655774:NTC655780 NTC720857:NTC721308 NTC721310:NTC721316 NTC786393:NTC786844 NTC786846:NTC786852 NTC851929:NTC852380 NTC852382:NTC852388 NTC917465:NTC917916 NTC917918:NTC917924 NTC983001:NTC983452 NTC983454:NTC983460 OCY414:OCY420 OCY65497:OCY65948 OCY65950:OCY65956 OCY131033:OCY131484 OCY131486:OCY131492 OCY196569:OCY197020 OCY197022:OCY197028 OCY262105:OCY262556 OCY262558:OCY262564 OCY327641:OCY328092 OCY328094:OCY328100 OCY393177:OCY393628 OCY393630:OCY393636 OCY458713:OCY459164 OCY459166:OCY459172 OCY524249:OCY524700 OCY524702:OCY524708 OCY589785:OCY590236 OCY590238:OCY590244 OCY655321:OCY655772 OCY655774:OCY655780 OCY720857:OCY721308 OCY721310:OCY721316 OCY786393:OCY786844 OCY786846:OCY786852 OCY851929:OCY852380 OCY852382:OCY852388 OCY917465:OCY917916 OCY917918:OCY917924 OCY983001:OCY983452 OCY983454:OCY983460 OMU414:OMU420 OMU65497:OMU65948 OMU65950:OMU65956 OMU131033:OMU131484 OMU131486:OMU131492 OMU196569:OMU197020 OMU197022:OMU197028 OMU262105:OMU262556 OMU262558:OMU262564 OMU327641:OMU328092 OMU328094:OMU328100 OMU393177:OMU393628 OMU393630:OMU393636 OMU458713:OMU459164 OMU459166:OMU459172 OMU524249:OMU524700 OMU524702:OMU524708 OMU589785:OMU590236 OMU590238:OMU590244 OMU655321:OMU655772 OMU655774:OMU655780 OMU720857:OMU721308 OMU721310:OMU721316 OMU786393:OMU786844 OMU786846:OMU786852 OMU851929:OMU852380 OMU852382:OMU852388 OMU917465:OMU917916 OMU917918:OMU917924 OMU983001:OMU983452 OMU983454:OMU983460 OWQ414:OWQ420 OWQ65497:OWQ65948 OWQ65950:OWQ65956 OWQ131033:OWQ131484 OWQ131486:OWQ131492 OWQ196569:OWQ197020 OWQ197022:OWQ197028 OWQ262105:OWQ262556 OWQ262558:OWQ262564 OWQ327641:OWQ328092 OWQ328094:OWQ328100 OWQ393177:OWQ393628 OWQ393630:OWQ393636 OWQ458713:OWQ459164 OWQ459166:OWQ459172 OWQ524249:OWQ524700 OWQ524702:OWQ524708 OWQ589785:OWQ590236 OWQ590238:OWQ590244 OWQ655321:OWQ655772 OWQ655774:OWQ655780 OWQ720857:OWQ721308 OWQ721310:OWQ721316 OWQ786393:OWQ786844 OWQ786846:OWQ786852 OWQ851929:OWQ852380 OWQ852382:OWQ852388 OWQ917465:OWQ917916 OWQ917918:OWQ917924 OWQ983001:OWQ983452 OWQ983454:OWQ983460 PGM414:PGM420 PGM65497:PGM65948 PGM65950:PGM65956 PGM131033:PGM131484 PGM131486:PGM131492 PGM196569:PGM197020 PGM197022:PGM197028 PGM262105:PGM262556 PGM262558:PGM262564 PGM327641:PGM328092 PGM328094:PGM328100 PGM393177:PGM393628 PGM393630:PGM393636 PGM458713:PGM459164 PGM459166:PGM459172 PGM524249:PGM524700 PGM524702:PGM524708 PGM589785:PGM590236 PGM590238:PGM590244 PGM655321:PGM655772 PGM655774:PGM655780 PGM720857:PGM721308 PGM721310:PGM721316 PGM786393:PGM786844 PGM786846:PGM786852 PGM851929:PGM852380 PGM852382:PGM852388 PGM917465:PGM917916 PGM917918:PGM917924 PGM983001:PGM983452 PGM983454:PGM983460 PQI414:PQI420 PQI65497:PQI65948 PQI65950:PQI65956 PQI131033:PQI131484 PQI131486:PQI131492 PQI196569:PQI197020 PQI197022:PQI197028 PQI262105:PQI262556 PQI262558:PQI262564 PQI327641:PQI328092 PQI328094:PQI328100 PQI393177:PQI393628 PQI393630:PQI393636 PQI458713:PQI459164 PQI459166:PQI459172 PQI524249:PQI524700 PQI524702:PQI524708 PQI589785:PQI590236 PQI590238:PQI590244 PQI655321:PQI655772 PQI655774:PQI655780 PQI720857:PQI721308 PQI721310:PQI721316 PQI786393:PQI786844 PQI786846:PQI786852 PQI851929:PQI852380 PQI852382:PQI852388 PQI917465:PQI917916 PQI917918:PQI917924 PQI983001:PQI983452 PQI983454:PQI983460 QAE414:QAE420 QAE65497:QAE65948 QAE65950:QAE65956 QAE131033:QAE131484 QAE131486:QAE131492 QAE196569:QAE197020 QAE197022:QAE197028 QAE262105:QAE262556 QAE262558:QAE262564 QAE327641:QAE328092 QAE328094:QAE328100 QAE393177:QAE393628 QAE393630:QAE393636 QAE458713:QAE459164 QAE459166:QAE459172 QAE524249:QAE524700 QAE524702:QAE524708 QAE589785:QAE590236 QAE590238:QAE590244 QAE655321:QAE655772 QAE655774:QAE655780 QAE720857:QAE721308 QAE721310:QAE721316 QAE786393:QAE786844 QAE786846:QAE786852 QAE851929:QAE852380 QAE852382:QAE852388 QAE917465:QAE917916 QAE917918:QAE917924 QAE983001:QAE983452 QAE983454:QAE983460 QKA414:QKA420 QKA65497:QKA65948 QKA65950:QKA65956 QKA131033:QKA131484 QKA131486:QKA131492 QKA196569:QKA197020 QKA197022:QKA197028 QKA262105:QKA262556 QKA262558:QKA262564 QKA327641:QKA328092 QKA328094:QKA328100 QKA393177:QKA393628 QKA393630:QKA393636 QKA458713:QKA459164 QKA459166:QKA459172 QKA524249:QKA524700 QKA524702:QKA524708 QKA589785:QKA590236 QKA590238:QKA590244 QKA655321:QKA655772 QKA655774:QKA655780 QKA720857:QKA721308 QKA721310:QKA721316 QKA786393:QKA786844 QKA786846:QKA786852 QKA851929:QKA852380 QKA852382:QKA852388 QKA917465:QKA917916 QKA917918:QKA917924 QKA983001:QKA983452 QKA983454:QKA983460 QTW414:QTW420 QTW65497:QTW65948 QTW65950:QTW65956 QTW131033:QTW131484 QTW131486:QTW131492 QTW196569:QTW197020 QTW197022:QTW197028 QTW262105:QTW262556 QTW262558:QTW262564 QTW327641:QTW328092 QTW328094:QTW328100 QTW393177:QTW393628 QTW393630:QTW393636 QTW458713:QTW459164 QTW459166:QTW459172 QTW524249:QTW524700 QTW524702:QTW524708 QTW589785:QTW590236 QTW590238:QTW590244 QTW655321:QTW655772 QTW655774:QTW655780 QTW720857:QTW721308 QTW721310:QTW721316 QTW786393:QTW786844 QTW786846:QTW786852 QTW851929:QTW852380 QTW852382:QTW852388 QTW917465:QTW917916 QTW917918:QTW917924 QTW983001:QTW983452 QTW983454:QTW983460 RDS414:RDS420 RDS65497:RDS65948 RDS65950:RDS65956 RDS131033:RDS131484 RDS131486:RDS131492 RDS196569:RDS197020 RDS197022:RDS197028 RDS262105:RDS262556 RDS262558:RDS262564 RDS327641:RDS328092 RDS328094:RDS328100 RDS393177:RDS393628 RDS393630:RDS393636 RDS458713:RDS459164 RDS459166:RDS459172 RDS524249:RDS524700 RDS524702:RDS524708 RDS589785:RDS590236 RDS590238:RDS590244 RDS655321:RDS655772 RDS655774:RDS655780 RDS720857:RDS721308 RDS721310:RDS721316 RDS786393:RDS786844 RDS786846:RDS786852 RDS851929:RDS852380 RDS852382:RDS852388 RDS917465:RDS917916 RDS917918:RDS917924 RDS983001:RDS983452 RDS983454:RDS983460 RNO414:RNO420 RNO65497:RNO65948 RNO65950:RNO65956 RNO131033:RNO131484 RNO131486:RNO131492 RNO196569:RNO197020 RNO197022:RNO197028 RNO262105:RNO262556 RNO262558:RNO262564 RNO327641:RNO328092 RNO328094:RNO328100 RNO393177:RNO393628 RNO393630:RNO393636 RNO458713:RNO459164 RNO459166:RNO459172 RNO524249:RNO524700 RNO524702:RNO524708 RNO589785:RNO590236 RNO590238:RNO590244 RNO655321:RNO655772 RNO655774:RNO655780 RNO720857:RNO721308 RNO721310:RNO721316 RNO786393:RNO786844 RNO786846:RNO786852 RNO851929:RNO852380 RNO852382:RNO852388 RNO917465:RNO917916 RNO917918:RNO917924 RNO983001:RNO983452 RNO983454:RNO983460 RXK414:RXK420 RXK65497:RXK65948 RXK65950:RXK65956 RXK131033:RXK131484 RXK131486:RXK131492 RXK196569:RXK197020 RXK197022:RXK197028 RXK262105:RXK262556 RXK262558:RXK262564 RXK327641:RXK328092 RXK328094:RXK328100 RXK393177:RXK393628 RXK393630:RXK393636 RXK458713:RXK459164 RXK459166:RXK459172 RXK524249:RXK524700 RXK524702:RXK524708 RXK589785:RXK590236 RXK590238:RXK590244 RXK655321:RXK655772 RXK655774:RXK655780 RXK720857:RXK721308 RXK721310:RXK721316 RXK786393:RXK786844 RXK786846:RXK786852 RXK851929:RXK852380 RXK852382:RXK852388 RXK917465:RXK917916 RXK917918:RXK917924 RXK983001:RXK983452 RXK983454:RXK983460 SHG414:SHG420 SHG65497:SHG65948 SHG65950:SHG65956 SHG131033:SHG131484 SHG131486:SHG131492 SHG196569:SHG197020 SHG197022:SHG197028 SHG262105:SHG262556 SHG262558:SHG262564 SHG327641:SHG328092 SHG328094:SHG328100 SHG393177:SHG393628 SHG393630:SHG393636 SHG458713:SHG459164 SHG459166:SHG459172 SHG524249:SHG524700 SHG524702:SHG524708 SHG589785:SHG590236 SHG590238:SHG590244 SHG655321:SHG655772 SHG655774:SHG655780 SHG720857:SHG721308 SHG721310:SHG721316 SHG786393:SHG786844 SHG786846:SHG786852 SHG851929:SHG852380 SHG852382:SHG852388 SHG917465:SHG917916 SHG917918:SHG917924 SHG983001:SHG983452 SHG983454:SHG983460 SRC414:SRC420 SRC65497:SRC65948 SRC65950:SRC65956 SRC131033:SRC131484 SRC131486:SRC131492 SRC196569:SRC197020 SRC197022:SRC197028 SRC262105:SRC262556 SRC262558:SRC262564 SRC327641:SRC328092 SRC328094:SRC328100 SRC393177:SRC393628 SRC393630:SRC393636 SRC458713:SRC459164 SRC459166:SRC459172 SRC524249:SRC524700 SRC524702:SRC524708 SRC589785:SRC590236 SRC590238:SRC590244 SRC655321:SRC655772 SRC655774:SRC655780 SRC720857:SRC721308 SRC721310:SRC721316 SRC786393:SRC786844 SRC786846:SRC786852 SRC851929:SRC852380 SRC852382:SRC852388 SRC917465:SRC917916 SRC917918:SRC917924 SRC983001:SRC983452 SRC983454:SRC983460 TAY414:TAY420 TAY65497:TAY65948 TAY65950:TAY65956 TAY131033:TAY131484 TAY131486:TAY131492 TAY196569:TAY197020 TAY197022:TAY197028 TAY262105:TAY262556 TAY262558:TAY262564 TAY327641:TAY328092 TAY328094:TAY328100 TAY393177:TAY393628 TAY393630:TAY393636 TAY458713:TAY459164 TAY459166:TAY459172 TAY524249:TAY524700 TAY524702:TAY524708 TAY589785:TAY590236 TAY590238:TAY590244 TAY655321:TAY655772 TAY655774:TAY655780 TAY720857:TAY721308 TAY721310:TAY721316 TAY786393:TAY786844 TAY786846:TAY786852 TAY851929:TAY852380 TAY852382:TAY852388 TAY917465:TAY917916 TAY917918:TAY917924 TAY983001:TAY983452 TAY983454:TAY983460 TKU414:TKU420 TKU65497:TKU65948 TKU65950:TKU65956 TKU131033:TKU131484 TKU131486:TKU131492 TKU196569:TKU197020 TKU197022:TKU197028 TKU262105:TKU262556 TKU262558:TKU262564 TKU327641:TKU328092 TKU328094:TKU328100 TKU393177:TKU393628 TKU393630:TKU393636 TKU458713:TKU459164 TKU459166:TKU459172 TKU524249:TKU524700 TKU524702:TKU524708 TKU589785:TKU590236 TKU590238:TKU590244 TKU655321:TKU655772 TKU655774:TKU655780 TKU720857:TKU721308 TKU721310:TKU721316 TKU786393:TKU786844 TKU786846:TKU786852 TKU851929:TKU852380 TKU852382:TKU852388 TKU917465:TKU917916 TKU917918:TKU917924 TKU983001:TKU983452 TKU983454:TKU983460 TUQ414:TUQ420 TUQ65497:TUQ65948 TUQ65950:TUQ65956 TUQ131033:TUQ131484 TUQ131486:TUQ131492 TUQ196569:TUQ197020 TUQ197022:TUQ197028 TUQ262105:TUQ262556 TUQ262558:TUQ262564 TUQ327641:TUQ328092 TUQ328094:TUQ328100 TUQ393177:TUQ393628 TUQ393630:TUQ393636 TUQ458713:TUQ459164 TUQ459166:TUQ459172 TUQ524249:TUQ524700 TUQ524702:TUQ524708 TUQ589785:TUQ590236 TUQ590238:TUQ590244 TUQ655321:TUQ655772 TUQ655774:TUQ655780 TUQ720857:TUQ721308 TUQ721310:TUQ721316 TUQ786393:TUQ786844 TUQ786846:TUQ786852 TUQ851929:TUQ852380 TUQ852382:TUQ852388 TUQ917465:TUQ917916 TUQ917918:TUQ917924 TUQ983001:TUQ983452 TUQ983454:TUQ983460 UEM414:UEM420 UEM65497:UEM65948 UEM65950:UEM65956 UEM131033:UEM131484 UEM131486:UEM131492 UEM196569:UEM197020 UEM197022:UEM197028 UEM262105:UEM262556 UEM262558:UEM262564 UEM327641:UEM328092 UEM328094:UEM328100 UEM393177:UEM393628 UEM393630:UEM393636 UEM458713:UEM459164 UEM459166:UEM459172 UEM524249:UEM524700 UEM524702:UEM524708 UEM589785:UEM590236 UEM590238:UEM590244 UEM655321:UEM655772 UEM655774:UEM655780 UEM720857:UEM721308 UEM721310:UEM721316 UEM786393:UEM786844 UEM786846:UEM786852 UEM851929:UEM852380 UEM852382:UEM852388 UEM917465:UEM917916 UEM917918:UEM917924 UEM983001:UEM983452 UEM983454:UEM983460 UOI414:UOI420 UOI65497:UOI65948 UOI65950:UOI65956 UOI131033:UOI131484 UOI131486:UOI131492 UOI196569:UOI197020 UOI197022:UOI197028 UOI262105:UOI262556 UOI262558:UOI262564 UOI327641:UOI328092 UOI328094:UOI328100 UOI393177:UOI393628 UOI393630:UOI393636 UOI458713:UOI459164 UOI459166:UOI459172 UOI524249:UOI524700 UOI524702:UOI524708 UOI589785:UOI590236 UOI590238:UOI590244 UOI655321:UOI655772 UOI655774:UOI655780 UOI720857:UOI721308 UOI721310:UOI721316 UOI786393:UOI786844 UOI786846:UOI786852 UOI851929:UOI852380 UOI852382:UOI852388 UOI917465:UOI917916 UOI917918:UOI917924 UOI983001:UOI983452 UOI983454:UOI983460 UYE414:UYE420 UYE65497:UYE65948 UYE65950:UYE65956 UYE131033:UYE131484 UYE131486:UYE131492 UYE196569:UYE197020 UYE197022:UYE197028 UYE262105:UYE262556 UYE262558:UYE262564 UYE327641:UYE328092 UYE328094:UYE328100 UYE393177:UYE393628 UYE393630:UYE393636 UYE458713:UYE459164 UYE459166:UYE459172 UYE524249:UYE524700 UYE524702:UYE524708 UYE589785:UYE590236 UYE590238:UYE590244 UYE655321:UYE655772 UYE655774:UYE655780 UYE720857:UYE721308 UYE721310:UYE721316 UYE786393:UYE786844 UYE786846:UYE786852 UYE851929:UYE852380 UYE852382:UYE852388 UYE917465:UYE917916 UYE917918:UYE917924 UYE983001:UYE983452 UYE983454:UYE983460 VIA414:VIA420 VIA65497:VIA65948 VIA65950:VIA65956 VIA131033:VIA131484 VIA131486:VIA131492 VIA196569:VIA197020 VIA197022:VIA197028 VIA262105:VIA262556 VIA262558:VIA262564 VIA327641:VIA328092 VIA328094:VIA328100 VIA393177:VIA393628 VIA393630:VIA393636 VIA458713:VIA459164 VIA459166:VIA459172 VIA524249:VIA524700 VIA524702:VIA524708 VIA589785:VIA590236 VIA590238:VIA590244 VIA655321:VIA655772 VIA655774:VIA655780 VIA720857:VIA721308 VIA721310:VIA721316 VIA786393:VIA786844 VIA786846:VIA786852 VIA851929:VIA852380 VIA852382:VIA852388 VIA917465:VIA917916 VIA917918:VIA917924 VIA983001:VIA983452 VIA983454:VIA983460 VRW414:VRW420 VRW65497:VRW65948 VRW65950:VRW65956 VRW131033:VRW131484 VRW131486:VRW131492 VRW196569:VRW197020 VRW197022:VRW197028 VRW262105:VRW262556 VRW262558:VRW262564 VRW327641:VRW328092 VRW328094:VRW328100 VRW393177:VRW393628 VRW393630:VRW393636 VRW458713:VRW459164 VRW459166:VRW459172 VRW524249:VRW524700 VRW524702:VRW524708 VRW589785:VRW590236 VRW590238:VRW590244 VRW655321:VRW655772 VRW655774:VRW655780 VRW720857:VRW721308 VRW721310:VRW721316 VRW786393:VRW786844 VRW786846:VRW786852 VRW851929:VRW852380 VRW852382:VRW852388 VRW917465:VRW917916 VRW917918:VRW917924 VRW983001:VRW983452 VRW983454:VRW983460 WBS414:WBS420 WBS65497:WBS65948 WBS65950:WBS65956 WBS131033:WBS131484 WBS131486:WBS131492 WBS196569:WBS197020 WBS197022:WBS197028 WBS262105:WBS262556 WBS262558:WBS262564 WBS327641:WBS328092 WBS328094:WBS328100 WBS393177:WBS393628 WBS393630:WBS393636 WBS458713:WBS459164 WBS459166:WBS459172 WBS524249:WBS524700 WBS524702:WBS524708 WBS589785:WBS590236 WBS590238:WBS590244 WBS655321:WBS655772 WBS655774:WBS655780 WBS720857:WBS721308 WBS721310:WBS721316 WBS786393:WBS786844 WBS786846:WBS786852 WBS851929:WBS852380 WBS852382:WBS852388 WBS917465:WBS917916 WBS917918:WBS917924 WBS983001:WBS983452 WBS983454:WBS983460 WLO414:WLO420 WLO65497:WLO65948 WLO65950:WLO65956 WLO131033:WLO131484 WLO131486:WLO131492 WLO196569:WLO197020 WLO197022:WLO197028 WLO262105:WLO262556 WLO262558:WLO262564 WLO327641:WLO328092 WLO328094:WLO328100 WLO393177:WLO393628 WLO393630:WLO393636 WLO458713:WLO459164 WLO459166:WLO459172 WLO524249:WLO524700 WLO524702:WLO524708 WLO589785:WLO590236 WLO590238:WLO590244 WLO655321:WLO655772 WLO655774:WLO655780 WLO720857:WLO721308 WLO721310:WLO721316 WLO786393:WLO786844 WLO786846:WLO786852 WLO851929:WLO852380 WLO852382:WLO852388 WLO917465:WLO917916 WLO917918:WLO917924 WLO983001:WLO983452 WLO983454:WLO983460 WVK414:WVK420 WVK65497:WVK65948 WVK65950:WVK65956 WVK131033:WVK131484 WVK131486:WVK131492 WVK196569:WVK197020 WVK197022:WVK197028 WVK262105:WVK262556 WVK262558:WVK262564 WVK327641:WVK328092 WVK328094:WVK328100 WVK393177:WVK393628 WVK393630:WVK393636 WVK458713:WVK459164 WVK459166:WVK459172 WVK524249:WVK524700 WVK524702:WVK524708 WVK589785:WVK590236 WVK590238:WVK590244 WVK655321:WVK655772 WVK655774:WVK655780 WVK720857:WVK721308 WVK721310:WVK721316 WVK786393:WVK786844 WVK786846:WVK786852 WVK851929:WVK852380 WVK852382:WVK852388 WVK917465:WVK917916 WVK917918:WVK917924 WVK983001:WVK983452 WVK983454:WVK983460 WVK4:WVK412 WLO4:WLO412 WBS4:WBS412 VRW4:VRW412 VIA4:VIA412 UYE4:UYE412 UOI4:UOI412 UEM4:UEM412 TUQ4:TUQ412 TKU4:TKU412 TAY4:TAY412 SRC4:SRC412 SHG4:SHG412 RXK4:RXK412 RNO4:RNO412 RDS4:RDS412 QTW4:QTW412 QKA4:QKA412 QAE4:QAE412 PQI4:PQI412 PGM4:PGM412 OWQ4:OWQ412 OMU4:OMU412 OCY4:OCY412 NTC4:NTC412 NJG4:NJG412 MZK4:MZK412 MPO4:MPO412 MFS4:MFS412 LVW4:LVW412 LMA4:LMA412 LCE4:LCE412 KSI4:KSI412 KIM4:KIM412 JYQ4:JYQ412 JOU4:JOU412 JEY4:JEY412 IVC4:IVC412 ILG4:ILG412 IBK4:IBK412 HRO4:HRO412 HHS4:HHS412 GXW4:GXW412 GOA4:GOA412 GEE4:GEE412 FUI4:FUI412 FKM4:FKM412 FAQ4:FAQ412 EQU4:EQU412 EGY4:EGY412 DXC4:DXC412 DNG4:DNG412 DDK4:DDK412 CTO4:CTO412 CJS4:CJS412 BZW4:BZW412 BQA4:BQA412 BGE4:BGE412 AWI4:AWI412 AMM4:AMM412 ACQ4:ACQ412 SU4:SU412 IY4:IY412 C4:C412" xr:uid="{00000000-0002-0000-0400-00000B000000}">
      <formula1>"01-Companies,02-Other than Companies"</formula1>
    </dataValidation>
    <dataValidation allowBlank="1" showInputMessage="1" showErrorMessage="1" promptTitle="Challan Serial No. (Mandatory)" prompt="Enter Challan Serial No. as given in Column 1 of Challan Details Sheet._x000a__x000a_-SAG Infotech" sqref="WVI983000:WVI983001 A65496:A65497 A131032:A131033 A196568:A196569 A262104:A262105 A327640:A327641 A393176:A393177 A458712:A458713 A524248:A524249 A589784:A589785 A655320:A655321 A720856:A720857 A786392:A786393 A851928:A851929 A917464:A917465 A983000:A983001 IW3:IW4 IW65496:IW65497 IW131032:IW131033 IW196568:IW196569 IW262104:IW262105 IW327640:IW327641 IW393176:IW393177 IW458712:IW458713 IW524248:IW524249 IW589784:IW589785 IW655320:IW655321 IW720856:IW720857 IW786392:IW786393 IW851928:IW851929 IW917464:IW917465 IW983000:IW983001 SS3:SS4 SS65496:SS65497 SS131032:SS131033 SS196568:SS196569 SS262104:SS262105 SS327640:SS327641 SS393176:SS393177 SS458712:SS458713 SS524248:SS524249 SS589784:SS589785 SS655320:SS655321 SS720856:SS720857 SS786392:SS786393 SS851928:SS851929 SS917464:SS917465 SS983000:SS983001 ACO3:ACO4 ACO65496:ACO65497 ACO131032:ACO131033 ACO196568:ACO196569 ACO262104:ACO262105 ACO327640:ACO327641 ACO393176:ACO393177 ACO458712:ACO458713 ACO524248:ACO524249 ACO589784:ACO589785 ACO655320:ACO655321 ACO720856:ACO720857 ACO786392:ACO786393 ACO851928:ACO851929 ACO917464:ACO917465 ACO983000:ACO983001 AMK3:AMK4 AMK65496:AMK65497 AMK131032:AMK131033 AMK196568:AMK196569 AMK262104:AMK262105 AMK327640:AMK327641 AMK393176:AMK393177 AMK458712:AMK458713 AMK524248:AMK524249 AMK589784:AMK589785 AMK655320:AMK655321 AMK720856:AMK720857 AMK786392:AMK786393 AMK851928:AMK851929 AMK917464:AMK917465 AMK983000:AMK983001 AWG3:AWG4 AWG65496:AWG65497 AWG131032:AWG131033 AWG196568:AWG196569 AWG262104:AWG262105 AWG327640:AWG327641 AWG393176:AWG393177 AWG458712:AWG458713 AWG524248:AWG524249 AWG589784:AWG589785 AWG655320:AWG655321 AWG720856:AWG720857 AWG786392:AWG786393 AWG851928:AWG851929 AWG917464:AWG917465 AWG983000:AWG983001 BGC3:BGC4 BGC65496:BGC65497 BGC131032:BGC131033 BGC196568:BGC196569 BGC262104:BGC262105 BGC327640:BGC327641 BGC393176:BGC393177 BGC458712:BGC458713 BGC524248:BGC524249 BGC589784:BGC589785 BGC655320:BGC655321 BGC720856:BGC720857 BGC786392:BGC786393 BGC851928:BGC851929 BGC917464:BGC917465 BGC983000:BGC983001 BPY3:BPY4 BPY65496:BPY65497 BPY131032:BPY131033 BPY196568:BPY196569 BPY262104:BPY262105 BPY327640:BPY327641 BPY393176:BPY393177 BPY458712:BPY458713 BPY524248:BPY524249 BPY589784:BPY589785 BPY655320:BPY655321 BPY720856:BPY720857 BPY786392:BPY786393 BPY851928:BPY851929 BPY917464:BPY917465 BPY983000:BPY983001 BZU3:BZU4 BZU65496:BZU65497 BZU131032:BZU131033 BZU196568:BZU196569 BZU262104:BZU262105 BZU327640:BZU327641 BZU393176:BZU393177 BZU458712:BZU458713 BZU524248:BZU524249 BZU589784:BZU589785 BZU655320:BZU655321 BZU720856:BZU720857 BZU786392:BZU786393 BZU851928:BZU851929 BZU917464:BZU917465 BZU983000:BZU983001 CJQ3:CJQ4 CJQ65496:CJQ65497 CJQ131032:CJQ131033 CJQ196568:CJQ196569 CJQ262104:CJQ262105 CJQ327640:CJQ327641 CJQ393176:CJQ393177 CJQ458712:CJQ458713 CJQ524248:CJQ524249 CJQ589784:CJQ589785 CJQ655320:CJQ655321 CJQ720856:CJQ720857 CJQ786392:CJQ786393 CJQ851928:CJQ851929 CJQ917464:CJQ917465 CJQ983000:CJQ983001 CTM3:CTM4 CTM65496:CTM65497 CTM131032:CTM131033 CTM196568:CTM196569 CTM262104:CTM262105 CTM327640:CTM327641 CTM393176:CTM393177 CTM458712:CTM458713 CTM524248:CTM524249 CTM589784:CTM589785 CTM655320:CTM655321 CTM720856:CTM720857 CTM786392:CTM786393 CTM851928:CTM851929 CTM917464:CTM917465 CTM983000:CTM983001 DDI3:DDI4 DDI65496:DDI65497 DDI131032:DDI131033 DDI196568:DDI196569 DDI262104:DDI262105 DDI327640:DDI327641 DDI393176:DDI393177 DDI458712:DDI458713 DDI524248:DDI524249 DDI589784:DDI589785 DDI655320:DDI655321 DDI720856:DDI720857 DDI786392:DDI786393 DDI851928:DDI851929 DDI917464:DDI917465 DDI983000:DDI983001 DNE3:DNE4 DNE65496:DNE65497 DNE131032:DNE131033 DNE196568:DNE196569 DNE262104:DNE262105 DNE327640:DNE327641 DNE393176:DNE393177 DNE458712:DNE458713 DNE524248:DNE524249 DNE589784:DNE589785 DNE655320:DNE655321 DNE720856:DNE720857 DNE786392:DNE786393 DNE851928:DNE851929 DNE917464:DNE917465 DNE983000:DNE983001 DXA3:DXA4 DXA65496:DXA65497 DXA131032:DXA131033 DXA196568:DXA196569 DXA262104:DXA262105 DXA327640:DXA327641 DXA393176:DXA393177 DXA458712:DXA458713 DXA524248:DXA524249 DXA589784:DXA589785 DXA655320:DXA655321 DXA720856:DXA720857 DXA786392:DXA786393 DXA851928:DXA851929 DXA917464:DXA917465 DXA983000:DXA983001 EGW3:EGW4 EGW65496:EGW65497 EGW131032:EGW131033 EGW196568:EGW196569 EGW262104:EGW262105 EGW327640:EGW327641 EGW393176:EGW393177 EGW458712:EGW458713 EGW524248:EGW524249 EGW589784:EGW589785 EGW655320:EGW655321 EGW720856:EGW720857 EGW786392:EGW786393 EGW851928:EGW851929 EGW917464:EGW917465 EGW983000:EGW983001 EQS3:EQS4 EQS65496:EQS65497 EQS131032:EQS131033 EQS196568:EQS196569 EQS262104:EQS262105 EQS327640:EQS327641 EQS393176:EQS393177 EQS458712:EQS458713 EQS524248:EQS524249 EQS589784:EQS589785 EQS655320:EQS655321 EQS720856:EQS720857 EQS786392:EQS786393 EQS851928:EQS851929 EQS917464:EQS917465 EQS983000:EQS983001 FAO3:FAO4 FAO65496:FAO65497 FAO131032:FAO131033 FAO196568:FAO196569 FAO262104:FAO262105 FAO327640:FAO327641 FAO393176:FAO393177 FAO458712:FAO458713 FAO524248:FAO524249 FAO589784:FAO589785 FAO655320:FAO655321 FAO720856:FAO720857 FAO786392:FAO786393 FAO851928:FAO851929 FAO917464:FAO917465 FAO983000:FAO983001 FKK3:FKK4 FKK65496:FKK65497 FKK131032:FKK131033 FKK196568:FKK196569 FKK262104:FKK262105 FKK327640:FKK327641 FKK393176:FKK393177 FKK458712:FKK458713 FKK524248:FKK524249 FKK589784:FKK589785 FKK655320:FKK655321 FKK720856:FKK720857 FKK786392:FKK786393 FKK851928:FKK851929 FKK917464:FKK917465 FKK983000:FKK983001 FUG3:FUG4 FUG65496:FUG65497 FUG131032:FUG131033 FUG196568:FUG196569 FUG262104:FUG262105 FUG327640:FUG327641 FUG393176:FUG393177 FUG458712:FUG458713 FUG524248:FUG524249 FUG589784:FUG589785 FUG655320:FUG655321 FUG720856:FUG720857 FUG786392:FUG786393 FUG851928:FUG851929 FUG917464:FUG917465 FUG983000:FUG983001 GEC3:GEC4 GEC65496:GEC65497 GEC131032:GEC131033 GEC196568:GEC196569 GEC262104:GEC262105 GEC327640:GEC327641 GEC393176:GEC393177 GEC458712:GEC458713 GEC524248:GEC524249 GEC589784:GEC589785 GEC655320:GEC655321 GEC720856:GEC720857 GEC786392:GEC786393 GEC851928:GEC851929 GEC917464:GEC917465 GEC983000:GEC983001 GNY3:GNY4 GNY65496:GNY65497 GNY131032:GNY131033 GNY196568:GNY196569 GNY262104:GNY262105 GNY327640:GNY327641 GNY393176:GNY393177 GNY458712:GNY458713 GNY524248:GNY524249 GNY589784:GNY589785 GNY655320:GNY655321 GNY720856:GNY720857 GNY786392:GNY786393 GNY851928:GNY851929 GNY917464:GNY917465 GNY983000:GNY983001 GXU3:GXU4 GXU65496:GXU65497 GXU131032:GXU131033 GXU196568:GXU196569 GXU262104:GXU262105 GXU327640:GXU327641 GXU393176:GXU393177 GXU458712:GXU458713 GXU524248:GXU524249 GXU589784:GXU589785 GXU655320:GXU655321 GXU720856:GXU720857 GXU786392:GXU786393 GXU851928:GXU851929 GXU917464:GXU917465 GXU983000:GXU983001 HHQ3:HHQ4 HHQ65496:HHQ65497 HHQ131032:HHQ131033 HHQ196568:HHQ196569 HHQ262104:HHQ262105 HHQ327640:HHQ327641 HHQ393176:HHQ393177 HHQ458712:HHQ458713 HHQ524248:HHQ524249 HHQ589784:HHQ589785 HHQ655320:HHQ655321 HHQ720856:HHQ720857 HHQ786392:HHQ786393 HHQ851928:HHQ851929 HHQ917464:HHQ917465 HHQ983000:HHQ983001 HRM3:HRM4 HRM65496:HRM65497 HRM131032:HRM131033 HRM196568:HRM196569 HRM262104:HRM262105 HRM327640:HRM327641 HRM393176:HRM393177 HRM458712:HRM458713 HRM524248:HRM524249 HRM589784:HRM589785 HRM655320:HRM655321 HRM720856:HRM720857 HRM786392:HRM786393 HRM851928:HRM851929 HRM917464:HRM917465 HRM983000:HRM983001 IBI3:IBI4 IBI65496:IBI65497 IBI131032:IBI131033 IBI196568:IBI196569 IBI262104:IBI262105 IBI327640:IBI327641 IBI393176:IBI393177 IBI458712:IBI458713 IBI524248:IBI524249 IBI589784:IBI589785 IBI655320:IBI655321 IBI720856:IBI720857 IBI786392:IBI786393 IBI851928:IBI851929 IBI917464:IBI917465 IBI983000:IBI983001 ILE3:ILE4 ILE65496:ILE65497 ILE131032:ILE131033 ILE196568:ILE196569 ILE262104:ILE262105 ILE327640:ILE327641 ILE393176:ILE393177 ILE458712:ILE458713 ILE524248:ILE524249 ILE589784:ILE589785 ILE655320:ILE655321 ILE720856:ILE720857 ILE786392:ILE786393 ILE851928:ILE851929 ILE917464:ILE917465 ILE983000:ILE983001 IVA3:IVA4 IVA65496:IVA65497 IVA131032:IVA131033 IVA196568:IVA196569 IVA262104:IVA262105 IVA327640:IVA327641 IVA393176:IVA393177 IVA458712:IVA458713 IVA524248:IVA524249 IVA589784:IVA589785 IVA655320:IVA655321 IVA720856:IVA720857 IVA786392:IVA786393 IVA851928:IVA851929 IVA917464:IVA917465 IVA983000:IVA983001 JEW3:JEW4 JEW65496:JEW65497 JEW131032:JEW131033 JEW196568:JEW196569 JEW262104:JEW262105 JEW327640:JEW327641 JEW393176:JEW393177 JEW458712:JEW458713 JEW524248:JEW524249 JEW589784:JEW589785 JEW655320:JEW655321 JEW720856:JEW720857 JEW786392:JEW786393 JEW851928:JEW851929 JEW917464:JEW917465 JEW983000:JEW983001 JOS3:JOS4 JOS65496:JOS65497 JOS131032:JOS131033 JOS196568:JOS196569 JOS262104:JOS262105 JOS327640:JOS327641 JOS393176:JOS393177 JOS458712:JOS458713 JOS524248:JOS524249 JOS589784:JOS589785 JOS655320:JOS655321 JOS720856:JOS720857 JOS786392:JOS786393 JOS851928:JOS851929 JOS917464:JOS917465 JOS983000:JOS983001 JYO3:JYO4 JYO65496:JYO65497 JYO131032:JYO131033 JYO196568:JYO196569 JYO262104:JYO262105 JYO327640:JYO327641 JYO393176:JYO393177 JYO458712:JYO458713 JYO524248:JYO524249 JYO589784:JYO589785 JYO655320:JYO655321 JYO720856:JYO720857 JYO786392:JYO786393 JYO851928:JYO851929 JYO917464:JYO917465 JYO983000:JYO983001 KIK3:KIK4 KIK65496:KIK65497 KIK131032:KIK131033 KIK196568:KIK196569 KIK262104:KIK262105 KIK327640:KIK327641 KIK393176:KIK393177 KIK458712:KIK458713 KIK524248:KIK524249 KIK589784:KIK589785 KIK655320:KIK655321 KIK720856:KIK720857 KIK786392:KIK786393 KIK851928:KIK851929 KIK917464:KIK917465 KIK983000:KIK983001 KSG3:KSG4 KSG65496:KSG65497 KSG131032:KSG131033 KSG196568:KSG196569 KSG262104:KSG262105 KSG327640:KSG327641 KSG393176:KSG393177 KSG458712:KSG458713 KSG524248:KSG524249 KSG589784:KSG589785 KSG655320:KSG655321 KSG720856:KSG720857 KSG786392:KSG786393 KSG851928:KSG851929 KSG917464:KSG917465 KSG983000:KSG983001 LCC3:LCC4 LCC65496:LCC65497 LCC131032:LCC131033 LCC196568:LCC196569 LCC262104:LCC262105 LCC327640:LCC327641 LCC393176:LCC393177 LCC458712:LCC458713 LCC524248:LCC524249 LCC589784:LCC589785 LCC655320:LCC655321 LCC720856:LCC720857 LCC786392:LCC786393 LCC851928:LCC851929 LCC917464:LCC917465 LCC983000:LCC983001 LLY3:LLY4 LLY65496:LLY65497 LLY131032:LLY131033 LLY196568:LLY196569 LLY262104:LLY262105 LLY327640:LLY327641 LLY393176:LLY393177 LLY458712:LLY458713 LLY524248:LLY524249 LLY589784:LLY589785 LLY655320:LLY655321 LLY720856:LLY720857 LLY786392:LLY786393 LLY851928:LLY851929 LLY917464:LLY917465 LLY983000:LLY983001 LVU3:LVU4 LVU65496:LVU65497 LVU131032:LVU131033 LVU196568:LVU196569 LVU262104:LVU262105 LVU327640:LVU327641 LVU393176:LVU393177 LVU458712:LVU458713 LVU524248:LVU524249 LVU589784:LVU589785 LVU655320:LVU655321 LVU720856:LVU720857 LVU786392:LVU786393 LVU851928:LVU851929 LVU917464:LVU917465 LVU983000:LVU983001 MFQ3:MFQ4 MFQ65496:MFQ65497 MFQ131032:MFQ131033 MFQ196568:MFQ196569 MFQ262104:MFQ262105 MFQ327640:MFQ327641 MFQ393176:MFQ393177 MFQ458712:MFQ458713 MFQ524248:MFQ524249 MFQ589784:MFQ589785 MFQ655320:MFQ655321 MFQ720856:MFQ720857 MFQ786392:MFQ786393 MFQ851928:MFQ851929 MFQ917464:MFQ917465 MFQ983000:MFQ983001 MPM3:MPM4 MPM65496:MPM65497 MPM131032:MPM131033 MPM196568:MPM196569 MPM262104:MPM262105 MPM327640:MPM327641 MPM393176:MPM393177 MPM458712:MPM458713 MPM524248:MPM524249 MPM589784:MPM589785 MPM655320:MPM655321 MPM720856:MPM720857 MPM786392:MPM786393 MPM851928:MPM851929 MPM917464:MPM917465 MPM983000:MPM983001 MZI3:MZI4 MZI65496:MZI65497 MZI131032:MZI131033 MZI196568:MZI196569 MZI262104:MZI262105 MZI327640:MZI327641 MZI393176:MZI393177 MZI458712:MZI458713 MZI524248:MZI524249 MZI589784:MZI589785 MZI655320:MZI655321 MZI720856:MZI720857 MZI786392:MZI786393 MZI851928:MZI851929 MZI917464:MZI917465 MZI983000:MZI983001 NJE3:NJE4 NJE65496:NJE65497 NJE131032:NJE131033 NJE196568:NJE196569 NJE262104:NJE262105 NJE327640:NJE327641 NJE393176:NJE393177 NJE458712:NJE458713 NJE524248:NJE524249 NJE589784:NJE589785 NJE655320:NJE655321 NJE720856:NJE720857 NJE786392:NJE786393 NJE851928:NJE851929 NJE917464:NJE917465 NJE983000:NJE983001 NTA3:NTA4 NTA65496:NTA65497 NTA131032:NTA131033 NTA196568:NTA196569 NTA262104:NTA262105 NTA327640:NTA327641 NTA393176:NTA393177 NTA458712:NTA458713 NTA524248:NTA524249 NTA589784:NTA589785 NTA655320:NTA655321 NTA720856:NTA720857 NTA786392:NTA786393 NTA851928:NTA851929 NTA917464:NTA917465 NTA983000:NTA983001 OCW3:OCW4 OCW65496:OCW65497 OCW131032:OCW131033 OCW196568:OCW196569 OCW262104:OCW262105 OCW327640:OCW327641 OCW393176:OCW393177 OCW458712:OCW458713 OCW524248:OCW524249 OCW589784:OCW589785 OCW655320:OCW655321 OCW720856:OCW720857 OCW786392:OCW786393 OCW851928:OCW851929 OCW917464:OCW917465 OCW983000:OCW983001 OMS3:OMS4 OMS65496:OMS65497 OMS131032:OMS131033 OMS196568:OMS196569 OMS262104:OMS262105 OMS327640:OMS327641 OMS393176:OMS393177 OMS458712:OMS458713 OMS524248:OMS524249 OMS589784:OMS589785 OMS655320:OMS655321 OMS720856:OMS720857 OMS786392:OMS786393 OMS851928:OMS851929 OMS917464:OMS917465 OMS983000:OMS983001 OWO3:OWO4 OWO65496:OWO65497 OWO131032:OWO131033 OWO196568:OWO196569 OWO262104:OWO262105 OWO327640:OWO327641 OWO393176:OWO393177 OWO458712:OWO458713 OWO524248:OWO524249 OWO589784:OWO589785 OWO655320:OWO655321 OWO720856:OWO720857 OWO786392:OWO786393 OWO851928:OWO851929 OWO917464:OWO917465 OWO983000:OWO983001 PGK3:PGK4 PGK65496:PGK65497 PGK131032:PGK131033 PGK196568:PGK196569 PGK262104:PGK262105 PGK327640:PGK327641 PGK393176:PGK393177 PGK458712:PGK458713 PGK524248:PGK524249 PGK589784:PGK589785 PGK655320:PGK655321 PGK720856:PGK720857 PGK786392:PGK786393 PGK851928:PGK851929 PGK917464:PGK917465 PGK983000:PGK983001 PQG3:PQG4 PQG65496:PQG65497 PQG131032:PQG131033 PQG196568:PQG196569 PQG262104:PQG262105 PQG327640:PQG327641 PQG393176:PQG393177 PQG458712:PQG458713 PQG524248:PQG524249 PQG589784:PQG589785 PQG655320:PQG655321 PQG720856:PQG720857 PQG786392:PQG786393 PQG851928:PQG851929 PQG917464:PQG917465 PQG983000:PQG983001 QAC3:QAC4 QAC65496:QAC65497 QAC131032:QAC131033 QAC196568:QAC196569 QAC262104:QAC262105 QAC327640:QAC327641 QAC393176:QAC393177 QAC458712:QAC458713 QAC524248:QAC524249 QAC589784:QAC589785 QAC655320:QAC655321 QAC720856:QAC720857 QAC786392:QAC786393 QAC851928:QAC851929 QAC917464:QAC917465 QAC983000:QAC983001 QJY3:QJY4 QJY65496:QJY65497 QJY131032:QJY131033 QJY196568:QJY196569 QJY262104:QJY262105 QJY327640:QJY327641 QJY393176:QJY393177 QJY458712:QJY458713 QJY524248:QJY524249 QJY589784:QJY589785 QJY655320:QJY655321 QJY720856:QJY720857 QJY786392:QJY786393 QJY851928:QJY851929 QJY917464:QJY917465 QJY983000:QJY983001 QTU3:QTU4 QTU65496:QTU65497 QTU131032:QTU131033 QTU196568:QTU196569 QTU262104:QTU262105 QTU327640:QTU327641 QTU393176:QTU393177 QTU458712:QTU458713 QTU524248:QTU524249 QTU589784:QTU589785 QTU655320:QTU655321 QTU720856:QTU720857 QTU786392:QTU786393 QTU851928:QTU851929 QTU917464:QTU917465 QTU983000:QTU983001 RDQ3:RDQ4 RDQ65496:RDQ65497 RDQ131032:RDQ131033 RDQ196568:RDQ196569 RDQ262104:RDQ262105 RDQ327640:RDQ327641 RDQ393176:RDQ393177 RDQ458712:RDQ458713 RDQ524248:RDQ524249 RDQ589784:RDQ589785 RDQ655320:RDQ655321 RDQ720856:RDQ720857 RDQ786392:RDQ786393 RDQ851928:RDQ851929 RDQ917464:RDQ917465 RDQ983000:RDQ983001 RNM3:RNM4 RNM65496:RNM65497 RNM131032:RNM131033 RNM196568:RNM196569 RNM262104:RNM262105 RNM327640:RNM327641 RNM393176:RNM393177 RNM458712:RNM458713 RNM524248:RNM524249 RNM589784:RNM589785 RNM655320:RNM655321 RNM720856:RNM720857 RNM786392:RNM786393 RNM851928:RNM851929 RNM917464:RNM917465 RNM983000:RNM983001 RXI3:RXI4 RXI65496:RXI65497 RXI131032:RXI131033 RXI196568:RXI196569 RXI262104:RXI262105 RXI327640:RXI327641 RXI393176:RXI393177 RXI458712:RXI458713 RXI524248:RXI524249 RXI589784:RXI589785 RXI655320:RXI655321 RXI720856:RXI720857 RXI786392:RXI786393 RXI851928:RXI851929 RXI917464:RXI917465 RXI983000:RXI983001 SHE3:SHE4 SHE65496:SHE65497 SHE131032:SHE131033 SHE196568:SHE196569 SHE262104:SHE262105 SHE327640:SHE327641 SHE393176:SHE393177 SHE458712:SHE458713 SHE524248:SHE524249 SHE589784:SHE589785 SHE655320:SHE655321 SHE720856:SHE720857 SHE786392:SHE786393 SHE851928:SHE851929 SHE917464:SHE917465 SHE983000:SHE983001 SRA3:SRA4 SRA65496:SRA65497 SRA131032:SRA131033 SRA196568:SRA196569 SRA262104:SRA262105 SRA327640:SRA327641 SRA393176:SRA393177 SRA458712:SRA458713 SRA524248:SRA524249 SRA589784:SRA589785 SRA655320:SRA655321 SRA720856:SRA720857 SRA786392:SRA786393 SRA851928:SRA851929 SRA917464:SRA917465 SRA983000:SRA983001 TAW3:TAW4 TAW65496:TAW65497 TAW131032:TAW131033 TAW196568:TAW196569 TAW262104:TAW262105 TAW327640:TAW327641 TAW393176:TAW393177 TAW458712:TAW458713 TAW524248:TAW524249 TAW589784:TAW589785 TAW655320:TAW655321 TAW720856:TAW720857 TAW786392:TAW786393 TAW851928:TAW851929 TAW917464:TAW917465 TAW983000:TAW983001 TKS3:TKS4 TKS65496:TKS65497 TKS131032:TKS131033 TKS196568:TKS196569 TKS262104:TKS262105 TKS327640:TKS327641 TKS393176:TKS393177 TKS458712:TKS458713 TKS524248:TKS524249 TKS589784:TKS589785 TKS655320:TKS655321 TKS720856:TKS720857 TKS786392:TKS786393 TKS851928:TKS851929 TKS917464:TKS917465 TKS983000:TKS983001 TUO3:TUO4 TUO65496:TUO65497 TUO131032:TUO131033 TUO196568:TUO196569 TUO262104:TUO262105 TUO327640:TUO327641 TUO393176:TUO393177 TUO458712:TUO458713 TUO524248:TUO524249 TUO589784:TUO589785 TUO655320:TUO655321 TUO720856:TUO720857 TUO786392:TUO786393 TUO851928:TUO851929 TUO917464:TUO917465 TUO983000:TUO983001 UEK3:UEK4 UEK65496:UEK65497 UEK131032:UEK131033 UEK196568:UEK196569 UEK262104:UEK262105 UEK327640:UEK327641 UEK393176:UEK393177 UEK458712:UEK458713 UEK524248:UEK524249 UEK589784:UEK589785 UEK655320:UEK655321 UEK720856:UEK720857 UEK786392:UEK786393 UEK851928:UEK851929 UEK917464:UEK917465 UEK983000:UEK983001 UOG3:UOG4 UOG65496:UOG65497 UOG131032:UOG131033 UOG196568:UOG196569 UOG262104:UOG262105 UOG327640:UOG327641 UOG393176:UOG393177 UOG458712:UOG458713 UOG524248:UOG524249 UOG589784:UOG589785 UOG655320:UOG655321 UOG720856:UOG720857 UOG786392:UOG786393 UOG851928:UOG851929 UOG917464:UOG917465 UOG983000:UOG983001 UYC3:UYC4 UYC65496:UYC65497 UYC131032:UYC131033 UYC196568:UYC196569 UYC262104:UYC262105 UYC327640:UYC327641 UYC393176:UYC393177 UYC458712:UYC458713 UYC524248:UYC524249 UYC589784:UYC589785 UYC655320:UYC655321 UYC720856:UYC720857 UYC786392:UYC786393 UYC851928:UYC851929 UYC917464:UYC917465 UYC983000:UYC983001 VHY3:VHY4 VHY65496:VHY65497 VHY131032:VHY131033 VHY196568:VHY196569 VHY262104:VHY262105 VHY327640:VHY327641 VHY393176:VHY393177 VHY458712:VHY458713 VHY524248:VHY524249 VHY589784:VHY589785 VHY655320:VHY655321 VHY720856:VHY720857 VHY786392:VHY786393 VHY851928:VHY851929 VHY917464:VHY917465 VHY983000:VHY983001 VRU3:VRU4 VRU65496:VRU65497 VRU131032:VRU131033 VRU196568:VRU196569 VRU262104:VRU262105 VRU327640:VRU327641 VRU393176:VRU393177 VRU458712:VRU458713 VRU524248:VRU524249 VRU589784:VRU589785 VRU655320:VRU655321 VRU720856:VRU720857 VRU786392:VRU786393 VRU851928:VRU851929 VRU917464:VRU917465 VRU983000:VRU983001 WBQ3:WBQ4 WBQ65496:WBQ65497 WBQ131032:WBQ131033 WBQ196568:WBQ196569 WBQ262104:WBQ262105 WBQ327640:WBQ327641 WBQ393176:WBQ393177 WBQ458712:WBQ458713 WBQ524248:WBQ524249 WBQ589784:WBQ589785 WBQ655320:WBQ655321 WBQ720856:WBQ720857 WBQ786392:WBQ786393 WBQ851928:WBQ851929 WBQ917464:WBQ917465 WBQ983000:WBQ983001 WLM3:WLM4 WLM65496:WLM65497 WLM131032:WLM131033 WLM196568:WLM196569 WLM262104:WLM262105 WLM327640:WLM327641 WLM393176:WLM393177 WLM458712:WLM458713 WLM524248:WLM524249 WLM589784:WLM589785 WLM655320:WLM655321 WLM720856:WLM720857 WLM786392:WLM786393 WLM851928:WLM851929 WLM917464:WLM917465 WLM983000:WLM983001 WVI3:WVI4 WVI65496:WVI65497 WVI131032:WVI131033 WVI196568:WVI196569 WVI262104:WVI262105 WVI327640:WVI327641 WVI393176:WVI393177 WVI458712:WVI458713 WVI524248:WVI524249 WVI589784:WVI589785 WVI655320:WVI655321 WVI720856:WVI720857 WVI786392:WVI786393 WVI851928:WVI851929 WVI917464:WVI917465 A3:A136" xr:uid="{00000000-0002-0000-0400-00000C000000}"/>
    <dataValidation allowBlank="1" showInputMessage="1" showErrorMessage="1" promptTitle="Sec &amp; Higher Education Cess Rate" prompt="(Applicable from A.Y. 2008-09)_x000a__x000a_Enter the rate._x000a__x000a_Two digits after decimal with out Percentage(%) sign._x000a__x000a_e.g. 10.00_x000a__x000a_ - SAG Infotech" sqref="S266:S270" xr:uid="{C4DD1E6A-605C-488D-A6AE-ED8307A0B140}"/>
    <dataValidation allowBlank="1" showInputMessage="1" showErrorMessage="1" promptTitle="Education Cess Rate" prompt="Enter the rate._x000a__x000a_Two digits after decimal with out Percentage(%) sign._x000a__x000a_e.g. 10.00_x000a__x000a_ - SAG Infotech" sqref="R266:R270" xr:uid="{38F4F9D4-E76B-42D9-9454-5E332E7EDCED}"/>
    <dataValidation allowBlank="1" showInputMessage="1" showErrorMessage="1" promptTitle="Surcharge Rate" prompt="Enter the rate._x000a__x000a_Two digits after decimal with out Percentage(%) sign._x000a__x000a_e.g. 10.00_x000a__x000a_ - SAG Infotech" sqref="Q266:Q270" xr:uid="{8E0C36D8-EF93-4BEF-9E6A-BEE6850AD122}"/>
  </dataValidations>
  <pageMargins left="0.70866141732283472" right="0.70866141732283472" top="0.74803149606299213" bottom="0.74803149606299213"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1">
        <x14:dataValidation allowBlank="1" showErrorMessage="1" xr:uid="{00000000-0002-0000-0400-000008000000}">
          <xm:sqref>E182 E150 F220 IZ155 SV155 ACR155 AMN155 AWJ155 BGF155 BQB155 BZX155 CJT155 CTP155 DDL155 DNH155 DXD155 EGZ155 EQV155 FAR155 FKN155 FUJ155 GEF155 GOB155 GXX155 HHT155 HRP155 IBL155 ILH155 IVD155 JEZ155 JOV155 JYR155 KIN155 KSJ155 LCF155 LMB155 LVX155 MFT155 MPP155 MZL155 NJH155 NTD155 OCZ155 OMV155 OWR155 PGN155 PQJ155 QAF155 QKB155 QTX155 RDT155 RNP155 RXL155 SHH155 SRD155 TAZ155 TKV155 TUR155 UEN155 UOJ155 UYF155 VIB155 VRX155 WBT155 WLP155 WVL155 E202 D65674 IZ65674 SV65674 ACR65674 AMN65674 AWJ65674 BGF65674 BQB65674 BZX65674 CJT65674 CTP65674 DDL65674 DNH65674 DXD65674 EGZ65674 EQV65674 FAR65674 FKN65674 FUJ65674 GEF65674 GOB65674 GXX65674 HHT65674 HRP65674 IBL65674 ILH65674 IVD65674 JEZ65674 JOV65674 JYR65674 KIN65674 KSJ65674 LCF65674 LMB65674 LVX65674 MFT65674 MPP65674 MZL65674 NJH65674 NTD65674 OCZ65674 OMV65674 OWR65674 PGN65674 PQJ65674 QAF65674 QKB65674 QTX65674 RDT65674 RNP65674 RXL65674 SHH65674 SRD65674 TAZ65674 TKV65674 TUR65674 UEN65674 UOJ65674 UYF65674 VIB65674 VRX65674 WBT65674 WLP65674 WVL65674 D131210 IZ131210 SV131210 ACR131210 AMN131210 AWJ131210 BGF131210 BQB131210 BZX131210 CJT131210 CTP131210 DDL131210 DNH131210 DXD131210 EGZ131210 EQV131210 FAR131210 FKN131210 FUJ131210 GEF131210 GOB131210 GXX131210 HHT131210 HRP131210 IBL131210 ILH131210 IVD131210 JEZ131210 JOV131210 JYR131210 KIN131210 KSJ131210 LCF131210 LMB131210 LVX131210 MFT131210 MPP131210 MZL131210 NJH131210 NTD131210 OCZ131210 OMV131210 OWR131210 PGN131210 PQJ131210 QAF131210 QKB131210 QTX131210 RDT131210 RNP131210 RXL131210 SHH131210 SRD131210 TAZ131210 TKV131210 TUR131210 UEN131210 UOJ131210 UYF131210 VIB131210 VRX131210 WBT131210 WLP131210 WVL131210 D196746 IZ196746 SV196746 ACR196746 AMN196746 AWJ196746 BGF196746 BQB196746 BZX196746 CJT196746 CTP196746 DDL196746 DNH196746 DXD196746 EGZ196746 EQV196746 FAR196746 FKN196746 FUJ196746 GEF196746 GOB196746 GXX196746 HHT196746 HRP196746 IBL196746 ILH196746 IVD196746 JEZ196746 JOV196746 JYR196746 KIN196746 KSJ196746 LCF196746 LMB196746 LVX196746 MFT196746 MPP196746 MZL196746 NJH196746 NTD196746 OCZ196746 OMV196746 OWR196746 PGN196746 PQJ196746 QAF196746 QKB196746 QTX196746 RDT196746 RNP196746 RXL196746 SHH196746 SRD196746 TAZ196746 TKV196746 TUR196746 UEN196746 UOJ196746 UYF196746 VIB196746 VRX196746 WBT196746 WLP196746 WVL196746 D262282 IZ262282 SV262282 ACR262282 AMN262282 AWJ262282 BGF262282 BQB262282 BZX262282 CJT262282 CTP262282 DDL262282 DNH262282 DXD262282 EGZ262282 EQV262282 FAR262282 FKN262282 FUJ262282 GEF262282 GOB262282 GXX262282 HHT262282 HRP262282 IBL262282 ILH262282 IVD262282 JEZ262282 JOV262282 JYR262282 KIN262282 KSJ262282 LCF262282 LMB262282 LVX262282 MFT262282 MPP262282 MZL262282 NJH262282 NTD262282 OCZ262282 OMV262282 OWR262282 PGN262282 PQJ262282 QAF262282 QKB262282 QTX262282 RDT262282 RNP262282 RXL262282 SHH262282 SRD262282 TAZ262282 TKV262282 TUR262282 UEN262282 UOJ262282 UYF262282 VIB262282 VRX262282 WBT262282 WLP262282 WVL262282 D327818 IZ327818 SV327818 ACR327818 AMN327818 AWJ327818 BGF327818 BQB327818 BZX327818 CJT327818 CTP327818 DDL327818 DNH327818 DXD327818 EGZ327818 EQV327818 FAR327818 FKN327818 FUJ327818 GEF327818 GOB327818 GXX327818 HHT327818 HRP327818 IBL327818 ILH327818 IVD327818 JEZ327818 JOV327818 JYR327818 KIN327818 KSJ327818 LCF327818 LMB327818 LVX327818 MFT327818 MPP327818 MZL327818 NJH327818 NTD327818 OCZ327818 OMV327818 OWR327818 PGN327818 PQJ327818 QAF327818 QKB327818 QTX327818 RDT327818 RNP327818 RXL327818 SHH327818 SRD327818 TAZ327818 TKV327818 TUR327818 UEN327818 UOJ327818 UYF327818 VIB327818 VRX327818 WBT327818 WLP327818 WVL327818 D393354 IZ393354 SV393354 ACR393354 AMN393354 AWJ393354 BGF393354 BQB393354 BZX393354 CJT393354 CTP393354 DDL393354 DNH393354 DXD393354 EGZ393354 EQV393354 FAR393354 FKN393354 FUJ393354 GEF393354 GOB393354 GXX393354 HHT393354 HRP393354 IBL393354 ILH393354 IVD393354 JEZ393354 JOV393354 JYR393354 KIN393354 KSJ393354 LCF393354 LMB393354 LVX393354 MFT393354 MPP393354 MZL393354 NJH393354 NTD393354 OCZ393354 OMV393354 OWR393354 PGN393354 PQJ393354 QAF393354 QKB393354 QTX393354 RDT393354 RNP393354 RXL393354 SHH393354 SRD393354 TAZ393354 TKV393354 TUR393354 UEN393354 UOJ393354 UYF393354 VIB393354 VRX393354 WBT393354 WLP393354 WVL393354 D458890 IZ458890 SV458890 ACR458890 AMN458890 AWJ458890 BGF458890 BQB458890 BZX458890 CJT458890 CTP458890 DDL458890 DNH458890 DXD458890 EGZ458890 EQV458890 FAR458890 FKN458890 FUJ458890 GEF458890 GOB458890 GXX458890 HHT458890 HRP458890 IBL458890 ILH458890 IVD458890 JEZ458890 JOV458890 JYR458890 KIN458890 KSJ458890 LCF458890 LMB458890 LVX458890 MFT458890 MPP458890 MZL458890 NJH458890 NTD458890 OCZ458890 OMV458890 OWR458890 PGN458890 PQJ458890 QAF458890 QKB458890 QTX458890 RDT458890 RNP458890 RXL458890 SHH458890 SRD458890 TAZ458890 TKV458890 TUR458890 UEN458890 UOJ458890 UYF458890 VIB458890 VRX458890 WBT458890 WLP458890 WVL458890 D524426 IZ524426 SV524426 ACR524426 AMN524426 AWJ524426 BGF524426 BQB524426 BZX524426 CJT524426 CTP524426 DDL524426 DNH524426 DXD524426 EGZ524426 EQV524426 FAR524426 FKN524426 FUJ524426 GEF524426 GOB524426 GXX524426 HHT524426 HRP524426 IBL524426 ILH524426 IVD524426 JEZ524426 JOV524426 JYR524426 KIN524426 KSJ524426 LCF524426 LMB524426 LVX524426 MFT524426 MPP524426 MZL524426 NJH524426 NTD524426 OCZ524426 OMV524426 OWR524426 PGN524426 PQJ524426 QAF524426 QKB524426 QTX524426 RDT524426 RNP524426 RXL524426 SHH524426 SRD524426 TAZ524426 TKV524426 TUR524426 UEN524426 UOJ524426 UYF524426 VIB524426 VRX524426 WBT524426 WLP524426 WVL524426 D589962 IZ589962 SV589962 ACR589962 AMN589962 AWJ589962 BGF589962 BQB589962 BZX589962 CJT589962 CTP589962 DDL589962 DNH589962 DXD589962 EGZ589962 EQV589962 FAR589962 FKN589962 FUJ589962 GEF589962 GOB589962 GXX589962 HHT589962 HRP589962 IBL589962 ILH589962 IVD589962 JEZ589962 JOV589962 JYR589962 KIN589962 KSJ589962 LCF589962 LMB589962 LVX589962 MFT589962 MPP589962 MZL589962 NJH589962 NTD589962 OCZ589962 OMV589962 OWR589962 PGN589962 PQJ589962 QAF589962 QKB589962 QTX589962 RDT589962 RNP589962 RXL589962 SHH589962 SRD589962 TAZ589962 TKV589962 TUR589962 UEN589962 UOJ589962 UYF589962 VIB589962 VRX589962 WBT589962 WLP589962 WVL589962 D655498 IZ655498 SV655498 ACR655498 AMN655498 AWJ655498 BGF655498 BQB655498 BZX655498 CJT655498 CTP655498 DDL655498 DNH655498 DXD655498 EGZ655498 EQV655498 FAR655498 FKN655498 FUJ655498 GEF655498 GOB655498 GXX655498 HHT655498 HRP655498 IBL655498 ILH655498 IVD655498 JEZ655498 JOV655498 JYR655498 KIN655498 KSJ655498 LCF655498 LMB655498 LVX655498 MFT655498 MPP655498 MZL655498 NJH655498 NTD655498 OCZ655498 OMV655498 OWR655498 PGN655498 PQJ655498 QAF655498 QKB655498 QTX655498 RDT655498 RNP655498 RXL655498 SHH655498 SRD655498 TAZ655498 TKV655498 TUR655498 UEN655498 UOJ655498 UYF655498 VIB655498 VRX655498 WBT655498 WLP655498 WVL655498 D721034 IZ721034 SV721034 ACR721034 AMN721034 AWJ721034 BGF721034 BQB721034 BZX721034 CJT721034 CTP721034 DDL721034 DNH721034 DXD721034 EGZ721034 EQV721034 FAR721034 FKN721034 FUJ721034 GEF721034 GOB721034 GXX721034 HHT721034 HRP721034 IBL721034 ILH721034 IVD721034 JEZ721034 JOV721034 JYR721034 KIN721034 KSJ721034 LCF721034 LMB721034 LVX721034 MFT721034 MPP721034 MZL721034 NJH721034 NTD721034 OCZ721034 OMV721034 OWR721034 PGN721034 PQJ721034 QAF721034 QKB721034 QTX721034 RDT721034 RNP721034 RXL721034 SHH721034 SRD721034 TAZ721034 TKV721034 TUR721034 UEN721034 UOJ721034 UYF721034 VIB721034 VRX721034 WBT721034 WLP721034 WVL721034 D786570 IZ786570 SV786570 ACR786570 AMN786570 AWJ786570 BGF786570 BQB786570 BZX786570 CJT786570 CTP786570 DDL786570 DNH786570 DXD786570 EGZ786570 EQV786570 FAR786570 FKN786570 FUJ786570 GEF786570 GOB786570 GXX786570 HHT786570 HRP786570 IBL786570 ILH786570 IVD786570 JEZ786570 JOV786570 JYR786570 KIN786570 KSJ786570 LCF786570 LMB786570 LVX786570 MFT786570 MPP786570 MZL786570 NJH786570 NTD786570 OCZ786570 OMV786570 OWR786570 PGN786570 PQJ786570 QAF786570 QKB786570 QTX786570 RDT786570 RNP786570 RXL786570 SHH786570 SRD786570 TAZ786570 TKV786570 TUR786570 UEN786570 UOJ786570 UYF786570 VIB786570 VRX786570 WBT786570 WLP786570 WVL786570 D852106 IZ852106 SV852106 ACR852106 AMN852106 AWJ852106 BGF852106 BQB852106 BZX852106 CJT852106 CTP852106 DDL852106 DNH852106 DXD852106 EGZ852106 EQV852106 FAR852106 FKN852106 FUJ852106 GEF852106 GOB852106 GXX852106 HHT852106 HRP852106 IBL852106 ILH852106 IVD852106 JEZ852106 JOV852106 JYR852106 KIN852106 KSJ852106 LCF852106 LMB852106 LVX852106 MFT852106 MPP852106 MZL852106 NJH852106 NTD852106 OCZ852106 OMV852106 OWR852106 PGN852106 PQJ852106 QAF852106 QKB852106 QTX852106 RDT852106 RNP852106 RXL852106 SHH852106 SRD852106 TAZ852106 TKV852106 TUR852106 UEN852106 UOJ852106 UYF852106 VIB852106 VRX852106 WBT852106 WLP852106 WVL852106 D917642 IZ917642 SV917642 ACR917642 AMN917642 AWJ917642 BGF917642 BQB917642 BZX917642 CJT917642 CTP917642 DDL917642 DNH917642 DXD917642 EGZ917642 EQV917642 FAR917642 FKN917642 FUJ917642 GEF917642 GOB917642 GXX917642 HHT917642 HRP917642 IBL917642 ILH917642 IVD917642 JEZ917642 JOV917642 JYR917642 KIN917642 KSJ917642 LCF917642 LMB917642 LVX917642 MFT917642 MPP917642 MZL917642 NJH917642 NTD917642 OCZ917642 OMV917642 OWR917642 PGN917642 PQJ917642 QAF917642 QKB917642 QTX917642 RDT917642 RNP917642 RXL917642 SHH917642 SRD917642 TAZ917642 TKV917642 TUR917642 UEN917642 UOJ917642 UYF917642 VIB917642 VRX917642 WBT917642 WLP917642 WVL917642 D983178 IZ983178 SV983178 ACR983178 AMN983178 AWJ983178 BGF983178 BQB983178 BZX983178 CJT983178 CTP983178 DDL983178 DNH983178 DXD983178 EGZ983178 EQV983178 FAR983178 FKN983178 FUJ983178 GEF983178 GOB983178 GXX983178 HHT983178 HRP983178 IBL983178 ILH983178 IVD983178 JEZ983178 JOV983178 JYR983178 KIN983178 KSJ983178 LCF983178 LMB983178 LVX983178 MFT983178 MPP983178 MZL983178 NJH983178 NTD983178 OCZ983178 OMV983178 OWR983178 PGN983178 PQJ983178 QAF983178 QKB983178 QTX983178 RDT983178 RNP983178 RXL983178 SHH983178 SRD983178 TAZ983178 TKV983178 TUR983178 UEN983178 UOJ983178 UYF983178 VIB983178 VRX983178 WBT983178 WLP983178 WVL983178 G65618:G65854 G131154:G131390 G196690:G196926 G262226:G262462 G327762:G327998 G393298:G393534 G458834:G459070 G524370:G524606 G589906:G590142 G655442:G655678 G720978:G721214 G786514:G786750 G852050:G852286 G917586:G917822 G983122:G983358 H285:H318 H65821:H65854 H131357:H131390 H196893:H196926 H262429:H262462 H327965:H327998 H393501:H393534 H459037:H459070 H524573:H524606 H590109:H590142 H655645:H655678 H721181:H721214 H786717:H786750 H852253:H852286 H917789:H917822 H983325:H983358 I65667:I65766 I65768:I65944 I131203:I131302 I131304:I131480 I196739:I196838 I196840:I197016 I262275:I262374 I262376:I262552 I327811:I327910 I327912:I328088 I393347:I393446 I393448:I393624 I458883:I458982 I458984:I459160 I524419:I524518 I524520:I524696 I589955:I590054 I590056:I590232 I655491:I655590 I655592:I655768 I721027:I721126 I721128:I721304 I786563:I786662 I786664:I786840 I852099:I852198 I852200:I852376 I917635:I917734 I917736:I917912 I983171:I983270 I983272:I983448 J65667:J65960 J131203:J131496 J196739:J197032 J262275:J262568 J327811:J328104 J393347:J393640 J458883:J459176 J524419:J524712 J589955:J590248 J655491:J655784 J721027:J721320 J786563:J786856 J852099:J852392 J917635:J917928 J983171:J983464 L65618:L65766 L131154:L131302 L196690:L196838 L262226:L262374 L327762:L327910 L393298:L393446 L458834:L458982 L524370:L524518 L589906:L590054 L655442:L655590 L720978:L721126 L786514:L786662 L852050:L852198 L917586:L917734 L983122:L983270 W65683:W65766 W131219:W131302 W196755:W196838 W262291:W262374 W327827:W327910 W393363:W393446 W458899:W458982 W524435:W524518 W589971:W590054 W655507:W655590 W721043:W721126 W786579:W786662 W852115:W852198 W917651:W917734 W983187:W983270 JC65618:JC65854 JC131154:JC131390 JC196690:JC196926 JC262226:JC262462 JC327762:JC327998 JC393298:JC393534 JC458834:JC459070 JC524370:JC524606 JC589906:JC590142 JC655442:JC655678 JC720978:JC721214 JC786514:JC786750 JC852050:JC852286 JC917586:JC917822 JC983122:JC983358 JD285:JD318 JD65821:JD65854 JD131357:JD131390 JD196893:JD196926 JD262429:JD262462 JD327965:JD327998 JD393501:JD393534 JD459037:JD459070 JD524573:JD524606 JD590109:JD590142 JD655645:JD655678 JD721181:JD721214 JD786717:JD786750 JD852253:JD852286 JD917789:JD917822 JD983325:JD983358 JE65667:JE65766 JE65768:JE65944 JE131203:JE131302 JE131304:JE131480 JE196739:JE196838 JE196840:JE197016 JE262275:JE262374 JE262376:JE262552 JE327811:JE327910 JE327912:JE328088 JE393347:JE393446 JE393448:JE393624 JE458883:JE458982 JE458984:JE459160 JE524419:JE524518 JE524520:JE524696 JE589955:JE590054 JE590056:JE590232 JE655491:JE655590 JE655592:JE655768 JE721027:JE721126 JE721128:JE721304 JE786563:JE786662 JE786664:JE786840 JE852099:JE852198 JE852200:JE852376 JE917635:JE917734 JE917736:JE917912 JE983171:JE983270 JE983272:JE983448 JF65667:JF65960 JF131203:JF131496 JF196739:JF197032 JF262275:JF262568 JF327811:JF328104 JF393347:JF393640 JF458883:JF459176 JF524419:JF524712 JF589955:JF590248 JF655491:JF655784 JF721027:JF721320 JF786563:JF786856 JF852099:JF852392 JF917635:JF917928 JF983171:JF983464 JH65618:JH65766 JH131154:JH131302 JH196690:JH196838 JH262226:JH262374 JH327762:JH327910 JH393298:JH393446 JH458834:JH458982 JH524370:JH524518 JH589906:JH590054 JH655442:JH655590 JH720978:JH721126 JH786514:JH786662 JH852050:JH852198 JH917586:JH917734 JH983122:JH983270 JS65683:JS65766 JS131219:JS131302 JS196755:JS196838 JS262291:JS262374 JS327827:JS327910 JS393363:JS393446 JS458899:JS458982 JS524435:JS524518 JS589971:JS590054 JS655507:JS655590 JS721043:JS721126 JS786579:JS786662 JS852115:JS852198 JS917651:JS917734 JS983187:JS983270 SY65618:SY65854 SY131154:SY131390 SY196690:SY196926 SY262226:SY262462 SY327762:SY327998 SY393298:SY393534 SY458834:SY459070 SY524370:SY524606 SY589906:SY590142 SY655442:SY655678 SY720978:SY721214 SY786514:SY786750 SY852050:SY852286 SY917586:SY917822 SY983122:SY983358 SZ285:SZ318 SZ65821:SZ65854 SZ131357:SZ131390 SZ196893:SZ196926 SZ262429:SZ262462 SZ327965:SZ327998 SZ393501:SZ393534 SZ459037:SZ459070 SZ524573:SZ524606 SZ590109:SZ590142 SZ655645:SZ655678 SZ721181:SZ721214 SZ786717:SZ786750 SZ852253:SZ852286 SZ917789:SZ917822 SZ983325:SZ983358 TA65667:TA65766 TA65768:TA65944 TA131203:TA131302 TA131304:TA131480 TA196739:TA196838 TA196840:TA197016 TA262275:TA262374 TA262376:TA262552 TA327811:TA327910 TA327912:TA328088 TA393347:TA393446 TA393448:TA393624 TA458883:TA458982 TA458984:TA459160 TA524419:TA524518 TA524520:TA524696 TA589955:TA590054 TA590056:TA590232 TA655491:TA655590 TA655592:TA655768 TA721027:TA721126 TA721128:TA721304 TA786563:TA786662 TA786664:TA786840 TA852099:TA852198 TA852200:TA852376 TA917635:TA917734 TA917736:TA917912 TA983171:TA983270 TA983272:TA983448 TB65667:TB65960 TB131203:TB131496 TB196739:TB197032 TB262275:TB262568 TB327811:TB328104 TB393347:TB393640 TB458883:TB459176 TB524419:TB524712 TB589955:TB590248 TB655491:TB655784 TB721027:TB721320 TB786563:TB786856 TB852099:TB852392 TB917635:TB917928 TB983171:TB983464 TD65618:TD65766 TD131154:TD131302 TD196690:TD196838 TD262226:TD262374 TD327762:TD327910 TD393298:TD393446 TD458834:TD458982 TD524370:TD524518 TD589906:TD590054 TD655442:TD655590 TD720978:TD721126 TD786514:TD786662 TD852050:TD852198 TD917586:TD917734 TD983122:TD983270 TO65683:TO65766 TO131219:TO131302 TO196755:TO196838 TO262291:TO262374 TO327827:TO327910 TO393363:TO393446 TO458899:TO458982 TO524435:TO524518 TO589971:TO590054 TO655507:TO655590 TO721043:TO721126 TO786579:TO786662 TO852115:TO852198 TO917651:TO917734 TO983187:TO983270 ACU65618:ACU65854 ACU131154:ACU131390 ACU196690:ACU196926 ACU262226:ACU262462 ACU327762:ACU327998 ACU393298:ACU393534 ACU458834:ACU459070 ACU524370:ACU524606 ACU589906:ACU590142 ACU655442:ACU655678 ACU720978:ACU721214 ACU786514:ACU786750 ACU852050:ACU852286 ACU917586:ACU917822 ACU983122:ACU983358 ACV285:ACV318 ACV65821:ACV65854 ACV131357:ACV131390 ACV196893:ACV196926 ACV262429:ACV262462 ACV327965:ACV327998 ACV393501:ACV393534 ACV459037:ACV459070 ACV524573:ACV524606 ACV590109:ACV590142 ACV655645:ACV655678 ACV721181:ACV721214 ACV786717:ACV786750 ACV852253:ACV852286 ACV917789:ACV917822 ACV983325:ACV983358 ACW65667:ACW65766 ACW65768:ACW65944 ACW131203:ACW131302 ACW131304:ACW131480 ACW196739:ACW196838 ACW196840:ACW197016 ACW262275:ACW262374 ACW262376:ACW262552 ACW327811:ACW327910 ACW327912:ACW328088 ACW393347:ACW393446 ACW393448:ACW393624 ACW458883:ACW458982 ACW458984:ACW459160 ACW524419:ACW524518 ACW524520:ACW524696 ACW589955:ACW590054 ACW590056:ACW590232 ACW655491:ACW655590 ACW655592:ACW655768 ACW721027:ACW721126 ACW721128:ACW721304 ACW786563:ACW786662 ACW786664:ACW786840 ACW852099:ACW852198 ACW852200:ACW852376 ACW917635:ACW917734 ACW917736:ACW917912 ACW983171:ACW983270 ACW983272:ACW983448 ACX65667:ACX65960 ACX131203:ACX131496 ACX196739:ACX197032 ACX262275:ACX262568 ACX327811:ACX328104 ACX393347:ACX393640 ACX458883:ACX459176 ACX524419:ACX524712 ACX589955:ACX590248 ACX655491:ACX655784 ACX721027:ACX721320 ACX786563:ACX786856 ACX852099:ACX852392 ACX917635:ACX917928 ACX983171:ACX983464 ACZ65618:ACZ65766 ACZ131154:ACZ131302 ACZ196690:ACZ196838 ACZ262226:ACZ262374 ACZ327762:ACZ327910 ACZ393298:ACZ393446 ACZ458834:ACZ458982 ACZ524370:ACZ524518 ACZ589906:ACZ590054 ACZ655442:ACZ655590 ACZ720978:ACZ721126 ACZ786514:ACZ786662 ACZ852050:ACZ852198 ACZ917586:ACZ917734 ACZ983122:ACZ983270 ADK65683:ADK65766 ADK131219:ADK131302 ADK196755:ADK196838 ADK262291:ADK262374 ADK327827:ADK327910 ADK393363:ADK393446 ADK458899:ADK458982 ADK524435:ADK524518 ADK589971:ADK590054 ADK655507:ADK655590 ADK721043:ADK721126 ADK786579:ADK786662 ADK852115:ADK852198 ADK917651:ADK917734 ADK983187:ADK983270 AMQ65618:AMQ65854 AMQ131154:AMQ131390 AMQ196690:AMQ196926 AMQ262226:AMQ262462 AMQ327762:AMQ327998 AMQ393298:AMQ393534 AMQ458834:AMQ459070 AMQ524370:AMQ524606 AMQ589906:AMQ590142 AMQ655442:AMQ655678 AMQ720978:AMQ721214 AMQ786514:AMQ786750 AMQ852050:AMQ852286 AMQ917586:AMQ917822 AMQ983122:AMQ983358 AMR285:AMR318 AMR65821:AMR65854 AMR131357:AMR131390 AMR196893:AMR196926 AMR262429:AMR262462 AMR327965:AMR327998 AMR393501:AMR393534 AMR459037:AMR459070 AMR524573:AMR524606 AMR590109:AMR590142 AMR655645:AMR655678 AMR721181:AMR721214 AMR786717:AMR786750 AMR852253:AMR852286 AMR917789:AMR917822 AMR983325:AMR983358 AMS65667:AMS65766 AMS65768:AMS65944 AMS131203:AMS131302 AMS131304:AMS131480 AMS196739:AMS196838 AMS196840:AMS197016 AMS262275:AMS262374 AMS262376:AMS262552 AMS327811:AMS327910 AMS327912:AMS328088 AMS393347:AMS393446 AMS393448:AMS393624 AMS458883:AMS458982 AMS458984:AMS459160 AMS524419:AMS524518 AMS524520:AMS524696 AMS589955:AMS590054 AMS590056:AMS590232 AMS655491:AMS655590 AMS655592:AMS655768 AMS721027:AMS721126 AMS721128:AMS721304 AMS786563:AMS786662 AMS786664:AMS786840 AMS852099:AMS852198 AMS852200:AMS852376 AMS917635:AMS917734 AMS917736:AMS917912 AMS983171:AMS983270 AMS983272:AMS983448 AMT65667:AMT65960 AMT131203:AMT131496 AMT196739:AMT197032 AMT262275:AMT262568 AMT327811:AMT328104 AMT393347:AMT393640 AMT458883:AMT459176 AMT524419:AMT524712 AMT589955:AMT590248 AMT655491:AMT655784 AMT721027:AMT721320 AMT786563:AMT786856 AMT852099:AMT852392 AMT917635:AMT917928 AMT983171:AMT983464 AMV65618:AMV65766 AMV131154:AMV131302 AMV196690:AMV196838 AMV262226:AMV262374 AMV327762:AMV327910 AMV393298:AMV393446 AMV458834:AMV458982 AMV524370:AMV524518 AMV589906:AMV590054 AMV655442:AMV655590 AMV720978:AMV721126 AMV786514:AMV786662 AMV852050:AMV852198 AMV917586:AMV917734 AMV983122:AMV983270 ANG65683:ANG65766 ANG131219:ANG131302 ANG196755:ANG196838 ANG262291:ANG262374 ANG327827:ANG327910 ANG393363:ANG393446 ANG458899:ANG458982 ANG524435:ANG524518 ANG589971:ANG590054 ANG655507:ANG655590 ANG721043:ANG721126 ANG786579:ANG786662 ANG852115:ANG852198 ANG917651:ANG917734 ANG983187:ANG983270 AWM65618:AWM65854 AWM131154:AWM131390 AWM196690:AWM196926 AWM262226:AWM262462 AWM327762:AWM327998 AWM393298:AWM393534 AWM458834:AWM459070 AWM524370:AWM524606 AWM589906:AWM590142 AWM655442:AWM655678 AWM720978:AWM721214 AWM786514:AWM786750 AWM852050:AWM852286 AWM917586:AWM917822 AWM983122:AWM983358 AWN285:AWN318 AWN65821:AWN65854 AWN131357:AWN131390 AWN196893:AWN196926 AWN262429:AWN262462 AWN327965:AWN327998 AWN393501:AWN393534 AWN459037:AWN459070 AWN524573:AWN524606 AWN590109:AWN590142 AWN655645:AWN655678 AWN721181:AWN721214 AWN786717:AWN786750 AWN852253:AWN852286 AWN917789:AWN917822 AWN983325:AWN983358 AWO65667:AWO65766 AWO65768:AWO65944 AWO131203:AWO131302 AWO131304:AWO131480 AWO196739:AWO196838 AWO196840:AWO197016 AWO262275:AWO262374 AWO262376:AWO262552 AWO327811:AWO327910 AWO327912:AWO328088 AWO393347:AWO393446 AWO393448:AWO393624 AWO458883:AWO458982 AWO458984:AWO459160 AWO524419:AWO524518 AWO524520:AWO524696 AWO589955:AWO590054 AWO590056:AWO590232 AWO655491:AWO655590 AWO655592:AWO655768 AWO721027:AWO721126 AWO721128:AWO721304 AWO786563:AWO786662 AWO786664:AWO786840 AWO852099:AWO852198 AWO852200:AWO852376 AWO917635:AWO917734 AWO917736:AWO917912 AWO983171:AWO983270 AWO983272:AWO983448 AWP65667:AWP65960 AWP131203:AWP131496 AWP196739:AWP197032 AWP262275:AWP262568 AWP327811:AWP328104 AWP393347:AWP393640 AWP458883:AWP459176 AWP524419:AWP524712 AWP589955:AWP590248 AWP655491:AWP655784 AWP721027:AWP721320 AWP786563:AWP786856 AWP852099:AWP852392 AWP917635:AWP917928 AWP983171:AWP983464 AWR65618:AWR65766 AWR131154:AWR131302 AWR196690:AWR196838 AWR262226:AWR262374 AWR327762:AWR327910 AWR393298:AWR393446 AWR458834:AWR458982 AWR524370:AWR524518 AWR589906:AWR590054 AWR655442:AWR655590 AWR720978:AWR721126 AWR786514:AWR786662 AWR852050:AWR852198 AWR917586:AWR917734 AWR983122:AWR983270 AXC65683:AXC65766 AXC131219:AXC131302 AXC196755:AXC196838 AXC262291:AXC262374 AXC327827:AXC327910 AXC393363:AXC393446 AXC458899:AXC458982 AXC524435:AXC524518 AXC589971:AXC590054 AXC655507:AXC655590 AXC721043:AXC721126 AXC786579:AXC786662 AXC852115:AXC852198 AXC917651:AXC917734 AXC983187:AXC983270 BGI65618:BGI65854 BGI131154:BGI131390 BGI196690:BGI196926 BGI262226:BGI262462 BGI327762:BGI327998 BGI393298:BGI393534 BGI458834:BGI459070 BGI524370:BGI524606 BGI589906:BGI590142 BGI655442:BGI655678 BGI720978:BGI721214 BGI786514:BGI786750 BGI852050:BGI852286 BGI917586:BGI917822 BGI983122:BGI983358 BGJ285:BGJ318 BGJ65821:BGJ65854 BGJ131357:BGJ131390 BGJ196893:BGJ196926 BGJ262429:BGJ262462 BGJ327965:BGJ327998 BGJ393501:BGJ393534 BGJ459037:BGJ459070 BGJ524573:BGJ524606 BGJ590109:BGJ590142 BGJ655645:BGJ655678 BGJ721181:BGJ721214 BGJ786717:BGJ786750 BGJ852253:BGJ852286 BGJ917789:BGJ917822 BGJ983325:BGJ983358 BGK65667:BGK65766 BGK65768:BGK65944 BGK131203:BGK131302 BGK131304:BGK131480 BGK196739:BGK196838 BGK196840:BGK197016 BGK262275:BGK262374 BGK262376:BGK262552 BGK327811:BGK327910 BGK327912:BGK328088 BGK393347:BGK393446 BGK393448:BGK393624 BGK458883:BGK458982 BGK458984:BGK459160 BGK524419:BGK524518 BGK524520:BGK524696 BGK589955:BGK590054 BGK590056:BGK590232 BGK655491:BGK655590 BGK655592:BGK655768 BGK721027:BGK721126 BGK721128:BGK721304 BGK786563:BGK786662 BGK786664:BGK786840 BGK852099:BGK852198 BGK852200:BGK852376 BGK917635:BGK917734 BGK917736:BGK917912 BGK983171:BGK983270 BGK983272:BGK983448 BGL65667:BGL65960 BGL131203:BGL131496 BGL196739:BGL197032 BGL262275:BGL262568 BGL327811:BGL328104 BGL393347:BGL393640 BGL458883:BGL459176 BGL524419:BGL524712 BGL589955:BGL590248 BGL655491:BGL655784 BGL721027:BGL721320 BGL786563:BGL786856 BGL852099:BGL852392 BGL917635:BGL917928 BGL983171:BGL983464 BGN65618:BGN65766 BGN131154:BGN131302 BGN196690:BGN196838 BGN262226:BGN262374 BGN327762:BGN327910 BGN393298:BGN393446 BGN458834:BGN458982 BGN524370:BGN524518 BGN589906:BGN590054 BGN655442:BGN655590 BGN720978:BGN721126 BGN786514:BGN786662 BGN852050:BGN852198 BGN917586:BGN917734 BGN983122:BGN983270 BGY65683:BGY65766 BGY131219:BGY131302 BGY196755:BGY196838 BGY262291:BGY262374 BGY327827:BGY327910 BGY393363:BGY393446 BGY458899:BGY458982 BGY524435:BGY524518 BGY589971:BGY590054 BGY655507:BGY655590 BGY721043:BGY721126 BGY786579:BGY786662 BGY852115:BGY852198 BGY917651:BGY917734 BGY983187:BGY983270 BQE65618:BQE65854 BQE131154:BQE131390 BQE196690:BQE196926 BQE262226:BQE262462 BQE327762:BQE327998 BQE393298:BQE393534 BQE458834:BQE459070 BQE524370:BQE524606 BQE589906:BQE590142 BQE655442:BQE655678 BQE720978:BQE721214 BQE786514:BQE786750 BQE852050:BQE852286 BQE917586:BQE917822 BQE983122:BQE983358 BQF285:BQF318 BQF65821:BQF65854 BQF131357:BQF131390 BQF196893:BQF196926 BQF262429:BQF262462 BQF327965:BQF327998 BQF393501:BQF393534 BQF459037:BQF459070 BQF524573:BQF524606 BQF590109:BQF590142 BQF655645:BQF655678 BQF721181:BQF721214 BQF786717:BQF786750 BQF852253:BQF852286 BQF917789:BQF917822 BQF983325:BQF983358 BQG65667:BQG65766 BQG65768:BQG65944 BQG131203:BQG131302 BQG131304:BQG131480 BQG196739:BQG196838 BQG196840:BQG197016 BQG262275:BQG262374 BQG262376:BQG262552 BQG327811:BQG327910 BQG327912:BQG328088 BQG393347:BQG393446 BQG393448:BQG393624 BQG458883:BQG458982 BQG458984:BQG459160 BQG524419:BQG524518 BQG524520:BQG524696 BQG589955:BQG590054 BQG590056:BQG590232 BQG655491:BQG655590 BQG655592:BQG655768 BQG721027:BQG721126 BQG721128:BQG721304 BQG786563:BQG786662 BQG786664:BQG786840 BQG852099:BQG852198 BQG852200:BQG852376 BQG917635:BQG917734 BQG917736:BQG917912 BQG983171:BQG983270 BQG983272:BQG983448 BQH65667:BQH65960 BQH131203:BQH131496 BQH196739:BQH197032 BQH262275:BQH262568 BQH327811:BQH328104 BQH393347:BQH393640 BQH458883:BQH459176 BQH524419:BQH524712 BQH589955:BQH590248 BQH655491:BQH655784 BQH721027:BQH721320 BQH786563:BQH786856 BQH852099:BQH852392 BQH917635:BQH917928 BQH983171:BQH983464 BQJ65618:BQJ65766 BQJ131154:BQJ131302 BQJ196690:BQJ196838 BQJ262226:BQJ262374 BQJ327762:BQJ327910 BQJ393298:BQJ393446 BQJ458834:BQJ458982 BQJ524370:BQJ524518 BQJ589906:BQJ590054 BQJ655442:BQJ655590 BQJ720978:BQJ721126 BQJ786514:BQJ786662 BQJ852050:BQJ852198 BQJ917586:BQJ917734 BQJ983122:BQJ983270 BQU65683:BQU65766 BQU131219:BQU131302 BQU196755:BQU196838 BQU262291:BQU262374 BQU327827:BQU327910 BQU393363:BQU393446 BQU458899:BQU458982 BQU524435:BQU524518 BQU589971:BQU590054 BQU655507:BQU655590 BQU721043:BQU721126 BQU786579:BQU786662 BQU852115:BQU852198 BQU917651:BQU917734 BQU983187:BQU983270 CAA65618:CAA65854 CAA131154:CAA131390 CAA196690:CAA196926 CAA262226:CAA262462 CAA327762:CAA327998 CAA393298:CAA393534 CAA458834:CAA459070 CAA524370:CAA524606 CAA589906:CAA590142 CAA655442:CAA655678 CAA720978:CAA721214 CAA786514:CAA786750 CAA852050:CAA852286 CAA917586:CAA917822 CAA983122:CAA983358 CAB285:CAB318 CAB65821:CAB65854 CAB131357:CAB131390 CAB196893:CAB196926 CAB262429:CAB262462 CAB327965:CAB327998 CAB393501:CAB393534 CAB459037:CAB459070 CAB524573:CAB524606 CAB590109:CAB590142 CAB655645:CAB655678 CAB721181:CAB721214 CAB786717:CAB786750 CAB852253:CAB852286 CAB917789:CAB917822 CAB983325:CAB983358 CAC65667:CAC65766 CAC65768:CAC65944 CAC131203:CAC131302 CAC131304:CAC131480 CAC196739:CAC196838 CAC196840:CAC197016 CAC262275:CAC262374 CAC262376:CAC262552 CAC327811:CAC327910 CAC327912:CAC328088 CAC393347:CAC393446 CAC393448:CAC393624 CAC458883:CAC458982 CAC458984:CAC459160 CAC524419:CAC524518 CAC524520:CAC524696 CAC589955:CAC590054 CAC590056:CAC590232 CAC655491:CAC655590 CAC655592:CAC655768 CAC721027:CAC721126 CAC721128:CAC721304 CAC786563:CAC786662 CAC786664:CAC786840 CAC852099:CAC852198 CAC852200:CAC852376 CAC917635:CAC917734 CAC917736:CAC917912 CAC983171:CAC983270 CAC983272:CAC983448 CAD65667:CAD65960 CAD131203:CAD131496 CAD196739:CAD197032 CAD262275:CAD262568 CAD327811:CAD328104 CAD393347:CAD393640 CAD458883:CAD459176 CAD524419:CAD524712 CAD589955:CAD590248 CAD655491:CAD655784 CAD721027:CAD721320 CAD786563:CAD786856 CAD852099:CAD852392 CAD917635:CAD917928 CAD983171:CAD983464 CAF65618:CAF65766 CAF131154:CAF131302 CAF196690:CAF196838 CAF262226:CAF262374 CAF327762:CAF327910 CAF393298:CAF393446 CAF458834:CAF458982 CAF524370:CAF524518 CAF589906:CAF590054 CAF655442:CAF655590 CAF720978:CAF721126 CAF786514:CAF786662 CAF852050:CAF852198 CAF917586:CAF917734 CAF983122:CAF983270 CAQ65683:CAQ65766 CAQ131219:CAQ131302 CAQ196755:CAQ196838 CAQ262291:CAQ262374 CAQ327827:CAQ327910 CAQ393363:CAQ393446 CAQ458899:CAQ458982 CAQ524435:CAQ524518 CAQ589971:CAQ590054 CAQ655507:CAQ655590 CAQ721043:CAQ721126 CAQ786579:CAQ786662 CAQ852115:CAQ852198 CAQ917651:CAQ917734 CAQ983187:CAQ983270 CJW65618:CJW65854 CJW131154:CJW131390 CJW196690:CJW196926 CJW262226:CJW262462 CJW327762:CJW327998 CJW393298:CJW393534 CJW458834:CJW459070 CJW524370:CJW524606 CJW589906:CJW590142 CJW655442:CJW655678 CJW720978:CJW721214 CJW786514:CJW786750 CJW852050:CJW852286 CJW917586:CJW917822 CJW983122:CJW983358 CJX285:CJX318 CJX65821:CJX65854 CJX131357:CJX131390 CJX196893:CJX196926 CJX262429:CJX262462 CJX327965:CJX327998 CJX393501:CJX393534 CJX459037:CJX459070 CJX524573:CJX524606 CJX590109:CJX590142 CJX655645:CJX655678 CJX721181:CJX721214 CJX786717:CJX786750 CJX852253:CJX852286 CJX917789:CJX917822 CJX983325:CJX983358 CJY65667:CJY65766 CJY65768:CJY65944 CJY131203:CJY131302 CJY131304:CJY131480 CJY196739:CJY196838 CJY196840:CJY197016 CJY262275:CJY262374 CJY262376:CJY262552 CJY327811:CJY327910 CJY327912:CJY328088 CJY393347:CJY393446 CJY393448:CJY393624 CJY458883:CJY458982 CJY458984:CJY459160 CJY524419:CJY524518 CJY524520:CJY524696 CJY589955:CJY590054 CJY590056:CJY590232 CJY655491:CJY655590 CJY655592:CJY655768 CJY721027:CJY721126 CJY721128:CJY721304 CJY786563:CJY786662 CJY786664:CJY786840 CJY852099:CJY852198 CJY852200:CJY852376 CJY917635:CJY917734 CJY917736:CJY917912 CJY983171:CJY983270 CJY983272:CJY983448 CJZ65667:CJZ65960 CJZ131203:CJZ131496 CJZ196739:CJZ197032 CJZ262275:CJZ262568 CJZ327811:CJZ328104 CJZ393347:CJZ393640 CJZ458883:CJZ459176 CJZ524419:CJZ524712 CJZ589955:CJZ590248 CJZ655491:CJZ655784 CJZ721027:CJZ721320 CJZ786563:CJZ786856 CJZ852099:CJZ852392 CJZ917635:CJZ917928 CJZ983171:CJZ983464 CKB65618:CKB65766 CKB131154:CKB131302 CKB196690:CKB196838 CKB262226:CKB262374 CKB327762:CKB327910 CKB393298:CKB393446 CKB458834:CKB458982 CKB524370:CKB524518 CKB589906:CKB590054 CKB655442:CKB655590 CKB720978:CKB721126 CKB786514:CKB786662 CKB852050:CKB852198 CKB917586:CKB917734 CKB983122:CKB983270 CKM65683:CKM65766 CKM131219:CKM131302 CKM196755:CKM196838 CKM262291:CKM262374 CKM327827:CKM327910 CKM393363:CKM393446 CKM458899:CKM458982 CKM524435:CKM524518 CKM589971:CKM590054 CKM655507:CKM655590 CKM721043:CKM721126 CKM786579:CKM786662 CKM852115:CKM852198 CKM917651:CKM917734 CKM983187:CKM983270 CTS65618:CTS65854 CTS131154:CTS131390 CTS196690:CTS196926 CTS262226:CTS262462 CTS327762:CTS327998 CTS393298:CTS393534 CTS458834:CTS459070 CTS524370:CTS524606 CTS589906:CTS590142 CTS655442:CTS655678 CTS720978:CTS721214 CTS786514:CTS786750 CTS852050:CTS852286 CTS917586:CTS917822 CTS983122:CTS983358 CTT285:CTT318 CTT65821:CTT65854 CTT131357:CTT131390 CTT196893:CTT196926 CTT262429:CTT262462 CTT327965:CTT327998 CTT393501:CTT393534 CTT459037:CTT459070 CTT524573:CTT524606 CTT590109:CTT590142 CTT655645:CTT655678 CTT721181:CTT721214 CTT786717:CTT786750 CTT852253:CTT852286 CTT917789:CTT917822 CTT983325:CTT983358 CTU65667:CTU65766 CTU65768:CTU65944 CTU131203:CTU131302 CTU131304:CTU131480 CTU196739:CTU196838 CTU196840:CTU197016 CTU262275:CTU262374 CTU262376:CTU262552 CTU327811:CTU327910 CTU327912:CTU328088 CTU393347:CTU393446 CTU393448:CTU393624 CTU458883:CTU458982 CTU458984:CTU459160 CTU524419:CTU524518 CTU524520:CTU524696 CTU589955:CTU590054 CTU590056:CTU590232 CTU655491:CTU655590 CTU655592:CTU655768 CTU721027:CTU721126 CTU721128:CTU721304 CTU786563:CTU786662 CTU786664:CTU786840 CTU852099:CTU852198 CTU852200:CTU852376 CTU917635:CTU917734 CTU917736:CTU917912 CTU983171:CTU983270 CTU983272:CTU983448 CTV65667:CTV65960 CTV131203:CTV131496 CTV196739:CTV197032 CTV262275:CTV262568 CTV327811:CTV328104 CTV393347:CTV393640 CTV458883:CTV459176 CTV524419:CTV524712 CTV589955:CTV590248 CTV655491:CTV655784 CTV721027:CTV721320 CTV786563:CTV786856 CTV852099:CTV852392 CTV917635:CTV917928 CTV983171:CTV983464 CTX65618:CTX65766 CTX131154:CTX131302 CTX196690:CTX196838 CTX262226:CTX262374 CTX327762:CTX327910 CTX393298:CTX393446 CTX458834:CTX458982 CTX524370:CTX524518 CTX589906:CTX590054 CTX655442:CTX655590 CTX720978:CTX721126 CTX786514:CTX786662 CTX852050:CTX852198 CTX917586:CTX917734 CTX983122:CTX983270 CUI65683:CUI65766 CUI131219:CUI131302 CUI196755:CUI196838 CUI262291:CUI262374 CUI327827:CUI327910 CUI393363:CUI393446 CUI458899:CUI458982 CUI524435:CUI524518 CUI589971:CUI590054 CUI655507:CUI655590 CUI721043:CUI721126 CUI786579:CUI786662 CUI852115:CUI852198 CUI917651:CUI917734 CUI983187:CUI983270 DDO65618:DDO65854 DDO131154:DDO131390 DDO196690:DDO196926 DDO262226:DDO262462 DDO327762:DDO327998 DDO393298:DDO393534 DDO458834:DDO459070 DDO524370:DDO524606 DDO589906:DDO590142 DDO655442:DDO655678 DDO720978:DDO721214 DDO786514:DDO786750 DDO852050:DDO852286 DDO917586:DDO917822 DDO983122:DDO983358 DDP285:DDP318 DDP65821:DDP65854 DDP131357:DDP131390 DDP196893:DDP196926 DDP262429:DDP262462 DDP327965:DDP327998 DDP393501:DDP393534 DDP459037:DDP459070 DDP524573:DDP524606 DDP590109:DDP590142 DDP655645:DDP655678 DDP721181:DDP721214 DDP786717:DDP786750 DDP852253:DDP852286 DDP917789:DDP917822 DDP983325:DDP983358 DDQ65667:DDQ65766 DDQ65768:DDQ65944 DDQ131203:DDQ131302 DDQ131304:DDQ131480 DDQ196739:DDQ196838 DDQ196840:DDQ197016 DDQ262275:DDQ262374 DDQ262376:DDQ262552 DDQ327811:DDQ327910 DDQ327912:DDQ328088 DDQ393347:DDQ393446 DDQ393448:DDQ393624 DDQ458883:DDQ458982 DDQ458984:DDQ459160 DDQ524419:DDQ524518 DDQ524520:DDQ524696 DDQ589955:DDQ590054 DDQ590056:DDQ590232 DDQ655491:DDQ655590 DDQ655592:DDQ655768 DDQ721027:DDQ721126 DDQ721128:DDQ721304 DDQ786563:DDQ786662 DDQ786664:DDQ786840 DDQ852099:DDQ852198 DDQ852200:DDQ852376 DDQ917635:DDQ917734 DDQ917736:DDQ917912 DDQ983171:DDQ983270 DDQ983272:DDQ983448 DDR65667:DDR65960 DDR131203:DDR131496 DDR196739:DDR197032 DDR262275:DDR262568 DDR327811:DDR328104 DDR393347:DDR393640 DDR458883:DDR459176 DDR524419:DDR524712 DDR589955:DDR590248 DDR655491:DDR655784 DDR721027:DDR721320 DDR786563:DDR786856 DDR852099:DDR852392 DDR917635:DDR917928 DDR983171:DDR983464 DDT65618:DDT65766 DDT131154:DDT131302 DDT196690:DDT196838 DDT262226:DDT262374 DDT327762:DDT327910 DDT393298:DDT393446 DDT458834:DDT458982 DDT524370:DDT524518 DDT589906:DDT590054 DDT655442:DDT655590 DDT720978:DDT721126 DDT786514:DDT786662 DDT852050:DDT852198 DDT917586:DDT917734 DDT983122:DDT983270 DEE65683:DEE65766 DEE131219:DEE131302 DEE196755:DEE196838 DEE262291:DEE262374 DEE327827:DEE327910 DEE393363:DEE393446 DEE458899:DEE458982 DEE524435:DEE524518 DEE589971:DEE590054 DEE655507:DEE655590 DEE721043:DEE721126 DEE786579:DEE786662 DEE852115:DEE852198 DEE917651:DEE917734 DEE983187:DEE983270 DNK65618:DNK65854 DNK131154:DNK131390 DNK196690:DNK196926 DNK262226:DNK262462 DNK327762:DNK327998 DNK393298:DNK393534 DNK458834:DNK459070 DNK524370:DNK524606 DNK589906:DNK590142 DNK655442:DNK655678 DNK720978:DNK721214 DNK786514:DNK786750 DNK852050:DNK852286 DNK917586:DNK917822 DNK983122:DNK983358 DNL285:DNL318 DNL65821:DNL65854 DNL131357:DNL131390 DNL196893:DNL196926 DNL262429:DNL262462 DNL327965:DNL327998 DNL393501:DNL393534 DNL459037:DNL459070 DNL524573:DNL524606 DNL590109:DNL590142 DNL655645:DNL655678 DNL721181:DNL721214 DNL786717:DNL786750 DNL852253:DNL852286 DNL917789:DNL917822 DNL983325:DNL983358 DNM65667:DNM65766 DNM65768:DNM65944 DNM131203:DNM131302 DNM131304:DNM131480 DNM196739:DNM196838 DNM196840:DNM197016 DNM262275:DNM262374 DNM262376:DNM262552 DNM327811:DNM327910 DNM327912:DNM328088 DNM393347:DNM393446 DNM393448:DNM393624 DNM458883:DNM458982 DNM458984:DNM459160 DNM524419:DNM524518 DNM524520:DNM524696 DNM589955:DNM590054 DNM590056:DNM590232 DNM655491:DNM655590 DNM655592:DNM655768 DNM721027:DNM721126 DNM721128:DNM721304 DNM786563:DNM786662 DNM786664:DNM786840 DNM852099:DNM852198 DNM852200:DNM852376 DNM917635:DNM917734 DNM917736:DNM917912 DNM983171:DNM983270 DNM983272:DNM983448 DNN65667:DNN65960 DNN131203:DNN131496 DNN196739:DNN197032 DNN262275:DNN262568 DNN327811:DNN328104 DNN393347:DNN393640 DNN458883:DNN459176 DNN524419:DNN524712 DNN589955:DNN590248 DNN655491:DNN655784 DNN721027:DNN721320 DNN786563:DNN786856 DNN852099:DNN852392 DNN917635:DNN917928 DNN983171:DNN983464 DNP65618:DNP65766 DNP131154:DNP131302 DNP196690:DNP196838 DNP262226:DNP262374 DNP327762:DNP327910 DNP393298:DNP393446 DNP458834:DNP458982 DNP524370:DNP524518 DNP589906:DNP590054 DNP655442:DNP655590 DNP720978:DNP721126 DNP786514:DNP786662 DNP852050:DNP852198 DNP917586:DNP917734 DNP983122:DNP983270 DOA65683:DOA65766 DOA131219:DOA131302 DOA196755:DOA196838 DOA262291:DOA262374 DOA327827:DOA327910 DOA393363:DOA393446 DOA458899:DOA458982 DOA524435:DOA524518 DOA589971:DOA590054 DOA655507:DOA655590 DOA721043:DOA721126 DOA786579:DOA786662 DOA852115:DOA852198 DOA917651:DOA917734 DOA983187:DOA983270 DXG65618:DXG65854 DXG131154:DXG131390 DXG196690:DXG196926 DXG262226:DXG262462 DXG327762:DXG327998 DXG393298:DXG393534 DXG458834:DXG459070 DXG524370:DXG524606 DXG589906:DXG590142 DXG655442:DXG655678 DXG720978:DXG721214 DXG786514:DXG786750 DXG852050:DXG852286 DXG917586:DXG917822 DXG983122:DXG983358 DXH285:DXH318 DXH65821:DXH65854 DXH131357:DXH131390 DXH196893:DXH196926 DXH262429:DXH262462 DXH327965:DXH327998 DXH393501:DXH393534 DXH459037:DXH459070 DXH524573:DXH524606 DXH590109:DXH590142 DXH655645:DXH655678 DXH721181:DXH721214 DXH786717:DXH786750 DXH852253:DXH852286 DXH917789:DXH917822 DXH983325:DXH983358 DXI65667:DXI65766 DXI65768:DXI65944 DXI131203:DXI131302 DXI131304:DXI131480 DXI196739:DXI196838 DXI196840:DXI197016 DXI262275:DXI262374 DXI262376:DXI262552 DXI327811:DXI327910 DXI327912:DXI328088 DXI393347:DXI393446 DXI393448:DXI393624 DXI458883:DXI458982 DXI458984:DXI459160 DXI524419:DXI524518 DXI524520:DXI524696 DXI589955:DXI590054 DXI590056:DXI590232 DXI655491:DXI655590 DXI655592:DXI655768 DXI721027:DXI721126 DXI721128:DXI721304 DXI786563:DXI786662 DXI786664:DXI786840 DXI852099:DXI852198 DXI852200:DXI852376 DXI917635:DXI917734 DXI917736:DXI917912 DXI983171:DXI983270 DXI983272:DXI983448 DXJ65667:DXJ65960 DXJ131203:DXJ131496 DXJ196739:DXJ197032 DXJ262275:DXJ262568 DXJ327811:DXJ328104 DXJ393347:DXJ393640 DXJ458883:DXJ459176 DXJ524419:DXJ524712 DXJ589955:DXJ590248 DXJ655491:DXJ655784 DXJ721027:DXJ721320 DXJ786563:DXJ786856 DXJ852099:DXJ852392 DXJ917635:DXJ917928 DXJ983171:DXJ983464 DXL65618:DXL65766 DXL131154:DXL131302 DXL196690:DXL196838 DXL262226:DXL262374 DXL327762:DXL327910 DXL393298:DXL393446 DXL458834:DXL458982 DXL524370:DXL524518 DXL589906:DXL590054 DXL655442:DXL655590 DXL720978:DXL721126 DXL786514:DXL786662 DXL852050:DXL852198 DXL917586:DXL917734 DXL983122:DXL983270 DXW65683:DXW65766 DXW131219:DXW131302 DXW196755:DXW196838 DXW262291:DXW262374 DXW327827:DXW327910 DXW393363:DXW393446 DXW458899:DXW458982 DXW524435:DXW524518 DXW589971:DXW590054 DXW655507:DXW655590 DXW721043:DXW721126 DXW786579:DXW786662 DXW852115:DXW852198 DXW917651:DXW917734 DXW983187:DXW983270 EHC65618:EHC65854 EHC131154:EHC131390 EHC196690:EHC196926 EHC262226:EHC262462 EHC327762:EHC327998 EHC393298:EHC393534 EHC458834:EHC459070 EHC524370:EHC524606 EHC589906:EHC590142 EHC655442:EHC655678 EHC720978:EHC721214 EHC786514:EHC786750 EHC852050:EHC852286 EHC917586:EHC917822 EHC983122:EHC983358 EHD285:EHD318 EHD65821:EHD65854 EHD131357:EHD131390 EHD196893:EHD196926 EHD262429:EHD262462 EHD327965:EHD327998 EHD393501:EHD393534 EHD459037:EHD459070 EHD524573:EHD524606 EHD590109:EHD590142 EHD655645:EHD655678 EHD721181:EHD721214 EHD786717:EHD786750 EHD852253:EHD852286 EHD917789:EHD917822 EHD983325:EHD983358 EHE65667:EHE65766 EHE65768:EHE65944 EHE131203:EHE131302 EHE131304:EHE131480 EHE196739:EHE196838 EHE196840:EHE197016 EHE262275:EHE262374 EHE262376:EHE262552 EHE327811:EHE327910 EHE327912:EHE328088 EHE393347:EHE393446 EHE393448:EHE393624 EHE458883:EHE458982 EHE458984:EHE459160 EHE524419:EHE524518 EHE524520:EHE524696 EHE589955:EHE590054 EHE590056:EHE590232 EHE655491:EHE655590 EHE655592:EHE655768 EHE721027:EHE721126 EHE721128:EHE721304 EHE786563:EHE786662 EHE786664:EHE786840 EHE852099:EHE852198 EHE852200:EHE852376 EHE917635:EHE917734 EHE917736:EHE917912 EHE983171:EHE983270 EHE983272:EHE983448 EHF65667:EHF65960 EHF131203:EHF131496 EHF196739:EHF197032 EHF262275:EHF262568 EHF327811:EHF328104 EHF393347:EHF393640 EHF458883:EHF459176 EHF524419:EHF524712 EHF589955:EHF590248 EHF655491:EHF655784 EHF721027:EHF721320 EHF786563:EHF786856 EHF852099:EHF852392 EHF917635:EHF917928 EHF983171:EHF983464 EHH65618:EHH65766 EHH131154:EHH131302 EHH196690:EHH196838 EHH262226:EHH262374 EHH327762:EHH327910 EHH393298:EHH393446 EHH458834:EHH458982 EHH524370:EHH524518 EHH589906:EHH590054 EHH655442:EHH655590 EHH720978:EHH721126 EHH786514:EHH786662 EHH852050:EHH852198 EHH917586:EHH917734 EHH983122:EHH983270 EHS65683:EHS65766 EHS131219:EHS131302 EHS196755:EHS196838 EHS262291:EHS262374 EHS327827:EHS327910 EHS393363:EHS393446 EHS458899:EHS458982 EHS524435:EHS524518 EHS589971:EHS590054 EHS655507:EHS655590 EHS721043:EHS721126 EHS786579:EHS786662 EHS852115:EHS852198 EHS917651:EHS917734 EHS983187:EHS983270 EQY65618:EQY65854 EQY131154:EQY131390 EQY196690:EQY196926 EQY262226:EQY262462 EQY327762:EQY327998 EQY393298:EQY393534 EQY458834:EQY459070 EQY524370:EQY524606 EQY589906:EQY590142 EQY655442:EQY655678 EQY720978:EQY721214 EQY786514:EQY786750 EQY852050:EQY852286 EQY917586:EQY917822 EQY983122:EQY983358 EQZ285:EQZ318 EQZ65821:EQZ65854 EQZ131357:EQZ131390 EQZ196893:EQZ196926 EQZ262429:EQZ262462 EQZ327965:EQZ327998 EQZ393501:EQZ393534 EQZ459037:EQZ459070 EQZ524573:EQZ524606 EQZ590109:EQZ590142 EQZ655645:EQZ655678 EQZ721181:EQZ721214 EQZ786717:EQZ786750 EQZ852253:EQZ852286 EQZ917789:EQZ917822 EQZ983325:EQZ983358 ERA65667:ERA65766 ERA65768:ERA65944 ERA131203:ERA131302 ERA131304:ERA131480 ERA196739:ERA196838 ERA196840:ERA197016 ERA262275:ERA262374 ERA262376:ERA262552 ERA327811:ERA327910 ERA327912:ERA328088 ERA393347:ERA393446 ERA393448:ERA393624 ERA458883:ERA458982 ERA458984:ERA459160 ERA524419:ERA524518 ERA524520:ERA524696 ERA589955:ERA590054 ERA590056:ERA590232 ERA655491:ERA655590 ERA655592:ERA655768 ERA721027:ERA721126 ERA721128:ERA721304 ERA786563:ERA786662 ERA786664:ERA786840 ERA852099:ERA852198 ERA852200:ERA852376 ERA917635:ERA917734 ERA917736:ERA917912 ERA983171:ERA983270 ERA983272:ERA983448 ERB65667:ERB65960 ERB131203:ERB131496 ERB196739:ERB197032 ERB262275:ERB262568 ERB327811:ERB328104 ERB393347:ERB393640 ERB458883:ERB459176 ERB524419:ERB524712 ERB589955:ERB590248 ERB655491:ERB655784 ERB721027:ERB721320 ERB786563:ERB786856 ERB852099:ERB852392 ERB917635:ERB917928 ERB983171:ERB983464 ERD65618:ERD65766 ERD131154:ERD131302 ERD196690:ERD196838 ERD262226:ERD262374 ERD327762:ERD327910 ERD393298:ERD393446 ERD458834:ERD458982 ERD524370:ERD524518 ERD589906:ERD590054 ERD655442:ERD655590 ERD720978:ERD721126 ERD786514:ERD786662 ERD852050:ERD852198 ERD917586:ERD917734 ERD983122:ERD983270 ERO65683:ERO65766 ERO131219:ERO131302 ERO196755:ERO196838 ERO262291:ERO262374 ERO327827:ERO327910 ERO393363:ERO393446 ERO458899:ERO458982 ERO524435:ERO524518 ERO589971:ERO590054 ERO655507:ERO655590 ERO721043:ERO721126 ERO786579:ERO786662 ERO852115:ERO852198 ERO917651:ERO917734 ERO983187:ERO983270 FAU65618:FAU65854 FAU131154:FAU131390 FAU196690:FAU196926 FAU262226:FAU262462 FAU327762:FAU327998 FAU393298:FAU393534 FAU458834:FAU459070 FAU524370:FAU524606 FAU589906:FAU590142 FAU655442:FAU655678 FAU720978:FAU721214 FAU786514:FAU786750 FAU852050:FAU852286 FAU917586:FAU917822 FAU983122:FAU983358 FAV285:FAV318 FAV65821:FAV65854 FAV131357:FAV131390 FAV196893:FAV196926 FAV262429:FAV262462 FAV327965:FAV327998 FAV393501:FAV393534 FAV459037:FAV459070 FAV524573:FAV524606 FAV590109:FAV590142 FAV655645:FAV655678 FAV721181:FAV721214 FAV786717:FAV786750 FAV852253:FAV852286 FAV917789:FAV917822 FAV983325:FAV983358 FAW65667:FAW65766 FAW65768:FAW65944 FAW131203:FAW131302 FAW131304:FAW131480 FAW196739:FAW196838 FAW196840:FAW197016 FAW262275:FAW262374 FAW262376:FAW262552 FAW327811:FAW327910 FAW327912:FAW328088 FAW393347:FAW393446 FAW393448:FAW393624 FAW458883:FAW458982 FAW458984:FAW459160 FAW524419:FAW524518 FAW524520:FAW524696 FAW589955:FAW590054 FAW590056:FAW590232 FAW655491:FAW655590 FAW655592:FAW655768 FAW721027:FAW721126 FAW721128:FAW721304 FAW786563:FAW786662 FAW786664:FAW786840 FAW852099:FAW852198 FAW852200:FAW852376 FAW917635:FAW917734 FAW917736:FAW917912 FAW983171:FAW983270 FAW983272:FAW983448 FAX65667:FAX65960 FAX131203:FAX131496 FAX196739:FAX197032 FAX262275:FAX262568 FAX327811:FAX328104 FAX393347:FAX393640 FAX458883:FAX459176 FAX524419:FAX524712 FAX589955:FAX590248 FAX655491:FAX655784 FAX721027:FAX721320 FAX786563:FAX786856 FAX852099:FAX852392 FAX917635:FAX917928 FAX983171:FAX983464 FAZ65618:FAZ65766 FAZ131154:FAZ131302 FAZ196690:FAZ196838 FAZ262226:FAZ262374 FAZ327762:FAZ327910 FAZ393298:FAZ393446 FAZ458834:FAZ458982 FAZ524370:FAZ524518 FAZ589906:FAZ590054 FAZ655442:FAZ655590 FAZ720978:FAZ721126 FAZ786514:FAZ786662 FAZ852050:FAZ852198 FAZ917586:FAZ917734 FAZ983122:FAZ983270 FBK65683:FBK65766 FBK131219:FBK131302 FBK196755:FBK196838 FBK262291:FBK262374 FBK327827:FBK327910 FBK393363:FBK393446 FBK458899:FBK458982 FBK524435:FBK524518 FBK589971:FBK590054 FBK655507:FBK655590 FBK721043:FBK721126 FBK786579:FBK786662 FBK852115:FBK852198 FBK917651:FBK917734 FBK983187:FBK983270 FKQ65618:FKQ65854 FKQ131154:FKQ131390 FKQ196690:FKQ196926 FKQ262226:FKQ262462 FKQ327762:FKQ327998 FKQ393298:FKQ393534 FKQ458834:FKQ459070 FKQ524370:FKQ524606 FKQ589906:FKQ590142 FKQ655442:FKQ655678 FKQ720978:FKQ721214 FKQ786514:FKQ786750 FKQ852050:FKQ852286 FKQ917586:FKQ917822 FKQ983122:FKQ983358 FKR285:FKR318 FKR65821:FKR65854 FKR131357:FKR131390 FKR196893:FKR196926 FKR262429:FKR262462 FKR327965:FKR327998 FKR393501:FKR393534 FKR459037:FKR459070 FKR524573:FKR524606 FKR590109:FKR590142 FKR655645:FKR655678 FKR721181:FKR721214 FKR786717:FKR786750 FKR852253:FKR852286 FKR917789:FKR917822 FKR983325:FKR983358 FKS65667:FKS65766 FKS65768:FKS65944 FKS131203:FKS131302 FKS131304:FKS131480 FKS196739:FKS196838 FKS196840:FKS197016 FKS262275:FKS262374 FKS262376:FKS262552 FKS327811:FKS327910 FKS327912:FKS328088 FKS393347:FKS393446 FKS393448:FKS393624 FKS458883:FKS458982 FKS458984:FKS459160 FKS524419:FKS524518 FKS524520:FKS524696 FKS589955:FKS590054 FKS590056:FKS590232 FKS655491:FKS655590 FKS655592:FKS655768 FKS721027:FKS721126 FKS721128:FKS721304 FKS786563:FKS786662 FKS786664:FKS786840 FKS852099:FKS852198 FKS852200:FKS852376 FKS917635:FKS917734 FKS917736:FKS917912 FKS983171:FKS983270 FKS983272:FKS983448 FKT65667:FKT65960 FKT131203:FKT131496 FKT196739:FKT197032 FKT262275:FKT262568 FKT327811:FKT328104 FKT393347:FKT393640 FKT458883:FKT459176 FKT524419:FKT524712 FKT589955:FKT590248 FKT655491:FKT655784 FKT721027:FKT721320 FKT786563:FKT786856 FKT852099:FKT852392 FKT917635:FKT917928 FKT983171:FKT983464 FKV65618:FKV65766 FKV131154:FKV131302 FKV196690:FKV196838 FKV262226:FKV262374 FKV327762:FKV327910 FKV393298:FKV393446 FKV458834:FKV458982 FKV524370:FKV524518 FKV589906:FKV590054 FKV655442:FKV655590 FKV720978:FKV721126 FKV786514:FKV786662 FKV852050:FKV852198 FKV917586:FKV917734 FKV983122:FKV983270 FLG65683:FLG65766 FLG131219:FLG131302 FLG196755:FLG196838 FLG262291:FLG262374 FLG327827:FLG327910 FLG393363:FLG393446 FLG458899:FLG458982 FLG524435:FLG524518 FLG589971:FLG590054 FLG655507:FLG655590 FLG721043:FLG721126 FLG786579:FLG786662 FLG852115:FLG852198 FLG917651:FLG917734 FLG983187:FLG983270 FUM65618:FUM65854 FUM131154:FUM131390 FUM196690:FUM196926 FUM262226:FUM262462 FUM327762:FUM327998 FUM393298:FUM393534 FUM458834:FUM459070 FUM524370:FUM524606 FUM589906:FUM590142 FUM655442:FUM655678 FUM720978:FUM721214 FUM786514:FUM786750 FUM852050:FUM852286 FUM917586:FUM917822 FUM983122:FUM983358 FUN285:FUN318 FUN65821:FUN65854 FUN131357:FUN131390 FUN196893:FUN196926 FUN262429:FUN262462 FUN327965:FUN327998 FUN393501:FUN393534 FUN459037:FUN459070 FUN524573:FUN524606 FUN590109:FUN590142 FUN655645:FUN655678 FUN721181:FUN721214 FUN786717:FUN786750 FUN852253:FUN852286 FUN917789:FUN917822 FUN983325:FUN983358 FUO65667:FUO65766 FUO65768:FUO65944 FUO131203:FUO131302 FUO131304:FUO131480 FUO196739:FUO196838 FUO196840:FUO197016 FUO262275:FUO262374 FUO262376:FUO262552 FUO327811:FUO327910 FUO327912:FUO328088 FUO393347:FUO393446 FUO393448:FUO393624 FUO458883:FUO458982 FUO458984:FUO459160 FUO524419:FUO524518 FUO524520:FUO524696 FUO589955:FUO590054 FUO590056:FUO590232 FUO655491:FUO655590 FUO655592:FUO655768 FUO721027:FUO721126 FUO721128:FUO721304 FUO786563:FUO786662 FUO786664:FUO786840 FUO852099:FUO852198 FUO852200:FUO852376 FUO917635:FUO917734 FUO917736:FUO917912 FUO983171:FUO983270 FUO983272:FUO983448 FUP65667:FUP65960 FUP131203:FUP131496 FUP196739:FUP197032 FUP262275:FUP262568 FUP327811:FUP328104 FUP393347:FUP393640 FUP458883:FUP459176 FUP524419:FUP524712 FUP589955:FUP590248 FUP655491:FUP655784 FUP721027:FUP721320 FUP786563:FUP786856 FUP852099:FUP852392 FUP917635:FUP917928 FUP983171:FUP983464 FUR65618:FUR65766 FUR131154:FUR131302 FUR196690:FUR196838 FUR262226:FUR262374 FUR327762:FUR327910 FUR393298:FUR393446 FUR458834:FUR458982 FUR524370:FUR524518 FUR589906:FUR590054 FUR655442:FUR655590 FUR720978:FUR721126 FUR786514:FUR786662 FUR852050:FUR852198 FUR917586:FUR917734 FUR983122:FUR983270 FVC65683:FVC65766 FVC131219:FVC131302 FVC196755:FVC196838 FVC262291:FVC262374 FVC327827:FVC327910 FVC393363:FVC393446 FVC458899:FVC458982 FVC524435:FVC524518 FVC589971:FVC590054 FVC655507:FVC655590 FVC721043:FVC721126 FVC786579:FVC786662 FVC852115:FVC852198 FVC917651:FVC917734 FVC983187:FVC983270 GEI65618:GEI65854 GEI131154:GEI131390 GEI196690:GEI196926 GEI262226:GEI262462 GEI327762:GEI327998 GEI393298:GEI393534 GEI458834:GEI459070 GEI524370:GEI524606 GEI589906:GEI590142 GEI655442:GEI655678 GEI720978:GEI721214 GEI786514:GEI786750 GEI852050:GEI852286 GEI917586:GEI917822 GEI983122:GEI983358 GEJ285:GEJ318 GEJ65821:GEJ65854 GEJ131357:GEJ131390 GEJ196893:GEJ196926 GEJ262429:GEJ262462 GEJ327965:GEJ327998 GEJ393501:GEJ393534 GEJ459037:GEJ459070 GEJ524573:GEJ524606 GEJ590109:GEJ590142 GEJ655645:GEJ655678 GEJ721181:GEJ721214 GEJ786717:GEJ786750 GEJ852253:GEJ852286 GEJ917789:GEJ917822 GEJ983325:GEJ983358 GEK65667:GEK65766 GEK65768:GEK65944 GEK131203:GEK131302 GEK131304:GEK131480 GEK196739:GEK196838 GEK196840:GEK197016 GEK262275:GEK262374 GEK262376:GEK262552 GEK327811:GEK327910 GEK327912:GEK328088 GEK393347:GEK393446 GEK393448:GEK393624 GEK458883:GEK458982 GEK458984:GEK459160 GEK524419:GEK524518 GEK524520:GEK524696 GEK589955:GEK590054 GEK590056:GEK590232 GEK655491:GEK655590 GEK655592:GEK655768 GEK721027:GEK721126 GEK721128:GEK721304 GEK786563:GEK786662 GEK786664:GEK786840 GEK852099:GEK852198 GEK852200:GEK852376 GEK917635:GEK917734 GEK917736:GEK917912 GEK983171:GEK983270 GEK983272:GEK983448 GEL65667:GEL65960 GEL131203:GEL131496 GEL196739:GEL197032 GEL262275:GEL262568 GEL327811:GEL328104 GEL393347:GEL393640 GEL458883:GEL459176 GEL524419:GEL524712 GEL589955:GEL590248 GEL655491:GEL655784 GEL721027:GEL721320 GEL786563:GEL786856 GEL852099:GEL852392 GEL917635:GEL917928 GEL983171:GEL983464 GEN65618:GEN65766 GEN131154:GEN131302 GEN196690:GEN196838 GEN262226:GEN262374 GEN327762:GEN327910 GEN393298:GEN393446 GEN458834:GEN458982 GEN524370:GEN524518 GEN589906:GEN590054 GEN655442:GEN655590 GEN720978:GEN721126 GEN786514:GEN786662 GEN852050:GEN852198 GEN917586:GEN917734 GEN983122:GEN983270 GEY65683:GEY65766 GEY131219:GEY131302 GEY196755:GEY196838 GEY262291:GEY262374 GEY327827:GEY327910 GEY393363:GEY393446 GEY458899:GEY458982 GEY524435:GEY524518 GEY589971:GEY590054 GEY655507:GEY655590 GEY721043:GEY721126 GEY786579:GEY786662 GEY852115:GEY852198 GEY917651:GEY917734 GEY983187:GEY983270 GOE65618:GOE65854 GOE131154:GOE131390 GOE196690:GOE196926 GOE262226:GOE262462 GOE327762:GOE327998 GOE393298:GOE393534 GOE458834:GOE459070 GOE524370:GOE524606 GOE589906:GOE590142 GOE655442:GOE655678 GOE720978:GOE721214 GOE786514:GOE786750 GOE852050:GOE852286 GOE917586:GOE917822 GOE983122:GOE983358 GOF285:GOF318 GOF65821:GOF65854 GOF131357:GOF131390 GOF196893:GOF196926 GOF262429:GOF262462 GOF327965:GOF327998 GOF393501:GOF393534 GOF459037:GOF459070 GOF524573:GOF524606 GOF590109:GOF590142 GOF655645:GOF655678 GOF721181:GOF721214 GOF786717:GOF786750 GOF852253:GOF852286 GOF917789:GOF917822 GOF983325:GOF983358 GOG65667:GOG65766 GOG65768:GOG65944 GOG131203:GOG131302 GOG131304:GOG131480 GOG196739:GOG196838 GOG196840:GOG197016 GOG262275:GOG262374 GOG262376:GOG262552 GOG327811:GOG327910 GOG327912:GOG328088 GOG393347:GOG393446 GOG393448:GOG393624 GOG458883:GOG458982 GOG458984:GOG459160 GOG524419:GOG524518 GOG524520:GOG524696 GOG589955:GOG590054 GOG590056:GOG590232 GOG655491:GOG655590 GOG655592:GOG655768 GOG721027:GOG721126 GOG721128:GOG721304 GOG786563:GOG786662 GOG786664:GOG786840 GOG852099:GOG852198 GOG852200:GOG852376 GOG917635:GOG917734 GOG917736:GOG917912 GOG983171:GOG983270 GOG983272:GOG983448 GOH65667:GOH65960 GOH131203:GOH131496 GOH196739:GOH197032 GOH262275:GOH262568 GOH327811:GOH328104 GOH393347:GOH393640 GOH458883:GOH459176 GOH524419:GOH524712 GOH589955:GOH590248 GOH655491:GOH655784 GOH721027:GOH721320 GOH786563:GOH786856 GOH852099:GOH852392 GOH917635:GOH917928 GOH983171:GOH983464 GOJ65618:GOJ65766 GOJ131154:GOJ131302 GOJ196690:GOJ196838 GOJ262226:GOJ262374 GOJ327762:GOJ327910 GOJ393298:GOJ393446 GOJ458834:GOJ458982 GOJ524370:GOJ524518 GOJ589906:GOJ590054 GOJ655442:GOJ655590 GOJ720978:GOJ721126 GOJ786514:GOJ786662 GOJ852050:GOJ852198 GOJ917586:GOJ917734 GOJ983122:GOJ983270 GOU65683:GOU65766 GOU131219:GOU131302 GOU196755:GOU196838 GOU262291:GOU262374 GOU327827:GOU327910 GOU393363:GOU393446 GOU458899:GOU458982 GOU524435:GOU524518 GOU589971:GOU590054 GOU655507:GOU655590 GOU721043:GOU721126 GOU786579:GOU786662 GOU852115:GOU852198 GOU917651:GOU917734 GOU983187:GOU983270 GYA65618:GYA65854 GYA131154:GYA131390 GYA196690:GYA196926 GYA262226:GYA262462 GYA327762:GYA327998 GYA393298:GYA393534 GYA458834:GYA459070 GYA524370:GYA524606 GYA589906:GYA590142 GYA655442:GYA655678 GYA720978:GYA721214 GYA786514:GYA786750 GYA852050:GYA852286 GYA917586:GYA917822 GYA983122:GYA983358 GYB285:GYB318 GYB65821:GYB65854 GYB131357:GYB131390 GYB196893:GYB196926 GYB262429:GYB262462 GYB327965:GYB327998 GYB393501:GYB393534 GYB459037:GYB459070 GYB524573:GYB524606 GYB590109:GYB590142 GYB655645:GYB655678 GYB721181:GYB721214 GYB786717:GYB786750 GYB852253:GYB852286 GYB917789:GYB917822 GYB983325:GYB983358 GYC65667:GYC65766 GYC65768:GYC65944 GYC131203:GYC131302 GYC131304:GYC131480 GYC196739:GYC196838 GYC196840:GYC197016 GYC262275:GYC262374 GYC262376:GYC262552 GYC327811:GYC327910 GYC327912:GYC328088 GYC393347:GYC393446 GYC393448:GYC393624 GYC458883:GYC458982 GYC458984:GYC459160 GYC524419:GYC524518 GYC524520:GYC524696 GYC589955:GYC590054 GYC590056:GYC590232 GYC655491:GYC655590 GYC655592:GYC655768 GYC721027:GYC721126 GYC721128:GYC721304 GYC786563:GYC786662 GYC786664:GYC786840 GYC852099:GYC852198 GYC852200:GYC852376 GYC917635:GYC917734 GYC917736:GYC917912 GYC983171:GYC983270 GYC983272:GYC983448 GYD65667:GYD65960 GYD131203:GYD131496 GYD196739:GYD197032 GYD262275:GYD262568 GYD327811:GYD328104 GYD393347:GYD393640 GYD458883:GYD459176 GYD524419:GYD524712 GYD589955:GYD590248 GYD655491:GYD655784 GYD721027:GYD721320 GYD786563:GYD786856 GYD852099:GYD852392 GYD917635:GYD917928 GYD983171:GYD983464 GYF65618:GYF65766 GYF131154:GYF131302 GYF196690:GYF196838 GYF262226:GYF262374 GYF327762:GYF327910 GYF393298:GYF393446 GYF458834:GYF458982 GYF524370:GYF524518 GYF589906:GYF590054 GYF655442:GYF655590 GYF720978:GYF721126 GYF786514:GYF786662 GYF852050:GYF852198 GYF917586:GYF917734 GYF983122:GYF983270 GYQ65683:GYQ65766 GYQ131219:GYQ131302 GYQ196755:GYQ196838 GYQ262291:GYQ262374 GYQ327827:GYQ327910 GYQ393363:GYQ393446 GYQ458899:GYQ458982 GYQ524435:GYQ524518 GYQ589971:GYQ590054 GYQ655507:GYQ655590 GYQ721043:GYQ721126 GYQ786579:GYQ786662 GYQ852115:GYQ852198 GYQ917651:GYQ917734 GYQ983187:GYQ983270 HHW65618:HHW65854 HHW131154:HHW131390 HHW196690:HHW196926 HHW262226:HHW262462 HHW327762:HHW327998 HHW393298:HHW393534 HHW458834:HHW459070 HHW524370:HHW524606 HHW589906:HHW590142 HHW655442:HHW655678 HHW720978:HHW721214 HHW786514:HHW786750 HHW852050:HHW852286 HHW917586:HHW917822 HHW983122:HHW983358 HHX285:HHX318 HHX65821:HHX65854 HHX131357:HHX131390 HHX196893:HHX196926 HHX262429:HHX262462 HHX327965:HHX327998 HHX393501:HHX393534 HHX459037:HHX459070 HHX524573:HHX524606 HHX590109:HHX590142 HHX655645:HHX655678 HHX721181:HHX721214 HHX786717:HHX786750 HHX852253:HHX852286 HHX917789:HHX917822 HHX983325:HHX983358 HHY65667:HHY65766 HHY65768:HHY65944 HHY131203:HHY131302 HHY131304:HHY131480 HHY196739:HHY196838 HHY196840:HHY197016 HHY262275:HHY262374 HHY262376:HHY262552 HHY327811:HHY327910 HHY327912:HHY328088 HHY393347:HHY393446 HHY393448:HHY393624 HHY458883:HHY458982 HHY458984:HHY459160 HHY524419:HHY524518 HHY524520:HHY524696 HHY589955:HHY590054 HHY590056:HHY590232 HHY655491:HHY655590 HHY655592:HHY655768 HHY721027:HHY721126 HHY721128:HHY721304 HHY786563:HHY786662 HHY786664:HHY786840 HHY852099:HHY852198 HHY852200:HHY852376 HHY917635:HHY917734 HHY917736:HHY917912 HHY983171:HHY983270 HHY983272:HHY983448 HHZ65667:HHZ65960 HHZ131203:HHZ131496 HHZ196739:HHZ197032 HHZ262275:HHZ262568 HHZ327811:HHZ328104 HHZ393347:HHZ393640 HHZ458883:HHZ459176 HHZ524419:HHZ524712 HHZ589955:HHZ590248 HHZ655491:HHZ655784 HHZ721027:HHZ721320 HHZ786563:HHZ786856 HHZ852099:HHZ852392 HHZ917635:HHZ917928 HHZ983171:HHZ983464 HIB65618:HIB65766 HIB131154:HIB131302 HIB196690:HIB196838 HIB262226:HIB262374 HIB327762:HIB327910 HIB393298:HIB393446 HIB458834:HIB458982 HIB524370:HIB524518 HIB589906:HIB590054 HIB655442:HIB655590 HIB720978:HIB721126 HIB786514:HIB786662 HIB852050:HIB852198 HIB917586:HIB917734 HIB983122:HIB983270 HIM65683:HIM65766 HIM131219:HIM131302 HIM196755:HIM196838 HIM262291:HIM262374 HIM327827:HIM327910 HIM393363:HIM393446 HIM458899:HIM458982 HIM524435:HIM524518 HIM589971:HIM590054 HIM655507:HIM655590 HIM721043:HIM721126 HIM786579:HIM786662 HIM852115:HIM852198 HIM917651:HIM917734 HIM983187:HIM983270 HRS65618:HRS65854 HRS131154:HRS131390 HRS196690:HRS196926 HRS262226:HRS262462 HRS327762:HRS327998 HRS393298:HRS393534 HRS458834:HRS459070 HRS524370:HRS524606 HRS589906:HRS590142 HRS655442:HRS655678 HRS720978:HRS721214 HRS786514:HRS786750 HRS852050:HRS852286 HRS917586:HRS917822 HRS983122:HRS983358 HRT285:HRT318 HRT65821:HRT65854 HRT131357:HRT131390 HRT196893:HRT196926 HRT262429:HRT262462 HRT327965:HRT327998 HRT393501:HRT393534 HRT459037:HRT459070 HRT524573:HRT524606 HRT590109:HRT590142 HRT655645:HRT655678 HRT721181:HRT721214 HRT786717:HRT786750 HRT852253:HRT852286 HRT917789:HRT917822 HRT983325:HRT983358 HRU65667:HRU65766 HRU65768:HRU65944 HRU131203:HRU131302 HRU131304:HRU131480 HRU196739:HRU196838 HRU196840:HRU197016 HRU262275:HRU262374 HRU262376:HRU262552 HRU327811:HRU327910 HRU327912:HRU328088 HRU393347:HRU393446 HRU393448:HRU393624 HRU458883:HRU458982 HRU458984:HRU459160 HRU524419:HRU524518 HRU524520:HRU524696 HRU589955:HRU590054 HRU590056:HRU590232 HRU655491:HRU655590 HRU655592:HRU655768 HRU721027:HRU721126 HRU721128:HRU721304 HRU786563:HRU786662 HRU786664:HRU786840 HRU852099:HRU852198 HRU852200:HRU852376 HRU917635:HRU917734 HRU917736:HRU917912 HRU983171:HRU983270 HRU983272:HRU983448 HRV65667:HRV65960 HRV131203:HRV131496 HRV196739:HRV197032 HRV262275:HRV262568 HRV327811:HRV328104 HRV393347:HRV393640 HRV458883:HRV459176 HRV524419:HRV524712 HRV589955:HRV590248 HRV655491:HRV655784 HRV721027:HRV721320 HRV786563:HRV786856 HRV852099:HRV852392 HRV917635:HRV917928 HRV983171:HRV983464 HRX65618:HRX65766 HRX131154:HRX131302 HRX196690:HRX196838 HRX262226:HRX262374 HRX327762:HRX327910 HRX393298:HRX393446 HRX458834:HRX458982 HRX524370:HRX524518 HRX589906:HRX590054 HRX655442:HRX655590 HRX720978:HRX721126 HRX786514:HRX786662 HRX852050:HRX852198 HRX917586:HRX917734 HRX983122:HRX983270 HSI65683:HSI65766 HSI131219:HSI131302 HSI196755:HSI196838 HSI262291:HSI262374 HSI327827:HSI327910 HSI393363:HSI393446 HSI458899:HSI458982 HSI524435:HSI524518 HSI589971:HSI590054 HSI655507:HSI655590 HSI721043:HSI721126 HSI786579:HSI786662 HSI852115:HSI852198 HSI917651:HSI917734 HSI983187:HSI983270 IBO65618:IBO65854 IBO131154:IBO131390 IBO196690:IBO196926 IBO262226:IBO262462 IBO327762:IBO327998 IBO393298:IBO393534 IBO458834:IBO459070 IBO524370:IBO524606 IBO589906:IBO590142 IBO655442:IBO655678 IBO720978:IBO721214 IBO786514:IBO786750 IBO852050:IBO852286 IBO917586:IBO917822 IBO983122:IBO983358 IBP285:IBP318 IBP65821:IBP65854 IBP131357:IBP131390 IBP196893:IBP196926 IBP262429:IBP262462 IBP327965:IBP327998 IBP393501:IBP393534 IBP459037:IBP459070 IBP524573:IBP524606 IBP590109:IBP590142 IBP655645:IBP655678 IBP721181:IBP721214 IBP786717:IBP786750 IBP852253:IBP852286 IBP917789:IBP917822 IBP983325:IBP983358 IBQ65667:IBQ65766 IBQ65768:IBQ65944 IBQ131203:IBQ131302 IBQ131304:IBQ131480 IBQ196739:IBQ196838 IBQ196840:IBQ197016 IBQ262275:IBQ262374 IBQ262376:IBQ262552 IBQ327811:IBQ327910 IBQ327912:IBQ328088 IBQ393347:IBQ393446 IBQ393448:IBQ393624 IBQ458883:IBQ458982 IBQ458984:IBQ459160 IBQ524419:IBQ524518 IBQ524520:IBQ524696 IBQ589955:IBQ590054 IBQ590056:IBQ590232 IBQ655491:IBQ655590 IBQ655592:IBQ655768 IBQ721027:IBQ721126 IBQ721128:IBQ721304 IBQ786563:IBQ786662 IBQ786664:IBQ786840 IBQ852099:IBQ852198 IBQ852200:IBQ852376 IBQ917635:IBQ917734 IBQ917736:IBQ917912 IBQ983171:IBQ983270 IBQ983272:IBQ983448 IBR65667:IBR65960 IBR131203:IBR131496 IBR196739:IBR197032 IBR262275:IBR262568 IBR327811:IBR328104 IBR393347:IBR393640 IBR458883:IBR459176 IBR524419:IBR524712 IBR589955:IBR590248 IBR655491:IBR655784 IBR721027:IBR721320 IBR786563:IBR786856 IBR852099:IBR852392 IBR917635:IBR917928 IBR983171:IBR983464 IBT65618:IBT65766 IBT131154:IBT131302 IBT196690:IBT196838 IBT262226:IBT262374 IBT327762:IBT327910 IBT393298:IBT393446 IBT458834:IBT458982 IBT524370:IBT524518 IBT589906:IBT590054 IBT655442:IBT655590 IBT720978:IBT721126 IBT786514:IBT786662 IBT852050:IBT852198 IBT917586:IBT917734 IBT983122:IBT983270 ICE65683:ICE65766 ICE131219:ICE131302 ICE196755:ICE196838 ICE262291:ICE262374 ICE327827:ICE327910 ICE393363:ICE393446 ICE458899:ICE458982 ICE524435:ICE524518 ICE589971:ICE590054 ICE655507:ICE655590 ICE721043:ICE721126 ICE786579:ICE786662 ICE852115:ICE852198 ICE917651:ICE917734 ICE983187:ICE983270 ILK65618:ILK65854 ILK131154:ILK131390 ILK196690:ILK196926 ILK262226:ILK262462 ILK327762:ILK327998 ILK393298:ILK393534 ILK458834:ILK459070 ILK524370:ILK524606 ILK589906:ILK590142 ILK655442:ILK655678 ILK720978:ILK721214 ILK786514:ILK786750 ILK852050:ILK852286 ILK917586:ILK917822 ILK983122:ILK983358 ILL285:ILL318 ILL65821:ILL65854 ILL131357:ILL131390 ILL196893:ILL196926 ILL262429:ILL262462 ILL327965:ILL327998 ILL393501:ILL393534 ILL459037:ILL459070 ILL524573:ILL524606 ILL590109:ILL590142 ILL655645:ILL655678 ILL721181:ILL721214 ILL786717:ILL786750 ILL852253:ILL852286 ILL917789:ILL917822 ILL983325:ILL983358 ILM65667:ILM65766 ILM65768:ILM65944 ILM131203:ILM131302 ILM131304:ILM131480 ILM196739:ILM196838 ILM196840:ILM197016 ILM262275:ILM262374 ILM262376:ILM262552 ILM327811:ILM327910 ILM327912:ILM328088 ILM393347:ILM393446 ILM393448:ILM393624 ILM458883:ILM458982 ILM458984:ILM459160 ILM524419:ILM524518 ILM524520:ILM524696 ILM589955:ILM590054 ILM590056:ILM590232 ILM655491:ILM655590 ILM655592:ILM655768 ILM721027:ILM721126 ILM721128:ILM721304 ILM786563:ILM786662 ILM786664:ILM786840 ILM852099:ILM852198 ILM852200:ILM852376 ILM917635:ILM917734 ILM917736:ILM917912 ILM983171:ILM983270 ILM983272:ILM983448 ILN65667:ILN65960 ILN131203:ILN131496 ILN196739:ILN197032 ILN262275:ILN262568 ILN327811:ILN328104 ILN393347:ILN393640 ILN458883:ILN459176 ILN524419:ILN524712 ILN589955:ILN590248 ILN655491:ILN655784 ILN721027:ILN721320 ILN786563:ILN786856 ILN852099:ILN852392 ILN917635:ILN917928 ILN983171:ILN983464 ILP65618:ILP65766 ILP131154:ILP131302 ILP196690:ILP196838 ILP262226:ILP262374 ILP327762:ILP327910 ILP393298:ILP393446 ILP458834:ILP458982 ILP524370:ILP524518 ILP589906:ILP590054 ILP655442:ILP655590 ILP720978:ILP721126 ILP786514:ILP786662 ILP852050:ILP852198 ILP917586:ILP917734 ILP983122:ILP983270 IMA65683:IMA65766 IMA131219:IMA131302 IMA196755:IMA196838 IMA262291:IMA262374 IMA327827:IMA327910 IMA393363:IMA393446 IMA458899:IMA458982 IMA524435:IMA524518 IMA589971:IMA590054 IMA655507:IMA655590 IMA721043:IMA721126 IMA786579:IMA786662 IMA852115:IMA852198 IMA917651:IMA917734 IMA983187:IMA983270 IVG65618:IVG65854 IVG131154:IVG131390 IVG196690:IVG196926 IVG262226:IVG262462 IVG327762:IVG327998 IVG393298:IVG393534 IVG458834:IVG459070 IVG524370:IVG524606 IVG589906:IVG590142 IVG655442:IVG655678 IVG720978:IVG721214 IVG786514:IVG786750 IVG852050:IVG852286 IVG917586:IVG917822 IVG983122:IVG983358 IVH285:IVH318 IVH65821:IVH65854 IVH131357:IVH131390 IVH196893:IVH196926 IVH262429:IVH262462 IVH327965:IVH327998 IVH393501:IVH393534 IVH459037:IVH459070 IVH524573:IVH524606 IVH590109:IVH590142 IVH655645:IVH655678 IVH721181:IVH721214 IVH786717:IVH786750 IVH852253:IVH852286 IVH917789:IVH917822 IVH983325:IVH983358 IVI65667:IVI65766 IVI65768:IVI65944 IVI131203:IVI131302 IVI131304:IVI131480 IVI196739:IVI196838 IVI196840:IVI197016 IVI262275:IVI262374 IVI262376:IVI262552 IVI327811:IVI327910 IVI327912:IVI328088 IVI393347:IVI393446 IVI393448:IVI393624 IVI458883:IVI458982 IVI458984:IVI459160 IVI524419:IVI524518 IVI524520:IVI524696 IVI589955:IVI590054 IVI590056:IVI590232 IVI655491:IVI655590 IVI655592:IVI655768 IVI721027:IVI721126 IVI721128:IVI721304 IVI786563:IVI786662 IVI786664:IVI786840 IVI852099:IVI852198 IVI852200:IVI852376 IVI917635:IVI917734 IVI917736:IVI917912 IVI983171:IVI983270 IVI983272:IVI983448 IVJ65667:IVJ65960 IVJ131203:IVJ131496 IVJ196739:IVJ197032 IVJ262275:IVJ262568 IVJ327811:IVJ328104 IVJ393347:IVJ393640 IVJ458883:IVJ459176 IVJ524419:IVJ524712 IVJ589955:IVJ590248 IVJ655491:IVJ655784 IVJ721027:IVJ721320 IVJ786563:IVJ786856 IVJ852099:IVJ852392 IVJ917635:IVJ917928 IVJ983171:IVJ983464 IVL65618:IVL65766 IVL131154:IVL131302 IVL196690:IVL196838 IVL262226:IVL262374 IVL327762:IVL327910 IVL393298:IVL393446 IVL458834:IVL458982 IVL524370:IVL524518 IVL589906:IVL590054 IVL655442:IVL655590 IVL720978:IVL721126 IVL786514:IVL786662 IVL852050:IVL852198 IVL917586:IVL917734 IVL983122:IVL983270 IVW65683:IVW65766 IVW131219:IVW131302 IVW196755:IVW196838 IVW262291:IVW262374 IVW327827:IVW327910 IVW393363:IVW393446 IVW458899:IVW458982 IVW524435:IVW524518 IVW589971:IVW590054 IVW655507:IVW655590 IVW721043:IVW721126 IVW786579:IVW786662 IVW852115:IVW852198 IVW917651:IVW917734 IVW983187:IVW983270 JFC65618:JFC65854 JFC131154:JFC131390 JFC196690:JFC196926 JFC262226:JFC262462 JFC327762:JFC327998 JFC393298:JFC393534 JFC458834:JFC459070 JFC524370:JFC524606 JFC589906:JFC590142 JFC655442:JFC655678 JFC720978:JFC721214 JFC786514:JFC786750 JFC852050:JFC852286 JFC917586:JFC917822 JFC983122:JFC983358 JFD285:JFD318 JFD65821:JFD65854 JFD131357:JFD131390 JFD196893:JFD196926 JFD262429:JFD262462 JFD327965:JFD327998 JFD393501:JFD393534 JFD459037:JFD459070 JFD524573:JFD524606 JFD590109:JFD590142 JFD655645:JFD655678 JFD721181:JFD721214 JFD786717:JFD786750 JFD852253:JFD852286 JFD917789:JFD917822 JFD983325:JFD983358 JFE65667:JFE65766 JFE65768:JFE65944 JFE131203:JFE131302 JFE131304:JFE131480 JFE196739:JFE196838 JFE196840:JFE197016 JFE262275:JFE262374 JFE262376:JFE262552 JFE327811:JFE327910 JFE327912:JFE328088 JFE393347:JFE393446 JFE393448:JFE393624 JFE458883:JFE458982 JFE458984:JFE459160 JFE524419:JFE524518 JFE524520:JFE524696 JFE589955:JFE590054 JFE590056:JFE590232 JFE655491:JFE655590 JFE655592:JFE655768 JFE721027:JFE721126 JFE721128:JFE721304 JFE786563:JFE786662 JFE786664:JFE786840 JFE852099:JFE852198 JFE852200:JFE852376 JFE917635:JFE917734 JFE917736:JFE917912 JFE983171:JFE983270 JFE983272:JFE983448 JFF65667:JFF65960 JFF131203:JFF131496 JFF196739:JFF197032 JFF262275:JFF262568 JFF327811:JFF328104 JFF393347:JFF393640 JFF458883:JFF459176 JFF524419:JFF524712 JFF589955:JFF590248 JFF655491:JFF655784 JFF721027:JFF721320 JFF786563:JFF786856 JFF852099:JFF852392 JFF917635:JFF917928 JFF983171:JFF983464 JFH65618:JFH65766 JFH131154:JFH131302 JFH196690:JFH196838 JFH262226:JFH262374 JFH327762:JFH327910 JFH393298:JFH393446 JFH458834:JFH458982 JFH524370:JFH524518 JFH589906:JFH590054 JFH655442:JFH655590 JFH720978:JFH721126 JFH786514:JFH786662 JFH852050:JFH852198 JFH917586:JFH917734 JFH983122:JFH983270 JFS65683:JFS65766 JFS131219:JFS131302 JFS196755:JFS196838 JFS262291:JFS262374 JFS327827:JFS327910 JFS393363:JFS393446 JFS458899:JFS458982 JFS524435:JFS524518 JFS589971:JFS590054 JFS655507:JFS655590 JFS721043:JFS721126 JFS786579:JFS786662 JFS852115:JFS852198 JFS917651:JFS917734 JFS983187:JFS983270 JOY65618:JOY65854 JOY131154:JOY131390 JOY196690:JOY196926 JOY262226:JOY262462 JOY327762:JOY327998 JOY393298:JOY393534 JOY458834:JOY459070 JOY524370:JOY524606 JOY589906:JOY590142 JOY655442:JOY655678 JOY720978:JOY721214 JOY786514:JOY786750 JOY852050:JOY852286 JOY917586:JOY917822 JOY983122:JOY983358 JOZ285:JOZ318 JOZ65821:JOZ65854 JOZ131357:JOZ131390 JOZ196893:JOZ196926 JOZ262429:JOZ262462 JOZ327965:JOZ327998 JOZ393501:JOZ393534 JOZ459037:JOZ459070 JOZ524573:JOZ524606 JOZ590109:JOZ590142 JOZ655645:JOZ655678 JOZ721181:JOZ721214 JOZ786717:JOZ786750 JOZ852253:JOZ852286 JOZ917789:JOZ917822 JOZ983325:JOZ983358 JPA65667:JPA65766 JPA65768:JPA65944 JPA131203:JPA131302 JPA131304:JPA131480 JPA196739:JPA196838 JPA196840:JPA197016 JPA262275:JPA262374 JPA262376:JPA262552 JPA327811:JPA327910 JPA327912:JPA328088 JPA393347:JPA393446 JPA393448:JPA393624 JPA458883:JPA458982 JPA458984:JPA459160 JPA524419:JPA524518 JPA524520:JPA524696 JPA589955:JPA590054 JPA590056:JPA590232 JPA655491:JPA655590 JPA655592:JPA655768 JPA721027:JPA721126 JPA721128:JPA721304 JPA786563:JPA786662 JPA786664:JPA786840 JPA852099:JPA852198 JPA852200:JPA852376 JPA917635:JPA917734 JPA917736:JPA917912 JPA983171:JPA983270 JPA983272:JPA983448 JPB65667:JPB65960 JPB131203:JPB131496 JPB196739:JPB197032 JPB262275:JPB262568 JPB327811:JPB328104 JPB393347:JPB393640 JPB458883:JPB459176 JPB524419:JPB524712 JPB589955:JPB590248 JPB655491:JPB655784 JPB721027:JPB721320 JPB786563:JPB786856 JPB852099:JPB852392 JPB917635:JPB917928 JPB983171:JPB983464 JPD65618:JPD65766 JPD131154:JPD131302 JPD196690:JPD196838 JPD262226:JPD262374 JPD327762:JPD327910 JPD393298:JPD393446 JPD458834:JPD458982 JPD524370:JPD524518 JPD589906:JPD590054 JPD655442:JPD655590 JPD720978:JPD721126 JPD786514:JPD786662 JPD852050:JPD852198 JPD917586:JPD917734 JPD983122:JPD983270 JPO65683:JPO65766 JPO131219:JPO131302 JPO196755:JPO196838 JPO262291:JPO262374 JPO327827:JPO327910 JPO393363:JPO393446 JPO458899:JPO458982 JPO524435:JPO524518 JPO589971:JPO590054 JPO655507:JPO655590 JPO721043:JPO721126 JPO786579:JPO786662 JPO852115:JPO852198 JPO917651:JPO917734 JPO983187:JPO983270 JYU65618:JYU65854 JYU131154:JYU131390 JYU196690:JYU196926 JYU262226:JYU262462 JYU327762:JYU327998 JYU393298:JYU393534 JYU458834:JYU459070 JYU524370:JYU524606 JYU589906:JYU590142 JYU655442:JYU655678 JYU720978:JYU721214 JYU786514:JYU786750 JYU852050:JYU852286 JYU917586:JYU917822 JYU983122:JYU983358 JYV285:JYV318 JYV65821:JYV65854 JYV131357:JYV131390 JYV196893:JYV196926 JYV262429:JYV262462 JYV327965:JYV327998 JYV393501:JYV393534 JYV459037:JYV459070 JYV524573:JYV524606 JYV590109:JYV590142 JYV655645:JYV655678 JYV721181:JYV721214 JYV786717:JYV786750 JYV852253:JYV852286 JYV917789:JYV917822 JYV983325:JYV983358 JYW65667:JYW65766 JYW65768:JYW65944 JYW131203:JYW131302 JYW131304:JYW131480 JYW196739:JYW196838 JYW196840:JYW197016 JYW262275:JYW262374 JYW262376:JYW262552 JYW327811:JYW327910 JYW327912:JYW328088 JYW393347:JYW393446 JYW393448:JYW393624 JYW458883:JYW458982 JYW458984:JYW459160 JYW524419:JYW524518 JYW524520:JYW524696 JYW589955:JYW590054 JYW590056:JYW590232 JYW655491:JYW655590 JYW655592:JYW655768 JYW721027:JYW721126 JYW721128:JYW721304 JYW786563:JYW786662 JYW786664:JYW786840 JYW852099:JYW852198 JYW852200:JYW852376 JYW917635:JYW917734 JYW917736:JYW917912 JYW983171:JYW983270 JYW983272:JYW983448 JYX65667:JYX65960 JYX131203:JYX131496 JYX196739:JYX197032 JYX262275:JYX262568 JYX327811:JYX328104 JYX393347:JYX393640 JYX458883:JYX459176 JYX524419:JYX524712 JYX589955:JYX590248 JYX655491:JYX655784 JYX721027:JYX721320 JYX786563:JYX786856 JYX852099:JYX852392 JYX917635:JYX917928 JYX983171:JYX983464 JYZ65618:JYZ65766 JYZ131154:JYZ131302 JYZ196690:JYZ196838 JYZ262226:JYZ262374 JYZ327762:JYZ327910 JYZ393298:JYZ393446 JYZ458834:JYZ458982 JYZ524370:JYZ524518 JYZ589906:JYZ590054 JYZ655442:JYZ655590 JYZ720978:JYZ721126 JYZ786514:JYZ786662 JYZ852050:JYZ852198 JYZ917586:JYZ917734 JYZ983122:JYZ983270 JZK65683:JZK65766 JZK131219:JZK131302 JZK196755:JZK196838 JZK262291:JZK262374 JZK327827:JZK327910 JZK393363:JZK393446 JZK458899:JZK458982 JZK524435:JZK524518 JZK589971:JZK590054 JZK655507:JZK655590 JZK721043:JZK721126 JZK786579:JZK786662 JZK852115:JZK852198 JZK917651:JZK917734 JZK983187:JZK983270 KIQ65618:KIQ65854 KIQ131154:KIQ131390 KIQ196690:KIQ196926 KIQ262226:KIQ262462 KIQ327762:KIQ327998 KIQ393298:KIQ393534 KIQ458834:KIQ459070 KIQ524370:KIQ524606 KIQ589906:KIQ590142 KIQ655442:KIQ655678 KIQ720978:KIQ721214 KIQ786514:KIQ786750 KIQ852050:KIQ852286 KIQ917586:KIQ917822 KIQ983122:KIQ983358 KIR285:KIR318 KIR65821:KIR65854 KIR131357:KIR131390 KIR196893:KIR196926 KIR262429:KIR262462 KIR327965:KIR327998 KIR393501:KIR393534 KIR459037:KIR459070 KIR524573:KIR524606 KIR590109:KIR590142 KIR655645:KIR655678 KIR721181:KIR721214 KIR786717:KIR786750 KIR852253:KIR852286 KIR917789:KIR917822 KIR983325:KIR983358 KIS65667:KIS65766 KIS65768:KIS65944 KIS131203:KIS131302 KIS131304:KIS131480 KIS196739:KIS196838 KIS196840:KIS197016 KIS262275:KIS262374 KIS262376:KIS262552 KIS327811:KIS327910 KIS327912:KIS328088 KIS393347:KIS393446 KIS393448:KIS393624 KIS458883:KIS458982 KIS458984:KIS459160 KIS524419:KIS524518 KIS524520:KIS524696 KIS589955:KIS590054 KIS590056:KIS590232 KIS655491:KIS655590 KIS655592:KIS655768 KIS721027:KIS721126 KIS721128:KIS721304 KIS786563:KIS786662 KIS786664:KIS786840 KIS852099:KIS852198 KIS852200:KIS852376 KIS917635:KIS917734 KIS917736:KIS917912 KIS983171:KIS983270 KIS983272:KIS983448 KIT65667:KIT65960 KIT131203:KIT131496 KIT196739:KIT197032 KIT262275:KIT262568 KIT327811:KIT328104 KIT393347:KIT393640 KIT458883:KIT459176 KIT524419:KIT524712 KIT589955:KIT590248 KIT655491:KIT655784 KIT721027:KIT721320 KIT786563:KIT786856 KIT852099:KIT852392 KIT917635:KIT917928 KIT983171:KIT983464 KIV65618:KIV65766 KIV131154:KIV131302 KIV196690:KIV196838 KIV262226:KIV262374 KIV327762:KIV327910 KIV393298:KIV393446 KIV458834:KIV458982 KIV524370:KIV524518 KIV589906:KIV590054 KIV655442:KIV655590 KIV720978:KIV721126 KIV786514:KIV786662 KIV852050:KIV852198 KIV917586:KIV917734 KIV983122:KIV983270 KJG65683:KJG65766 KJG131219:KJG131302 KJG196755:KJG196838 KJG262291:KJG262374 KJG327827:KJG327910 KJG393363:KJG393446 KJG458899:KJG458982 KJG524435:KJG524518 KJG589971:KJG590054 KJG655507:KJG655590 KJG721043:KJG721126 KJG786579:KJG786662 KJG852115:KJG852198 KJG917651:KJG917734 KJG983187:KJG983270 KSM65618:KSM65854 KSM131154:KSM131390 KSM196690:KSM196926 KSM262226:KSM262462 KSM327762:KSM327998 KSM393298:KSM393534 KSM458834:KSM459070 KSM524370:KSM524606 KSM589906:KSM590142 KSM655442:KSM655678 KSM720978:KSM721214 KSM786514:KSM786750 KSM852050:KSM852286 KSM917586:KSM917822 KSM983122:KSM983358 KSN285:KSN318 KSN65821:KSN65854 KSN131357:KSN131390 KSN196893:KSN196926 KSN262429:KSN262462 KSN327965:KSN327998 KSN393501:KSN393534 KSN459037:KSN459070 KSN524573:KSN524606 KSN590109:KSN590142 KSN655645:KSN655678 KSN721181:KSN721214 KSN786717:KSN786750 KSN852253:KSN852286 KSN917789:KSN917822 KSN983325:KSN983358 KSO65667:KSO65766 KSO65768:KSO65944 KSO131203:KSO131302 KSO131304:KSO131480 KSO196739:KSO196838 KSO196840:KSO197016 KSO262275:KSO262374 KSO262376:KSO262552 KSO327811:KSO327910 KSO327912:KSO328088 KSO393347:KSO393446 KSO393448:KSO393624 KSO458883:KSO458982 KSO458984:KSO459160 KSO524419:KSO524518 KSO524520:KSO524696 KSO589955:KSO590054 KSO590056:KSO590232 KSO655491:KSO655590 KSO655592:KSO655768 KSO721027:KSO721126 KSO721128:KSO721304 KSO786563:KSO786662 KSO786664:KSO786840 KSO852099:KSO852198 KSO852200:KSO852376 KSO917635:KSO917734 KSO917736:KSO917912 KSO983171:KSO983270 KSO983272:KSO983448 KSP65667:KSP65960 KSP131203:KSP131496 KSP196739:KSP197032 KSP262275:KSP262568 KSP327811:KSP328104 KSP393347:KSP393640 KSP458883:KSP459176 KSP524419:KSP524712 KSP589955:KSP590248 KSP655491:KSP655784 KSP721027:KSP721320 KSP786563:KSP786856 KSP852099:KSP852392 KSP917635:KSP917928 KSP983171:KSP983464 KSR65618:KSR65766 KSR131154:KSR131302 KSR196690:KSR196838 KSR262226:KSR262374 KSR327762:KSR327910 KSR393298:KSR393446 KSR458834:KSR458982 KSR524370:KSR524518 KSR589906:KSR590054 KSR655442:KSR655590 KSR720978:KSR721126 KSR786514:KSR786662 KSR852050:KSR852198 KSR917586:KSR917734 KSR983122:KSR983270 KTC65683:KTC65766 KTC131219:KTC131302 KTC196755:KTC196838 KTC262291:KTC262374 KTC327827:KTC327910 KTC393363:KTC393446 KTC458899:KTC458982 KTC524435:KTC524518 KTC589971:KTC590054 KTC655507:KTC655590 KTC721043:KTC721126 KTC786579:KTC786662 KTC852115:KTC852198 KTC917651:KTC917734 KTC983187:KTC983270 LCI65618:LCI65854 LCI131154:LCI131390 LCI196690:LCI196926 LCI262226:LCI262462 LCI327762:LCI327998 LCI393298:LCI393534 LCI458834:LCI459070 LCI524370:LCI524606 LCI589906:LCI590142 LCI655442:LCI655678 LCI720978:LCI721214 LCI786514:LCI786750 LCI852050:LCI852286 LCI917586:LCI917822 LCI983122:LCI983358 LCJ285:LCJ318 LCJ65821:LCJ65854 LCJ131357:LCJ131390 LCJ196893:LCJ196926 LCJ262429:LCJ262462 LCJ327965:LCJ327998 LCJ393501:LCJ393534 LCJ459037:LCJ459070 LCJ524573:LCJ524606 LCJ590109:LCJ590142 LCJ655645:LCJ655678 LCJ721181:LCJ721214 LCJ786717:LCJ786750 LCJ852253:LCJ852286 LCJ917789:LCJ917822 LCJ983325:LCJ983358 LCK65667:LCK65766 LCK65768:LCK65944 LCK131203:LCK131302 LCK131304:LCK131480 LCK196739:LCK196838 LCK196840:LCK197016 LCK262275:LCK262374 LCK262376:LCK262552 LCK327811:LCK327910 LCK327912:LCK328088 LCK393347:LCK393446 LCK393448:LCK393624 LCK458883:LCK458982 LCK458984:LCK459160 LCK524419:LCK524518 LCK524520:LCK524696 LCK589955:LCK590054 LCK590056:LCK590232 LCK655491:LCK655590 LCK655592:LCK655768 LCK721027:LCK721126 LCK721128:LCK721304 LCK786563:LCK786662 LCK786664:LCK786840 LCK852099:LCK852198 LCK852200:LCK852376 LCK917635:LCK917734 LCK917736:LCK917912 LCK983171:LCK983270 LCK983272:LCK983448 LCL65667:LCL65960 LCL131203:LCL131496 LCL196739:LCL197032 LCL262275:LCL262568 LCL327811:LCL328104 LCL393347:LCL393640 LCL458883:LCL459176 LCL524419:LCL524712 LCL589955:LCL590248 LCL655491:LCL655784 LCL721027:LCL721320 LCL786563:LCL786856 LCL852099:LCL852392 LCL917635:LCL917928 LCL983171:LCL983464 LCN65618:LCN65766 LCN131154:LCN131302 LCN196690:LCN196838 LCN262226:LCN262374 LCN327762:LCN327910 LCN393298:LCN393446 LCN458834:LCN458982 LCN524370:LCN524518 LCN589906:LCN590054 LCN655442:LCN655590 LCN720978:LCN721126 LCN786514:LCN786662 LCN852050:LCN852198 LCN917586:LCN917734 LCN983122:LCN983270 LCY65683:LCY65766 LCY131219:LCY131302 LCY196755:LCY196838 LCY262291:LCY262374 LCY327827:LCY327910 LCY393363:LCY393446 LCY458899:LCY458982 LCY524435:LCY524518 LCY589971:LCY590054 LCY655507:LCY655590 LCY721043:LCY721126 LCY786579:LCY786662 LCY852115:LCY852198 LCY917651:LCY917734 LCY983187:LCY983270 LME65618:LME65854 LME131154:LME131390 LME196690:LME196926 LME262226:LME262462 LME327762:LME327998 LME393298:LME393534 LME458834:LME459070 LME524370:LME524606 LME589906:LME590142 LME655442:LME655678 LME720978:LME721214 LME786514:LME786750 LME852050:LME852286 LME917586:LME917822 LME983122:LME983358 LMF285:LMF318 LMF65821:LMF65854 LMF131357:LMF131390 LMF196893:LMF196926 LMF262429:LMF262462 LMF327965:LMF327998 LMF393501:LMF393534 LMF459037:LMF459070 LMF524573:LMF524606 LMF590109:LMF590142 LMF655645:LMF655678 LMF721181:LMF721214 LMF786717:LMF786750 LMF852253:LMF852286 LMF917789:LMF917822 LMF983325:LMF983358 LMG65667:LMG65766 LMG65768:LMG65944 LMG131203:LMG131302 LMG131304:LMG131480 LMG196739:LMG196838 LMG196840:LMG197016 LMG262275:LMG262374 LMG262376:LMG262552 LMG327811:LMG327910 LMG327912:LMG328088 LMG393347:LMG393446 LMG393448:LMG393624 LMG458883:LMG458982 LMG458984:LMG459160 LMG524419:LMG524518 LMG524520:LMG524696 LMG589955:LMG590054 LMG590056:LMG590232 LMG655491:LMG655590 LMG655592:LMG655768 LMG721027:LMG721126 LMG721128:LMG721304 LMG786563:LMG786662 LMG786664:LMG786840 LMG852099:LMG852198 LMG852200:LMG852376 LMG917635:LMG917734 LMG917736:LMG917912 LMG983171:LMG983270 LMG983272:LMG983448 LMH65667:LMH65960 LMH131203:LMH131496 LMH196739:LMH197032 LMH262275:LMH262568 LMH327811:LMH328104 LMH393347:LMH393640 LMH458883:LMH459176 LMH524419:LMH524712 LMH589955:LMH590248 LMH655491:LMH655784 LMH721027:LMH721320 LMH786563:LMH786856 LMH852099:LMH852392 LMH917635:LMH917928 LMH983171:LMH983464 LMJ65618:LMJ65766 LMJ131154:LMJ131302 LMJ196690:LMJ196838 LMJ262226:LMJ262374 LMJ327762:LMJ327910 LMJ393298:LMJ393446 LMJ458834:LMJ458982 LMJ524370:LMJ524518 LMJ589906:LMJ590054 LMJ655442:LMJ655590 LMJ720978:LMJ721126 LMJ786514:LMJ786662 LMJ852050:LMJ852198 LMJ917586:LMJ917734 LMJ983122:LMJ983270 LMU65683:LMU65766 LMU131219:LMU131302 LMU196755:LMU196838 LMU262291:LMU262374 LMU327827:LMU327910 LMU393363:LMU393446 LMU458899:LMU458982 LMU524435:LMU524518 LMU589971:LMU590054 LMU655507:LMU655590 LMU721043:LMU721126 LMU786579:LMU786662 LMU852115:LMU852198 LMU917651:LMU917734 LMU983187:LMU983270 LWA65618:LWA65854 LWA131154:LWA131390 LWA196690:LWA196926 LWA262226:LWA262462 LWA327762:LWA327998 LWA393298:LWA393534 LWA458834:LWA459070 LWA524370:LWA524606 LWA589906:LWA590142 LWA655442:LWA655678 LWA720978:LWA721214 LWA786514:LWA786750 LWA852050:LWA852286 LWA917586:LWA917822 LWA983122:LWA983358 LWB285:LWB318 LWB65821:LWB65854 LWB131357:LWB131390 LWB196893:LWB196926 LWB262429:LWB262462 LWB327965:LWB327998 LWB393501:LWB393534 LWB459037:LWB459070 LWB524573:LWB524606 LWB590109:LWB590142 LWB655645:LWB655678 LWB721181:LWB721214 LWB786717:LWB786750 LWB852253:LWB852286 LWB917789:LWB917822 LWB983325:LWB983358 LWC65667:LWC65766 LWC65768:LWC65944 LWC131203:LWC131302 LWC131304:LWC131480 LWC196739:LWC196838 LWC196840:LWC197016 LWC262275:LWC262374 LWC262376:LWC262552 LWC327811:LWC327910 LWC327912:LWC328088 LWC393347:LWC393446 LWC393448:LWC393624 LWC458883:LWC458982 LWC458984:LWC459160 LWC524419:LWC524518 LWC524520:LWC524696 LWC589955:LWC590054 LWC590056:LWC590232 LWC655491:LWC655590 LWC655592:LWC655768 LWC721027:LWC721126 LWC721128:LWC721304 LWC786563:LWC786662 LWC786664:LWC786840 LWC852099:LWC852198 LWC852200:LWC852376 LWC917635:LWC917734 LWC917736:LWC917912 LWC983171:LWC983270 LWC983272:LWC983448 LWD65667:LWD65960 LWD131203:LWD131496 LWD196739:LWD197032 LWD262275:LWD262568 LWD327811:LWD328104 LWD393347:LWD393640 LWD458883:LWD459176 LWD524419:LWD524712 LWD589955:LWD590248 LWD655491:LWD655784 LWD721027:LWD721320 LWD786563:LWD786856 LWD852099:LWD852392 LWD917635:LWD917928 LWD983171:LWD983464 LWF65618:LWF65766 LWF131154:LWF131302 LWF196690:LWF196838 LWF262226:LWF262374 LWF327762:LWF327910 LWF393298:LWF393446 LWF458834:LWF458982 LWF524370:LWF524518 LWF589906:LWF590054 LWF655442:LWF655590 LWF720978:LWF721126 LWF786514:LWF786662 LWF852050:LWF852198 LWF917586:LWF917734 LWF983122:LWF983270 LWQ65683:LWQ65766 LWQ131219:LWQ131302 LWQ196755:LWQ196838 LWQ262291:LWQ262374 LWQ327827:LWQ327910 LWQ393363:LWQ393446 LWQ458899:LWQ458982 LWQ524435:LWQ524518 LWQ589971:LWQ590054 LWQ655507:LWQ655590 LWQ721043:LWQ721126 LWQ786579:LWQ786662 LWQ852115:LWQ852198 LWQ917651:LWQ917734 LWQ983187:LWQ983270 MFW65618:MFW65854 MFW131154:MFW131390 MFW196690:MFW196926 MFW262226:MFW262462 MFW327762:MFW327998 MFW393298:MFW393534 MFW458834:MFW459070 MFW524370:MFW524606 MFW589906:MFW590142 MFW655442:MFW655678 MFW720978:MFW721214 MFW786514:MFW786750 MFW852050:MFW852286 MFW917586:MFW917822 MFW983122:MFW983358 MFX285:MFX318 MFX65821:MFX65854 MFX131357:MFX131390 MFX196893:MFX196926 MFX262429:MFX262462 MFX327965:MFX327998 MFX393501:MFX393534 MFX459037:MFX459070 MFX524573:MFX524606 MFX590109:MFX590142 MFX655645:MFX655678 MFX721181:MFX721214 MFX786717:MFX786750 MFX852253:MFX852286 MFX917789:MFX917822 MFX983325:MFX983358 MFY65667:MFY65766 MFY65768:MFY65944 MFY131203:MFY131302 MFY131304:MFY131480 MFY196739:MFY196838 MFY196840:MFY197016 MFY262275:MFY262374 MFY262376:MFY262552 MFY327811:MFY327910 MFY327912:MFY328088 MFY393347:MFY393446 MFY393448:MFY393624 MFY458883:MFY458982 MFY458984:MFY459160 MFY524419:MFY524518 MFY524520:MFY524696 MFY589955:MFY590054 MFY590056:MFY590232 MFY655491:MFY655590 MFY655592:MFY655768 MFY721027:MFY721126 MFY721128:MFY721304 MFY786563:MFY786662 MFY786664:MFY786840 MFY852099:MFY852198 MFY852200:MFY852376 MFY917635:MFY917734 MFY917736:MFY917912 MFY983171:MFY983270 MFY983272:MFY983448 MFZ65667:MFZ65960 MFZ131203:MFZ131496 MFZ196739:MFZ197032 MFZ262275:MFZ262568 MFZ327811:MFZ328104 MFZ393347:MFZ393640 MFZ458883:MFZ459176 MFZ524419:MFZ524712 MFZ589955:MFZ590248 MFZ655491:MFZ655784 MFZ721027:MFZ721320 MFZ786563:MFZ786856 MFZ852099:MFZ852392 MFZ917635:MFZ917928 MFZ983171:MFZ983464 MGB65618:MGB65766 MGB131154:MGB131302 MGB196690:MGB196838 MGB262226:MGB262374 MGB327762:MGB327910 MGB393298:MGB393446 MGB458834:MGB458982 MGB524370:MGB524518 MGB589906:MGB590054 MGB655442:MGB655590 MGB720978:MGB721126 MGB786514:MGB786662 MGB852050:MGB852198 MGB917586:MGB917734 MGB983122:MGB983270 MGM65683:MGM65766 MGM131219:MGM131302 MGM196755:MGM196838 MGM262291:MGM262374 MGM327827:MGM327910 MGM393363:MGM393446 MGM458899:MGM458982 MGM524435:MGM524518 MGM589971:MGM590054 MGM655507:MGM655590 MGM721043:MGM721126 MGM786579:MGM786662 MGM852115:MGM852198 MGM917651:MGM917734 MGM983187:MGM983270 MPS65618:MPS65854 MPS131154:MPS131390 MPS196690:MPS196926 MPS262226:MPS262462 MPS327762:MPS327998 MPS393298:MPS393534 MPS458834:MPS459070 MPS524370:MPS524606 MPS589906:MPS590142 MPS655442:MPS655678 MPS720978:MPS721214 MPS786514:MPS786750 MPS852050:MPS852286 MPS917586:MPS917822 MPS983122:MPS983358 MPT285:MPT318 MPT65821:MPT65854 MPT131357:MPT131390 MPT196893:MPT196926 MPT262429:MPT262462 MPT327965:MPT327998 MPT393501:MPT393534 MPT459037:MPT459070 MPT524573:MPT524606 MPT590109:MPT590142 MPT655645:MPT655678 MPT721181:MPT721214 MPT786717:MPT786750 MPT852253:MPT852286 MPT917789:MPT917822 MPT983325:MPT983358 MPU65667:MPU65766 MPU65768:MPU65944 MPU131203:MPU131302 MPU131304:MPU131480 MPU196739:MPU196838 MPU196840:MPU197016 MPU262275:MPU262374 MPU262376:MPU262552 MPU327811:MPU327910 MPU327912:MPU328088 MPU393347:MPU393446 MPU393448:MPU393624 MPU458883:MPU458982 MPU458984:MPU459160 MPU524419:MPU524518 MPU524520:MPU524696 MPU589955:MPU590054 MPU590056:MPU590232 MPU655491:MPU655590 MPU655592:MPU655768 MPU721027:MPU721126 MPU721128:MPU721304 MPU786563:MPU786662 MPU786664:MPU786840 MPU852099:MPU852198 MPU852200:MPU852376 MPU917635:MPU917734 MPU917736:MPU917912 MPU983171:MPU983270 MPU983272:MPU983448 MPV65667:MPV65960 MPV131203:MPV131496 MPV196739:MPV197032 MPV262275:MPV262568 MPV327811:MPV328104 MPV393347:MPV393640 MPV458883:MPV459176 MPV524419:MPV524712 MPV589955:MPV590248 MPV655491:MPV655784 MPV721027:MPV721320 MPV786563:MPV786856 MPV852099:MPV852392 MPV917635:MPV917928 MPV983171:MPV983464 MPX65618:MPX65766 MPX131154:MPX131302 MPX196690:MPX196838 MPX262226:MPX262374 MPX327762:MPX327910 MPX393298:MPX393446 MPX458834:MPX458982 MPX524370:MPX524518 MPX589906:MPX590054 MPX655442:MPX655590 MPX720978:MPX721126 MPX786514:MPX786662 MPX852050:MPX852198 MPX917586:MPX917734 MPX983122:MPX983270 MQI65683:MQI65766 MQI131219:MQI131302 MQI196755:MQI196838 MQI262291:MQI262374 MQI327827:MQI327910 MQI393363:MQI393446 MQI458899:MQI458982 MQI524435:MQI524518 MQI589971:MQI590054 MQI655507:MQI655590 MQI721043:MQI721126 MQI786579:MQI786662 MQI852115:MQI852198 MQI917651:MQI917734 MQI983187:MQI983270 MZO65618:MZO65854 MZO131154:MZO131390 MZO196690:MZO196926 MZO262226:MZO262462 MZO327762:MZO327998 MZO393298:MZO393534 MZO458834:MZO459070 MZO524370:MZO524606 MZO589906:MZO590142 MZO655442:MZO655678 MZO720978:MZO721214 MZO786514:MZO786750 MZO852050:MZO852286 MZO917586:MZO917822 MZO983122:MZO983358 MZP285:MZP318 MZP65821:MZP65854 MZP131357:MZP131390 MZP196893:MZP196926 MZP262429:MZP262462 MZP327965:MZP327998 MZP393501:MZP393534 MZP459037:MZP459070 MZP524573:MZP524606 MZP590109:MZP590142 MZP655645:MZP655678 MZP721181:MZP721214 MZP786717:MZP786750 MZP852253:MZP852286 MZP917789:MZP917822 MZP983325:MZP983358 MZQ65667:MZQ65766 MZQ65768:MZQ65944 MZQ131203:MZQ131302 MZQ131304:MZQ131480 MZQ196739:MZQ196838 MZQ196840:MZQ197016 MZQ262275:MZQ262374 MZQ262376:MZQ262552 MZQ327811:MZQ327910 MZQ327912:MZQ328088 MZQ393347:MZQ393446 MZQ393448:MZQ393624 MZQ458883:MZQ458982 MZQ458984:MZQ459160 MZQ524419:MZQ524518 MZQ524520:MZQ524696 MZQ589955:MZQ590054 MZQ590056:MZQ590232 MZQ655491:MZQ655590 MZQ655592:MZQ655768 MZQ721027:MZQ721126 MZQ721128:MZQ721304 MZQ786563:MZQ786662 MZQ786664:MZQ786840 MZQ852099:MZQ852198 MZQ852200:MZQ852376 MZQ917635:MZQ917734 MZQ917736:MZQ917912 MZQ983171:MZQ983270 MZQ983272:MZQ983448 MZR65667:MZR65960 MZR131203:MZR131496 MZR196739:MZR197032 MZR262275:MZR262568 MZR327811:MZR328104 MZR393347:MZR393640 MZR458883:MZR459176 MZR524419:MZR524712 MZR589955:MZR590248 MZR655491:MZR655784 MZR721027:MZR721320 MZR786563:MZR786856 MZR852099:MZR852392 MZR917635:MZR917928 MZR983171:MZR983464 MZT65618:MZT65766 MZT131154:MZT131302 MZT196690:MZT196838 MZT262226:MZT262374 MZT327762:MZT327910 MZT393298:MZT393446 MZT458834:MZT458982 MZT524370:MZT524518 MZT589906:MZT590054 MZT655442:MZT655590 MZT720978:MZT721126 MZT786514:MZT786662 MZT852050:MZT852198 MZT917586:MZT917734 MZT983122:MZT983270 NAE65683:NAE65766 NAE131219:NAE131302 NAE196755:NAE196838 NAE262291:NAE262374 NAE327827:NAE327910 NAE393363:NAE393446 NAE458899:NAE458982 NAE524435:NAE524518 NAE589971:NAE590054 NAE655507:NAE655590 NAE721043:NAE721126 NAE786579:NAE786662 NAE852115:NAE852198 NAE917651:NAE917734 NAE983187:NAE983270 NJK65618:NJK65854 NJK131154:NJK131390 NJK196690:NJK196926 NJK262226:NJK262462 NJK327762:NJK327998 NJK393298:NJK393534 NJK458834:NJK459070 NJK524370:NJK524606 NJK589906:NJK590142 NJK655442:NJK655678 NJK720978:NJK721214 NJK786514:NJK786750 NJK852050:NJK852286 NJK917586:NJK917822 NJK983122:NJK983358 NJL285:NJL318 NJL65821:NJL65854 NJL131357:NJL131390 NJL196893:NJL196926 NJL262429:NJL262462 NJL327965:NJL327998 NJL393501:NJL393534 NJL459037:NJL459070 NJL524573:NJL524606 NJL590109:NJL590142 NJL655645:NJL655678 NJL721181:NJL721214 NJL786717:NJL786750 NJL852253:NJL852286 NJL917789:NJL917822 NJL983325:NJL983358 NJM65667:NJM65766 NJM65768:NJM65944 NJM131203:NJM131302 NJM131304:NJM131480 NJM196739:NJM196838 NJM196840:NJM197016 NJM262275:NJM262374 NJM262376:NJM262552 NJM327811:NJM327910 NJM327912:NJM328088 NJM393347:NJM393446 NJM393448:NJM393624 NJM458883:NJM458982 NJM458984:NJM459160 NJM524419:NJM524518 NJM524520:NJM524696 NJM589955:NJM590054 NJM590056:NJM590232 NJM655491:NJM655590 NJM655592:NJM655768 NJM721027:NJM721126 NJM721128:NJM721304 NJM786563:NJM786662 NJM786664:NJM786840 NJM852099:NJM852198 NJM852200:NJM852376 NJM917635:NJM917734 NJM917736:NJM917912 NJM983171:NJM983270 NJM983272:NJM983448 NJN65667:NJN65960 NJN131203:NJN131496 NJN196739:NJN197032 NJN262275:NJN262568 NJN327811:NJN328104 NJN393347:NJN393640 NJN458883:NJN459176 NJN524419:NJN524712 NJN589955:NJN590248 NJN655491:NJN655784 NJN721027:NJN721320 NJN786563:NJN786856 NJN852099:NJN852392 NJN917635:NJN917928 NJN983171:NJN983464 NJP65618:NJP65766 NJP131154:NJP131302 NJP196690:NJP196838 NJP262226:NJP262374 NJP327762:NJP327910 NJP393298:NJP393446 NJP458834:NJP458982 NJP524370:NJP524518 NJP589906:NJP590054 NJP655442:NJP655590 NJP720978:NJP721126 NJP786514:NJP786662 NJP852050:NJP852198 NJP917586:NJP917734 NJP983122:NJP983270 NKA65683:NKA65766 NKA131219:NKA131302 NKA196755:NKA196838 NKA262291:NKA262374 NKA327827:NKA327910 NKA393363:NKA393446 NKA458899:NKA458982 NKA524435:NKA524518 NKA589971:NKA590054 NKA655507:NKA655590 NKA721043:NKA721126 NKA786579:NKA786662 NKA852115:NKA852198 NKA917651:NKA917734 NKA983187:NKA983270 NTG65618:NTG65854 NTG131154:NTG131390 NTG196690:NTG196926 NTG262226:NTG262462 NTG327762:NTG327998 NTG393298:NTG393534 NTG458834:NTG459070 NTG524370:NTG524606 NTG589906:NTG590142 NTG655442:NTG655678 NTG720978:NTG721214 NTG786514:NTG786750 NTG852050:NTG852286 NTG917586:NTG917822 NTG983122:NTG983358 NTH285:NTH318 NTH65821:NTH65854 NTH131357:NTH131390 NTH196893:NTH196926 NTH262429:NTH262462 NTH327965:NTH327998 NTH393501:NTH393534 NTH459037:NTH459070 NTH524573:NTH524606 NTH590109:NTH590142 NTH655645:NTH655678 NTH721181:NTH721214 NTH786717:NTH786750 NTH852253:NTH852286 NTH917789:NTH917822 NTH983325:NTH983358 NTI65667:NTI65766 NTI65768:NTI65944 NTI131203:NTI131302 NTI131304:NTI131480 NTI196739:NTI196838 NTI196840:NTI197016 NTI262275:NTI262374 NTI262376:NTI262552 NTI327811:NTI327910 NTI327912:NTI328088 NTI393347:NTI393446 NTI393448:NTI393624 NTI458883:NTI458982 NTI458984:NTI459160 NTI524419:NTI524518 NTI524520:NTI524696 NTI589955:NTI590054 NTI590056:NTI590232 NTI655491:NTI655590 NTI655592:NTI655768 NTI721027:NTI721126 NTI721128:NTI721304 NTI786563:NTI786662 NTI786664:NTI786840 NTI852099:NTI852198 NTI852200:NTI852376 NTI917635:NTI917734 NTI917736:NTI917912 NTI983171:NTI983270 NTI983272:NTI983448 NTJ65667:NTJ65960 NTJ131203:NTJ131496 NTJ196739:NTJ197032 NTJ262275:NTJ262568 NTJ327811:NTJ328104 NTJ393347:NTJ393640 NTJ458883:NTJ459176 NTJ524419:NTJ524712 NTJ589955:NTJ590248 NTJ655491:NTJ655784 NTJ721027:NTJ721320 NTJ786563:NTJ786856 NTJ852099:NTJ852392 NTJ917635:NTJ917928 NTJ983171:NTJ983464 NTL65618:NTL65766 NTL131154:NTL131302 NTL196690:NTL196838 NTL262226:NTL262374 NTL327762:NTL327910 NTL393298:NTL393446 NTL458834:NTL458982 NTL524370:NTL524518 NTL589906:NTL590054 NTL655442:NTL655590 NTL720978:NTL721126 NTL786514:NTL786662 NTL852050:NTL852198 NTL917586:NTL917734 NTL983122:NTL983270 NTW65683:NTW65766 NTW131219:NTW131302 NTW196755:NTW196838 NTW262291:NTW262374 NTW327827:NTW327910 NTW393363:NTW393446 NTW458899:NTW458982 NTW524435:NTW524518 NTW589971:NTW590054 NTW655507:NTW655590 NTW721043:NTW721126 NTW786579:NTW786662 NTW852115:NTW852198 NTW917651:NTW917734 NTW983187:NTW983270 ODC65618:ODC65854 ODC131154:ODC131390 ODC196690:ODC196926 ODC262226:ODC262462 ODC327762:ODC327998 ODC393298:ODC393534 ODC458834:ODC459070 ODC524370:ODC524606 ODC589906:ODC590142 ODC655442:ODC655678 ODC720978:ODC721214 ODC786514:ODC786750 ODC852050:ODC852286 ODC917586:ODC917822 ODC983122:ODC983358 ODD285:ODD318 ODD65821:ODD65854 ODD131357:ODD131390 ODD196893:ODD196926 ODD262429:ODD262462 ODD327965:ODD327998 ODD393501:ODD393534 ODD459037:ODD459070 ODD524573:ODD524606 ODD590109:ODD590142 ODD655645:ODD655678 ODD721181:ODD721214 ODD786717:ODD786750 ODD852253:ODD852286 ODD917789:ODD917822 ODD983325:ODD983358 ODE65667:ODE65766 ODE65768:ODE65944 ODE131203:ODE131302 ODE131304:ODE131480 ODE196739:ODE196838 ODE196840:ODE197016 ODE262275:ODE262374 ODE262376:ODE262552 ODE327811:ODE327910 ODE327912:ODE328088 ODE393347:ODE393446 ODE393448:ODE393624 ODE458883:ODE458982 ODE458984:ODE459160 ODE524419:ODE524518 ODE524520:ODE524696 ODE589955:ODE590054 ODE590056:ODE590232 ODE655491:ODE655590 ODE655592:ODE655768 ODE721027:ODE721126 ODE721128:ODE721304 ODE786563:ODE786662 ODE786664:ODE786840 ODE852099:ODE852198 ODE852200:ODE852376 ODE917635:ODE917734 ODE917736:ODE917912 ODE983171:ODE983270 ODE983272:ODE983448 ODF65667:ODF65960 ODF131203:ODF131496 ODF196739:ODF197032 ODF262275:ODF262568 ODF327811:ODF328104 ODF393347:ODF393640 ODF458883:ODF459176 ODF524419:ODF524712 ODF589955:ODF590248 ODF655491:ODF655784 ODF721027:ODF721320 ODF786563:ODF786856 ODF852099:ODF852392 ODF917635:ODF917928 ODF983171:ODF983464 ODH65618:ODH65766 ODH131154:ODH131302 ODH196690:ODH196838 ODH262226:ODH262374 ODH327762:ODH327910 ODH393298:ODH393446 ODH458834:ODH458982 ODH524370:ODH524518 ODH589906:ODH590054 ODH655442:ODH655590 ODH720978:ODH721126 ODH786514:ODH786662 ODH852050:ODH852198 ODH917586:ODH917734 ODH983122:ODH983270 ODS65683:ODS65766 ODS131219:ODS131302 ODS196755:ODS196838 ODS262291:ODS262374 ODS327827:ODS327910 ODS393363:ODS393446 ODS458899:ODS458982 ODS524435:ODS524518 ODS589971:ODS590054 ODS655507:ODS655590 ODS721043:ODS721126 ODS786579:ODS786662 ODS852115:ODS852198 ODS917651:ODS917734 ODS983187:ODS983270 OMY65618:OMY65854 OMY131154:OMY131390 OMY196690:OMY196926 OMY262226:OMY262462 OMY327762:OMY327998 OMY393298:OMY393534 OMY458834:OMY459070 OMY524370:OMY524606 OMY589906:OMY590142 OMY655442:OMY655678 OMY720978:OMY721214 OMY786514:OMY786750 OMY852050:OMY852286 OMY917586:OMY917822 OMY983122:OMY983358 OMZ285:OMZ318 OMZ65821:OMZ65854 OMZ131357:OMZ131390 OMZ196893:OMZ196926 OMZ262429:OMZ262462 OMZ327965:OMZ327998 OMZ393501:OMZ393534 OMZ459037:OMZ459070 OMZ524573:OMZ524606 OMZ590109:OMZ590142 OMZ655645:OMZ655678 OMZ721181:OMZ721214 OMZ786717:OMZ786750 OMZ852253:OMZ852286 OMZ917789:OMZ917822 OMZ983325:OMZ983358 ONA65667:ONA65766 ONA65768:ONA65944 ONA131203:ONA131302 ONA131304:ONA131480 ONA196739:ONA196838 ONA196840:ONA197016 ONA262275:ONA262374 ONA262376:ONA262552 ONA327811:ONA327910 ONA327912:ONA328088 ONA393347:ONA393446 ONA393448:ONA393624 ONA458883:ONA458982 ONA458984:ONA459160 ONA524419:ONA524518 ONA524520:ONA524696 ONA589955:ONA590054 ONA590056:ONA590232 ONA655491:ONA655590 ONA655592:ONA655768 ONA721027:ONA721126 ONA721128:ONA721304 ONA786563:ONA786662 ONA786664:ONA786840 ONA852099:ONA852198 ONA852200:ONA852376 ONA917635:ONA917734 ONA917736:ONA917912 ONA983171:ONA983270 ONA983272:ONA983448 ONB65667:ONB65960 ONB131203:ONB131496 ONB196739:ONB197032 ONB262275:ONB262568 ONB327811:ONB328104 ONB393347:ONB393640 ONB458883:ONB459176 ONB524419:ONB524712 ONB589955:ONB590248 ONB655491:ONB655784 ONB721027:ONB721320 ONB786563:ONB786856 ONB852099:ONB852392 ONB917635:ONB917928 ONB983171:ONB983464 OND65618:OND65766 OND131154:OND131302 OND196690:OND196838 OND262226:OND262374 OND327762:OND327910 OND393298:OND393446 OND458834:OND458982 OND524370:OND524518 OND589906:OND590054 OND655442:OND655590 OND720978:OND721126 OND786514:OND786662 OND852050:OND852198 OND917586:OND917734 OND983122:OND983270 ONO65683:ONO65766 ONO131219:ONO131302 ONO196755:ONO196838 ONO262291:ONO262374 ONO327827:ONO327910 ONO393363:ONO393446 ONO458899:ONO458982 ONO524435:ONO524518 ONO589971:ONO590054 ONO655507:ONO655590 ONO721043:ONO721126 ONO786579:ONO786662 ONO852115:ONO852198 ONO917651:ONO917734 ONO983187:ONO983270 OWU65618:OWU65854 OWU131154:OWU131390 OWU196690:OWU196926 OWU262226:OWU262462 OWU327762:OWU327998 OWU393298:OWU393534 OWU458834:OWU459070 OWU524370:OWU524606 OWU589906:OWU590142 OWU655442:OWU655678 OWU720978:OWU721214 OWU786514:OWU786750 OWU852050:OWU852286 OWU917586:OWU917822 OWU983122:OWU983358 OWV285:OWV318 OWV65821:OWV65854 OWV131357:OWV131390 OWV196893:OWV196926 OWV262429:OWV262462 OWV327965:OWV327998 OWV393501:OWV393534 OWV459037:OWV459070 OWV524573:OWV524606 OWV590109:OWV590142 OWV655645:OWV655678 OWV721181:OWV721214 OWV786717:OWV786750 OWV852253:OWV852286 OWV917789:OWV917822 OWV983325:OWV983358 OWW65667:OWW65766 OWW65768:OWW65944 OWW131203:OWW131302 OWW131304:OWW131480 OWW196739:OWW196838 OWW196840:OWW197016 OWW262275:OWW262374 OWW262376:OWW262552 OWW327811:OWW327910 OWW327912:OWW328088 OWW393347:OWW393446 OWW393448:OWW393624 OWW458883:OWW458982 OWW458984:OWW459160 OWW524419:OWW524518 OWW524520:OWW524696 OWW589955:OWW590054 OWW590056:OWW590232 OWW655491:OWW655590 OWW655592:OWW655768 OWW721027:OWW721126 OWW721128:OWW721304 OWW786563:OWW786662 OWW786664:OWW786840 OWW852099:OWW852198 OWW852200:OWW852376 OWW917635:OWW917734 OWW917736:OWW917912 OWW983171:OWW983270 OWW983272:OWW983448 OWX65667:OWX65960 OWX131203:OWX131496 OWX196739:OWX197032 OWX262275:OWX262568 OWX327811:OWX328104 OWX393347:OWX393640 OWX458883:OWX459176 OWX524419:OWX524712 OWX589955:OWX590248 OWX655491:OWX655784 OWX721027:OWX721320 OWX786563:OWX786856 OWX852099:OWX852392 OWX917635:OWX917928 OWX983171:OWX983464 OWZ65618:OWZ65766 OWZ131154:OWZ131302 OWZ196690:OWZ196838 OWZ262226:OWZ262374 OWZ327762:OWZ327910 OWZ393298:OWZ393446 OWZ458834:OWZ458982 OWZ524370:OWZ524518 OWZ589906:OWZ590054 OWZ655442:OWZ655590 OWZ720978:OWZ721126 OWZ786514:OWZ786662 OWZ852050:OWZ852198 OWZ917586:OWZ917734 OWZ983122:OWZ983270 OXK65683:OXK65766 OXK131219:OXK131302 OXK196755:OXK196838 OXK262291:OXK262374 OXK327827:OXK327910 OXK393363:OXK393446 OXK458899:OXK458982 OXK524435:OXK524518 OXK589971:OXK590054 OXK655507:OXK655590 OXK721043:OXK721126 OXK786579:OXK786662 OXK852115:OXK852198 OXK917651:OXK917734 OXK983187:OXK983270 PGQ65618:PGQ65854 PGQ131154:PGQ131390 PGQ196690:PGQ196926 PGQ262226:PGQ262462 PGQ327762:PGQ327998 PGQ393298:PGQ393534 PGQ458834:PGQ459070 PGQ524370:PGQ524606 PGQ589906:PGQ590142 PGQ655442:PGQ655678 PGQ720978:PGQ721214 PGQ786514:PGQ786750 PGQ852050:PGQ852286 PGQ917586:PGQ917822 PGQ983122:PGQ983358 PGR285:PGR318 PGR65821:PGR65854 PGR131357:PGR131390 PGR196893:PGR196926 PGR262429:PGR262462 PGR327965:PGR327998 PGR393501:PGR393534 PGR459037:PGR459070 PGR524573:PGR524606 PGR590109:PGR590142 PGR655645:PGR655678 PGR721181:PGR721214 PGR786717:PGR786750 PGR852253:PGR852286 PGR917789:PGR917822 PGR983325:PGR983358 PGS65667:PGS65766 PGS65768:PGS65944 PGS131203:PGS131302 PGS131304:PGS131480 PGS196739:PGS196838 PGS196840:PGS197016 PGS262275:PGS262374 PGS262376:PGS262552 PGS327811:PGS327910 PGS327912:PGS328088 PGS393347:PGS393446 PGS393448:PGS393624 PGS458883:PGS458982 PGS458984:PGS459160 PGS524419:PGS524518 PGS524520:PGS524696 PGS589955:PGS590054 PGS590056:PGS590232 PGS655491:PGS655590 PGS655592:PGS655768 PGS721027:PGS721126 PGS721128:PGS721304 PGS786563:PGS786662 PGS786664:PGS786840 PGS852099:PGS852198 PGS852200:PGS852376 PGS917635:PGS917734 PGS917736:PGS917912 PGS983171:PGS983270 PGS983272:PGS983448 PGT65667:PGT65960 PGT131203:PGT131496 PGT196739:PGT197032 PGT262275:PGT262568 PGT327811:PGT328104 PGT393347:PGT393640 PGT458883:PGT459176 PGT524419:PGT524712 PGT589955:PGT590248 PGT655491:PGT655784 PGT721027:PGT721320 PGT786563:PGT786856 PGT852099:PGT852392 PGT917635:PGT917928 PGT983171:PGT983464 PGV65618:PGV65766 PGV131154:PGV131302 PGV196690:PGV196838 PGV262226:PGV262374 PGV327762:PGV327910 PGV393298:PGV393446 PGV458834:PGV458982 PGV524370:PGV524518 PGV589906:PGV590054 PGV655442:PGV655590 PGV720978:PGV721126 PGV786514:PGV786662 PGV852050:PGV852198 PGV917586:PGV917734 PGV983122:PGV983270 PHG65683:PHG65766 PHG131219:PHG131302 PHG196755:PHG196838 PHG262291:PHG262374 PHG327827:PHG327910 PHG393363:PHG393446 PHG458899:PHG458982 PHG524435:PHG524518 PHG589971:PHG590054 PHG655507:PHG655590 PHG721043:PHG721126 PHG786579:PHG786662 PHG852115:PHG852198 PHG917651:PHG917734 PHG983187:PHG983270 PQM65618:PQM65854 PQM131154:PQM131390 PQM196690:PQM196926 PQM262226:PQM262462 PQM327762:PQM327998 PQM393298:PQM393534 PQM458834:PQM459070 PQM524370:PQM524606 PQM589906:PQM590142 PQM655442:PQM655678 PQM720978:PQM721214 PQM786514:PQM786750 PQM852050:PQM852286 PQM917586:PQM917822 PQM983122:PQM983358 PQN285:PQN318 PQN65821:PQN65854 PQN131357:PQN131390 PQN196893:PQN196926 PQN262429:PQN262462 PQN327965:PQN327998 PQN393501:PQN393534 PQN459037:PQN459070 PQN524573:PQN524606 PQN590109:PQN590142 PQN655645:PQN655678 PQN721181:PQN721214 PQN786717:PQN786750 PQN852253:PQN852286 PQN917789:PQN917822 PQN983325:PQN983358 PQO65667:PQO65766 PQO65768:PQO65944 PQO131203:PQO131302 PQO131304:PQO131480 PQO196739:PQO196838 PQO196840:PQO197016 PQO262275:PQO262374 PQO262376:PQO262552 PQO327811:PQO327910 PQO327912:PQO328088 PQO393347:PQO393446 PQO393448:PQO393624 PQO458883:PQO458982 PQO458984:PQO459160 PQO524419:PQO524518 PQO524520:PQO524696 PQO589955:PQO590054 PQO590056:PQO590232 PQO655491:PQO655590 PQO655592:PQO655768 PQO721027:PQO721126 PQO721128:PQO721304 PQO786563:PQO786662 PQO786664:PQO786840 PQO852099:PQO852198 PQO852200:PQO852376 PQO917635:PQO917734 PQO917736:PQO917912 PQO983171:PQO983270 PQO983272:PQO983448 PQP65667:PQP65960 PQP131203:PQP131496 PQP196739:PQP197032 PQP262275:PQP262568 PQP327811:PQP328104 PQP393347:PQP393640 PQP458883:PQP459176 PQP524419:PQP524712 PQP589955:PQP590248 PQP655491:PQP655784 PQP721027:PQP721320 PQP786563:PQP786856 PQP852099:PQP852392 PQP917635:PQP917928 PQP983171:PQP983464 PQR65618:PQR65766 PQR131154:PQR131302 PQR196690:PQR196838 PQR262226:PQR262374 PQR327762:PQR327910 PQR393298:PQR393446 PQR458834:PQR458982 PQR524370:PQR524518 PQR589906:PQR590054 PQR655442:PQR655590 PQR720978:PQR721126 PQR786514:PQR786662 PQR852050:PQR852198 PQR917586:PQR917734 PQR983122:PQR983270 PRC65683:PRC65766 PRC131219:PRC131302 PRC196755:PRC196838 PRC262291:PRC262374 PRC327827:PRC327910 PRC393363:PRC393446 PRC458899:PRC458982 PRC524435:PRC524518 PRC589971:PRC590054 PRC655507:PRC655590 PRC721043:PRC721126 PRC786579:PRC786662 PRC852115:PRC852198 PRC917651:PRC917734 PRC983187:PRC983270 QAI65618:QAI65854 QAI131154:QAI131390 QAI196690:QAI196926 QAI262226:QAI262462 QAI327762:QAI327998 QAI393298:QAI393534 QAI458834:QAI459070 QAI524370:QAI524606 QAI589906:QAI590142 QAI655442:QAI655678 QAI720978:QAI721214 QAI786514:QAI786750 QAI852050:QAI852286 QAI917586:QAI917822 QAI983122:QAI983358 QAJ285:QAJ318 QAJ65821:QAJ65854 QAJ131357:QAJ131390 QAJ196893:QAJ196926 QAJ262429:QAJ262462 QAJ327965:QAJ327998 QAJ393501:QAJ393534 QAJ459037:QAJ459070 QAJ524573:QAJ524606 QAJ590109:QAJ590142 QAJ655645:QAJ655678 QAJ721181:QAJ721214 QAJ786717:QAJ786750 QAJ852253:QAJ852286 QAJ917789:QAJ917822 QAJ983325:QAJ983358 QAK65667:QAK65766 QAK65768:QAK65944 QAK131203:QAK131302 QAK131304:QAK131480 QAK196739:QAK196838 QAK196840:QAK197016 QAK262275:QAK262374 QAK262376:QAK262552 QAK327811:QAK327910 QAK327912:QAK328088 QAK393347:QAK393446 QAK393448:QAK393624 QAK458883:QAK458982 QAK458984:QAK459160 QAK524419:QAK524518 QAK524520:QAK524696 QAK589955:QAK590054 QAK590056:QAK590232 QAK655491:QAK655590 QAK655592:QAK655768 QAK721027:QAK721126 QAK721128:QAK721304 QAK786563:QAK786662 QAK786664:QAK786840 QAK852099:QAK852198 QAK852200:QAK852376 QAK917635:QAK917734 QAK917736:QAK917912 QAK983171:QAK983270 QAK983272:QAK983448 QAL65667:QAL65960 QAL131203:QAL131496 QAL196739:QAL197032 QAL262275:QAL262568 QAL327811:QAL328104 QAL393347:QAL393640 QAL458883:QAL459176 QAL524419:QAL524712 QAL589955:QAL590248 QAL655491:QAL655784 QAL721027:QAL721320 QAL786563:QAL786856 QAL852099:QAL852392 QAL917635:QAL917928 QAL983171:QAL983464 QAN65618:QAN65766 QAN131154:QAN131302 QAN196690:QAN196838 QAN262226:QAN262374 QAN327762:QAN327910 QAN393298:QAN393446 QAN458834:QAN458982 QAN524370:QAN524518 QAN589906:QAN590054 QAN655442:QAN655590 QAN720978:QAN721126 QAN786514:QAN786662 QAN852050:QAN852198 QAN917586:QAN917734 QAN983122:QAN983270 QAY65683:QAY65766 QAY131219:QAY131302 QAY196755:QAY196838 QAY262291:QAY262374 QAY327827:QAY327910 QAY393363:QAY393446 QAY458899:QAY458982 QAY524435:QAY524518 QAY589971:QAY590054 QAY655507:QAY655590 QAY721043:QAY721126 QAY786579:QAY786662 QAY852115:QAY852198 QAY917651:QAY917734 QAY983187:QAY983270 QKE65618:QKE65854 QKE131154:QKE131390 QKE196690:QKE196926 QKE262226:QKE262462 QKE327762:QKE327998 QKE393298:QKE393534 QKE458834:QKE459070 QKE524370:QKE524606 QKE589906:QKE590142 QKE655442:QKE655678 QKE720978:QKE721214 QKE786514:QKE786750 QKE852050:QKE852286 QKE917586:QKE917822 QKE983122:QKE983358 QKF285:QKF318 QKF65821:QKF65854 QKF131357:QKF131390 QKF196893:QKF196926 QKF262429:QKF262462 QKF327965:QKF327998 QKF393501:QKF393534 QKF459037:QKF459070 QKF524573:QKF524606 QKF590109:QKF590142 QKF655645:QKF655678 QKF721181:QKF721214 QKF786717:QKF786750 QKF852253:QKF852286 QKF917789:QKF917822 QKF983325:QKF983358 QKG65667:QKG65766 QKG65768:QKG65944 QKG131203:QKG131302 QKG131304:QKG131480 QKG196739:QKG196838 QKG196840:QKG197016 QKG262275:QKG262374 QKG262376:QKG262552 QKG327811:QKG327910 QKG327912:QKG328088 QKG393347:QKG393446 QKG393448:QKG393624 QKG458883:QKG458982 QKG458984:QKG459160 QKG524419:QKG524518 QKG524520:QKG524696 QKG589955:QKG590054 QKG590056:QKG590232 QKG655491:QKG655590 QKG655592:QKG655768 QKG721027:QKG721126 QKG721128:QKG721304 QKG786563:QKG786662 QKG786664:QKG786840 QKG852099:QKG852198 QKG852200:QKG852376 QKG917635:QKG917734 QKG917736:QKG917912 QKG983171:QKG983270 QKG983272:QKG983448 QKH65667:QKH65960 QKH131203:QKH131496 QKH196739:QKH197032 QKH262275:QKH262568 QKH327811:QKH328104 QKH393347:QKH393640 QKH458883:QKH459176 QKH524419:QKH524712 QKH589955:QKH590248 QKH655491:QKH655784 QKH721027:QKH721320 QKH786563:QKH786856 QKH852099:QKH852392 QKH917635:QKH917928 QKH983171:QKH983464 QKJ65618:QKJ65766 QKJ131154:QKJ131302 QKJ196690:QKJ196838 QKJ262226:QKJ262374 QKJ327762:QKJ327910 QKJ393298:QKJ393446 QKJ458834:QKJ458982 QKJ524370:QKJ524518 QKJ589906:QKJ590054 QKJ655442:QKJ655590 QKJ720978:QKJ721126 QKJ786514:QKJ786662 QKJ852050:QKJ852198 QKJ917586:QKJ917734 QKJ983122:QKJ983270 QKU65683:QKU65766 QKU131219:QKU131302 QKU196755:QKU196838 QKU262291:QKU262374 QKU327827:QKU327910 QKU393363:QKU393446 QKU458899:QKU458982 QKU524435:QKU524518 QKU589971:QKU590054 QKU655507:QKU655590 QKU721043:QKU721126 QKU786579:QKU786662 QKU852115:QKU852198 QKU917651:QKU917734 QKU983187:QKU983270 QUA65618:QUA65854 QUA131154:QUA131390 QUA196690:QUA196926 QUA262226:QUA262462 QUA327762:QUA327998 QUA393298:QUA393534 QUA458834:QUA459070 QUA524370:QUA524606 QUA589906:QUA590142 QUA655442:QUA655678 QUA720978:QUA721214 QUA786514:QUA786750 QUA852050:QUA852286 QUA917586:QUA917822 QUA983122:QUA983358 QUB285:QUB318 QUB65821:QUB65854 QUB131357:QUB131390 QUB196893:QUB196926 QUB262429:QUB262462 QUB327965:QUB327998 QUB393501:QUB393534 QUB459037:QUB459070 QUB524573:QUB524606 QUB590109:QUB590142 QUB655645:QUB655678 QUB721181:QUB721214 QUB786717:QUB786750 QUB852253:QUB852286 QUB917789:QUB917822 QUB983325:QUB983358 QUC65667:QUC65766 QUC65768:QUC65944 QUC131203:QUC131302 QUC131304:QUC131480 QUC196739:QUC196838 QUC196840:QUC197016 QUC262275:QUC262374 QUC262376:QUC262552 QUC327811:QUC327910 QUC327912:QUC328088 QUC393347:QUC393446 QUC393448:QUC393624 QUC458883:QUC458982 QUC458984:QUC459160 QUC524419:QUC524518 QUC524520:QUC524696 QUC589955:QUC590054 QUC590056:QUC590232 QUC655491:QUC655590 QUC655592:QUC655768 QUC721027:QUC721126 QUC721128:QUC721304 QUC786563:QUC786662 QUC786664:QUC786840 QUC852099:QUC852198 QUC852200:QUC852376 QUC917635:QUC917734 QUC917736:QUC917912 QUC983171:QUC983270 QUC983272:QUC983448 QUD65667:QUD65960 QUD131203:QUD131496 QUD196739:QUD197032 QUD262275:QUD262568 QUD327811:QUD328104 QUD393347:QUD393640 QUD458883:QUD459176 QUD524419:QUD524712 QUD589955:QUD590248 QUD655491:QUD655784 QUD721027:QUD721320 QUD786563:QUD786856 QUD852099:QUD852392 QUD917635:QUD917928 QUD983171:QUD983464 QUF65618:QUF65766 QUF131154:QUF131302 QUF196690:QUF196838 QUF262226:QUF262374 QUF327762:QUF327910 QUF393298:QUF393446 QUF458834:QUF458982 QUF524370:QUF524518 QUF589906:QUF590054 QUF655442:QUF655590 QUF720978:QUF721126 QUF786514:QUF786662 QUF852050:QUF852198 QUF917586:QUF917734 QUF983122:QUF983270 QUQ65683:QUQ65766 QUQ131219:QUQ131302 QUQ196755:QUQ196838 QUQ262291:QUQ262374 QUQ327827:QUQ327910 QUQ393363:QUQ393446 QUQ458899:QUQ458982 QUQ524435:QUQ524518 QUQ589971:QUQ590054 QUQ655507:QUQ655590 QUQ721043:QUQ721126 QUQ786579:QUQ786662 QUQ852115:QUQ852198 QUQ917651:QUQ917734 QUQ983187:QUQ983270 RDW65618:RDW65854 RDW131154:RDW131390 RDW196690:RDW196926 RDW262226:RDW262462 RDW327762:RDW327998 RDW393298:RDW393534 RDW458834:RDW459070 RDW524370:RDW524606 RDW589906:RDW590142 RDW655442:RDW655678 RDW720978:RDW721214 RDW786514:RDW786750 RDW852050:RDW852286 RDW917586:RDW917822 RDW983122:RDW983358 RDX285:RDX318 RDX65821:RDX65854 RDX131357:RDX131390 RDX196893:RDX196926 RDX262429:RDX262462 RDX327965:RDX327998 RDX393501:RDX393534 RDX459037:RDX459070 RDX524573:RDX524606 RDX590109:RDX590142 RDX655645:RDX655678 RDX721181:RDX721214 RDX786717:RDX786750 RDX852253:RDX852286 RDX917789:RDX917822 RDX983325:RDX983358 RDY65667:RDY65766 RDY65768:RDY65944 RDY131203:RDY131302 RDY131304:RDY131480 RDY196739:RDY196838 RDY196840:RDY197016 RDY262275:RDY262374 RDY262376:RDY262552 RDY327811:RDY327910 RDY327912:RDY328088 RDY393347:RDY393446 RDY393448:RDY393624 RDY458883:RDY458982 RDY458984:RDY459160 RDY524419:RDY524518 RDY524520:RDY524696 RDY589955:RDY590054 RDY590056:RDY590232 RDY655491:RDY655590 RDY655592:RDY655768 RDY721027:RDY721126 RDY721128:RDY721304 RDY786563:RDY786662 RDY786664:RDY786840 RDY852099:RDY852198 RDY852200:RDY852376 RDY917635:RDY917734 RDY917736:RDY917912 RDY983171:RDY983270 RDY983272:RDY983448 RDZ65667:RDZ65960 RDZ131203:RDZ131496 RDZ196739:RDZ197032 RDZ262275:RDZ262568 RDZ327811:RDZ328104 RDZ393347:RDZ393640 RDZ458883:RDZ459176 RDZ524419:RDZ524712 RDZ589955:RDZ590248 RDZ655491:RDZ655784 RDZ721027:RDZ721320 RDZ786563:RDZ786856 RDZ852099:RDZ852392 RDZ917635:RDZ917928 RDZ983171:RDZ983464 REB65618:REB65766 REB131154:REB131302 REB196690:REB196838 REB262226:REB262374 REB327762:REB327910 REB393298:REB393446 REB458834:REB458982 REB524370:REB524518 REB589906:REB590054 REB655442:REB655590 REB720978:REB721126 REB786514:REB786662 REB852050:REB852198 REB917586:REB917734 REB983122:REB983270 REM65683:REM65766 REM131219:REM131302 REM196755:REM196838 REM262291:REM262374 REM327827:REM327910 REM393363:REM393446 REM458899:REM458982 REM524435:REM524518 REM589971:REM590054 REM655507:REM655590 REM721043:REM721126 REM786579:REM786662 REM852115:REM852198 REM917651:REM917734 REM983187:REM983270 RNS65618:RNS65854 RNS131154:RNS131390 RNS196690:RNS196926 RNS262226:RNS262462 RNS327762:RNS327998 RNS393298:RNS393534 RNS458834:RNS459070 RNS524370:RNS524606 RNS589906:RNS590142 RNS655442:RNS655678 RNS720978:RNS721214 RNS786514:RNS786750 RNS852050:RNS852286 RNS917586:RNS917822 RNS983122:RNS983358 RNT285:RNT318 RNT65821:RNT65854 RNT131357:RNT131390 RNT196893:RNT196926 RNT262429:RNT262462 RNT327965:RNT327998 RNT393501:RNT393534 RNT459037:RNT459070 RNT524573:RNT524606 RNT590109:RNT590142 RNT655645:RNT655678 RNT721181:RNT721214 RNT786717:RNT786750 RNT852253:RNT852286 RNT917789:RNT917822 RNT983325:RNT983358 RNU65667:RNU65766 RNU65768:RNU65944 RNU131203:RNU131302 RNU131304:RNU131480 RNU196739:RNU196838 RNU196840:RNU197016 RNU262275:RNU262374 RNU262376:RNU262552 RNU327811:RNU327910 RNU327912:RNU328088 RNU393347:RNU393446 RNU393448:RNU393624 RNU458883:RNU458982 RNU458984:RNU459160 RNU524419:RNU524518 RNU524520:RNU524696 RNU589955:RNU590054 RNU590056:RNU590232 RNU655491:RNU655590 RNU655592:RNU655768 RNU721027:RNU721126 RNU721128:RNU721304 RNU786563:RNU786662 RNU786664:RNU786840 RNU852099:RNU852198 RNU852200:RNU852376 RNU917635:RNU917734 RNU917736:RNU917912 RNU983171:RNU983270 RNU983272:RNU983448 RNV65667:RNV65960 RNV131203:RNV131496 RNV196739:RNV197032 RNV262275:RNV262568 RNV327811:RNV328104 RNV393347:RNV393640 RNV458883:RNV459176 RNV524419:RNV524712 RNV589955:RNV590248 RNV655491:RNV655784 RNV721027:RNV721320 RNV786563:RNV786856 RNV852099:RNV852392 RNV917635:RNV917928 RNV983171:RNV983464 RNX65618:RNX65766 RNX131154:RNX131302 RNX196690:RNX196838 RNX262226:RNX262374 RNX327762:RNX327910 RNX393298:RNX393446 RNX458834:RNX458982 RNX524370:RNX524518 RNX589906:RNX590054 RNX655442:RNX655590 RNX720978:RNX721126 RNX786514:RNX786662 RNX852050:RNX852198 RNX917586:RNX917734 RNX983122:RNX983270 ROI65683:ROI65766 ROI131219:ROI131302 ROI196755:ROI196838 ROI262291:ROI262374 ROI327827:ROI327910 ROI393363:ROI393446 ROI458899:ROI458982 ROI524435:ROI524518 ROI589971:ROI590054 ROI655507:ROI655590 ROI721043:ROI721126 ROI786579:ROI786662 ROI852115:ROI852198 ROI917651:ROI917734 ROI983187:ROI983270 RXO65618:RXO65854 RXO131154:RXO131390 RXO196690:RXO196926 RXO262226:RXO262462 RXO327762:RXO327998 RXO393298:RXO393534 RXO458834:RXO459070 RXO524370:RXO524606 RXO589906:RXO590142 RXO655442:RXO655678 RXO720978:RXO721214 RXO786514:RXO786750 RXO852050:RXO852286 RXO917586:RXO917822 RXO983122:RXO983358 RXP285:RXP318 RXP65821:RXP65854 RXP131357:RXP131390 RXP196893:RXP196926 RXP262429:RXP262462 RXP327965:RXP327998 RXP393501:RXP393534 RXP459037:RXP459070 RXP524573:RXP524606 RXP590109:RXP590142 RXP655645:RXP655678 RXP721181:RXP721214 RXP786717:RXP786750 RXP852253:RXP852286 RXP917789:RXP917822 RXP983325:RXP983358 RXQ65667:RXQ65766 RXQ65768:RXQ65944 RXQ131203:RXQ131302 RXQ131304:RXQ131480 RXQ196739:RXQ196838 RXQ196840:RXQ197016 RXQ262275:RXQ262374 RXQ262376:RXQ262552 RXQ327811:RXQ327910 RXQ327912:RXQ328088 RXQ393347:RXQ393446 RXQ393448:RXQ393624 RXQ458883:RXQ458982 RXQ458984:RXQ459160 RXQ524419:RXQ524518 RXQ524520:RXQ524696 RXQ589955:RXQ590054 RXQ590056:RXQ590232 RXQ655491:RXQ655590 RXQ655592:RXQ655768 RXQ721027:RXQ721126 RXQ721128:RXQ721304 RXQ786563:RXQ786662 RXQ786664:RXQ786840 RXQ852099:RXQ852198 RXQ852200:RXQ852376 RXQ917635:RXQ917734 RXQ917736:RXQ917912 RXQ983171:RXQ983270 RXQ983272:RXQ983448 RXR65667:RXR65960 RXR131203:RXR131496 RXR196739:RXR197032 RXR262275:RXR262568 RXR327811:RXR328104 RXR393347:RXR393640 RXR458883:RXR459176 RXR524419:RXR524712 RXR589955:RXR590248 RXR655491:RXR655784 RXR721027:RXR721320 RXR786563:RXR786856 RXR852099:RXR852392 RXR917635:RXR917928 RXR983171:RXR983464 RXT65618:RXT65766 RXT131154:RXT131302 RXT196690:RXT196838 RXT262226:RXT262374 RXT327762:RXT327910 RXT393298:RXT393446 RXT458834:RXT458982 RXT524370:RXT524518 RXT589906:RXT590054 RXT655442:RXT655590 RXT720978:RXT721126 RXT786514:RXT786662 RXT852050:RXT852198 RXT917586:RXT917734 RXT983122:RXT983270 RYE65683:RYE65766 RYE131219:RYE131302 RYE196755:RYE196838 RYE262291:RYE262374 RYE327827:RYE327910 RYE393363:RYE393446 RYE458899:RYE458982 RYE524435:RYE524518 RYE589971:RYE590054 RYE655507:RYE655590 RYE721043:RYE721126 RYE786579:RYE786662 RYE852115:RYE852198 RYE917651:RYE917734 RYE983187:RYE983270 SHK65618:SHK65854 SHK131154:SHK131390 SHK196690:SHK196926 SHK262226:SHK262462 SHK327762:SHK327998 SHK393298:SHK393534 SHK458834:SHK459070 SHK524370:SHK524606 SHK589906:SHK590142 SHK655442:SHK655678 SHK720978:SHK721214 SHK786514:SHK786750 SHK852050:SHK852286 SHK917586:SHK917822 SHK983122:SHK983358 SHL285:SHL318 SHL65821:SHL65854 SHL131357:SHL131390 SHL196893:SHL196926 SHL262429:SHL262462 SHL327965:SHL327998 SHL393501:SHL393534 SHL459037:SHL459070 SHL524573:SHL524606 SHL590109:SHL590142 SHL655645:SHL655678 SHL721181:SHL721214 SHL786717:SHL786750 SHL852253:SHL852286 SHL917789:SHL917822 SHL983325:SHL983358 SHM65667:SHM65766 SHM65768:SHM65944 SHM131203:SHM131302 SHM131304:SHM131480 SHM196739:SHM196838 SHM196840:SHM197016 SHM262275:SHM262374 SHM262376:SHM262552 SHM327811:SHM327910 SHM327912:SHM328088 SHM393347:SHM393446 SHM393448:SHM393624 SHM458883:SHM458982 SHM458984:SHM459160 SHM524419:SHM524518 SHM524520:SHM524696 SHM589955:SHM590054 SHM590056:SHM590232 SHM655491:SHM655590 SHM655592:SHM655768 SHM721027:SHM721126 SHM721128:SHM721304 SHM786563:SHM786662 SHM786664:SHM786840 SHM852099:SHM852198 SHM852200:SHM852376 SHM917635:SHM917734 SHM917736:SHM917912 SHM983171:SHM983270 SHM983272:SHM983448 SHN65667:SHN65960 SHN131203:SHN131496 SHN196739:SHN197032 SHN262275:SHN262568 SHN327811:SHN328104 SHN393347:SHN393640 SHN458883:SHN459176 SHN524419:SHN524712 SHN589955:SHN590248 SHN655491:SHN655784 SHN721027:SHN721320 SHN786563:SHN786856 SHN852099:SHN852392 SHN917635:SHN917928 SHN983171:SHN983464 SHP65618:SHP65766 SHP131154:SHP131302 SHP196690:SHP196838 SHP262226:SHP262374 SHP327762:SHP327910 SHP393298:SHP393446 SHP458834:SHP458982 SHP524370:SHP524518 SHP589906:SHP590054 SHP655442:SHP655590 SHP720978:SHP721126 SHP786514:SHP786662 SHP852050:SHP852198 SHP917586:SHP917734 SHP983122:SHP983270 SIA65683:SIA65766 SIA131219:SIA131302 SIA196755:SIA196838 SIA262291:SIA262374 SIA327827:SIA327910 SIA393363:SIA393446 SIA458899:SIA458982 SIA524435:SIA524518 SIA589971:SIA590054 SIA655507:SIA655590 SIA721043:SIA721126 SIA786579:SIA786662 SIA852115:SIA852198 SIA917651:SIA917734 SIA983187:SIA983270 SRG65618:SRG65854 SRG131154:SRG131390 SRG196690:SRG196926 SRG262226:SRG262462 SRG327762:SRG327998 SRG393298:SRG393534 SRG458834:SRG459070 SRG524370:SRG524606 SRG589906:SRG590142 SRG655442:SRG655678 SRG720978:SRG721214 SRG786514:SRG786750 SRG852050:SRG852286 SRG917586:SRG917822 SRG983122:SRG983358 SRH285:SRH318 SRH65821:SRH65854 SRH131357:SRH131390 SRH196893:SRH196926 SRH262429:SRH262462 SRH327965:SRH327998 SRH393501:SRH393534 SRH459037:SRH459070 SRH524573:SRH524606 SRH590109:SRH590142 SRH655645:SRH655678 SRH721181:SRH721214 SRH786717:SRH786750 SRH852253:SRH852286 SRH917789:SRH917822 SRH983325:SRH983358 SRI65667:SRI65766 SRI65768:SRI65944 SRI131203:SRI131302 SRI131304:SRI131480 SRI196739:SRI196838 SRI196840:SRI197016 SRI262275:SRI262374 SRI262376:SRI262552 SRI327811:SRI327910 SRI327912:SRI328088 SRI393347:SRI393446 SRI393448:SRI393624 SRI458883:SRI458982 SRI458984:SRI459160 SRI524419:SRI524518 SRI524520:SRI524696 SRI589955:SRI590054 SRI590056:SRI590232 SRI655491:SRI655590 SRI655592:SRI655768 SRI721027:SRI721126 SRI721128:SRI721304 SRI786563:SRI786662 SRI786664:SRI786840 SRI852099:SRI852198 SRI852200:SRI852376 SRI917635:SRI917734 SRI917736:SRI917912 SRI983171:SRI983270 SRI983272:SRI983448 SRJ65667:SRJ65960 SRJ131203:SRJ131496 SRJ196739:SRJ197032 SRJ262275:SRJ262568 SRJ327811:SRJ328104 SRJ393347:SRJ393640 SRJ458883:SRJ459176 SRJ524419:SRJ524712 SRJ589955:SRJ590248 SRJ655491:SRJ655784 SRJ721027:SRJ721320 SRJ786563:SRJ786856 SRJ852099:SRJ852392 SRJ917635:SRJ917928 SRJ983171:SRJ983464 SRL65618:SRL65766 SRL131154:SRL131302 SRL196690:SRL196838 SRL262226:SRL262374 SRL327762:SRL327910 SRL393298:SRL393446 SRL458834:SRL458982 SRL524370:SRL524518 SRL589906:SRL590054 SRL655442:SRL655590 SRL720978:SRL721126 SRL786514:SRL786662 SRL852050:SRL852198 SRL917586:SRL917734 SRL983122:SRL983270 SRW65683:SRW65766 SRW131219:SRW131302 SRW196755:SRW196838 SRW262291:SRW262374 SRW327827:SRW327910 SRW393363:SRW393446 SRW458899:SRW458982 SRW524435:SRW524518 SRW589971:SRW590054 SRW655507:SRW655590 SRW721043:SRW721126 SRW786579:SRW786662 SRW852115:SRW852198 SRW917651:SRW917734 SRW983187:SRW983270 TBC65618:TBC65854 TBC131154:TBC131390 TBC196690:TBC196926 TBC262226:TBC262462 TBC327762:TBC327998 TBC393298:TBC393534 TBC458834:TBC459070 TBC524370:TBC524606 TBC589906:TBC590142 TBC655442:TBC655678 TBC720978:TBC721214 TBC786514:TBC786750 TBC852050:TBC852286 TBC917586:TBC917822 TBC983122:TBC983358 TBD285:TBD318 TBD65821:TBD65854 TBD131357:TBD131390 TBD196893:TBD196926 TBD262429:TBD262462 TBD327965:TBD327998 TBD393501:TBD393534 TBD459037:TBD459070 TBD524573:TBD524606 TBD590109:TBD590142 TBD655645:TBD655678 TBD721181:TBD721214 TBD786717:TBD786750 TBD852253:TBD852286 TBD917789:TBD917822 TBD983325:TBD983358 TBE65667:TBE65766 TBE65768:TBE65944 TBE131203:TBE131302 TBE131304:TBE131480 TBE196739:TBE196838 TBE196840:TBE197016 TBE262275:TBE262374 TBE262376:TBE262552 TBE327811:TBE327910 TBE327912:TBE328088 TBE393347:TBE393446 TBE393448:TBE393624 TBE458883:TBE458982 TBE458984:TBE459160 TBE524419:TBE524518 TBE524520:TBE524696 TBE589955:TBE590054 TBE590056:TBE590232 TBE655491:TBE655590 TBE655592:TBE655768 TBE721027:TBE721126 TBE721128:TBE721304 TBE786563:TBE786662 TBE786664:TBE786840 TBE852099:TBE852198 TBE852200:TBE852376 TBE917635:TBE917734 TBE917736:TBE917912 TBE983171:TBE983270 TBE983272:TBE983448 TBF65667:TBF65960 TBF131203:TBF131496 TBF196739:TBF197032 TBF262275:TBF262568 TBF327811:TBF328104 TBF393347:TBF393640 TBF458883:TBF459176 TBF524419:TBF524712 TBF589955:TBF590248 TBF655491:TBF655784 TBF721027:TBF721320 TBF786563:TBF786856 TBF852099:TBF852392 TBF917635:TBF917928 TBF983171:TBF983464 TBH65618:TBH65766 TBH131154:TBH131302 TBH196690:TBH196838 TBH262226:TBH262374 TBH327762:TBH327910 TBH393298:TBH393446 TBH458834:TBH458982 TBH524370:TBH524518 TBH589906:TBH590054 TBH655442:TBH655590 TBH720978:TBH721126 TBH786514:TBH786662 TBH852050:TBH852198 TBH917586:TBH917734 TBH983122:TBH983270 TBS65683:TBS65766 TBS131219:TBS131302 TBS196755:TBS196838 TBS262291:TBS262374 TBS327827:TBS327910 TBS393363:TBS393446 TBS458899:TBS458982 TBS524435:TBS524518 TBS589971:TBS590054 TBS655507:TBS655590 TBS721043:TBS721126 TBS786579:TBS786662 TBS852115:TBS852198 TBS917651:TBS917734 TBS983187:TBS983270 TKY65618:TKY65854 TKY131154:TKY131390 TKY196690:TKY196926 TKY262226:TKY262462 TKY327762:TKY327998 TKY393298:TKY393534 TKY458834:TKY459070 TKY524370:TKY524606 TKY589906:TKY590142 TKY655442:TKY655678 TKY720978:TKY721214 TKY786514:TKY786750 TKY852050:TKY852286 TKY917586:TKY917822 TKY983122:TKY983358 TKZ285:TKZ318 TKZ65821:TKZ65854 TKZ131357:TKZ131390 TKZ196893:TKZ196926 TKZ262429:TKZ262462 TKZ327965:TKZ327998 TKZ393501:TKZ393534 TKZ459037:TKZ459070 TKZ524573:TKZ524606 TKZ590109:TKZ590142 TKZ655645:TKZ655678 TKZ721181:TKZ721214 TKZ786717:TKZ786750 TKZ852253:TKZ852286 TKZ917789:TKZ917822 TKZ983325:TKZ983358 TLA65667:TLA65766 TLA65768:TLA65944 TLA131203:TLA131302 TLA131304:TLA131480 TLA196739:TLA196838 TLA196840:TLA197016 TLA262275:TLA262374 TLA262376:TLA262552 TLA327811:TLA327910 TLA327912:TLA328088 TLA393347:TLA393446 TLA393448:TLA393624 TLA458883:TLA458982 TLA458984:TLA459160 TLA524419:TLA524518 TLA524520:TLA524696 TLA589955:TLA590054 TLA590056:TLA590232 TLA655491:TLA655590 TLA655592:TLA655768 TLA721027:TLA721126 TLA721128:TLA721304 TLA786563:TLA786662 TLA786664:TLA786840 TLA852099:TLA852198 TLA852200:TLA852376 TLA917635:TLA917734 TLA917736:TLA917912 TLA983171:TLA983270 TLA983272:TLA983448 TLB65667:TLB65960 TLB131203:TLB131496 TLB196739:TLB197032 TLB262275:TLB262568 TLB327811:TLB328104 TLB393347:TLB393640 TLB458883:TLB459176 TLB524419:TLB524712 TLB589955:TLB590248 TLB655491:TLB655784 TLB721027:TLB721320 TLB786563:TLB786856 TLB852099:TLB852392 TLB917635:TLB917928 TLB983171:TLB983464 TLD65618:TLD65766 TLD131154:TLD131302 TLD196690:TLD196838 TLD262226:TLD262374 TLD327762:TLD327910 TLD393298:TLD393446 TLD458834:TLD458982 TLD524370:TLD524518 TLD589906:TLD590054 TLD655442:TLD655590 TLD720978:TLD721126 TLD786514:TLD786662 TLD852050:TLD852198 TLD917586:TLD917734 TLD983122:TLD983270 TLO65683:TLO65766 TLO131219:TLO131302 TLO196755:TLO196838 TLO262291:TLO262374 TLO327827:TLO327910 TLO393363:TLO393446 TLO458899:TLO458982 TLO524435:TLO524518 TLO589971:TLO590054 TLO655507:TLO655590 TLO721043:TLO721126 TLO786579:TLO786662 TLO852115:TLO852198 TLO917651:TLO917734 TLO983187:TLO983270 TUU65618:TUU65854 TUU131154:TUU131390 TUU196690:TUU196926 TUU262226:TUU262462 TUU327762:TUU327998 TUU393298:TUU393534 TUU458834:TUU459070 TUU524370:TUU524606 TUU589906:TUU590142 TUU655442:TUU655678 TUU720978:TUU721214 TUU786514:TUU786750 TUU852050:TUU852286 TUU917586:TUU917822 TUU983122:TUU983358 TUV285:TUV318 TUV65821:TUV65854 TUV131357:TUV131390 TUV196893:TUV196926 TUV262429:TUV262462 TUV327965:TUV327998 TUV393501:TUV393534 TUV459037:TUV459070 TUV524573:TUV524606 TUV590109:TUV590142 TUV655645:TUV655678 TUV721181:TUV721214 TUV786717:TUV786750 TUV852253:TUV852286 TUV917789:TUV917822 TUV983325:TUV983358 TUW65667:TUW65766 TUW65768:TUW65944 TUW131203:TUW131302 TUW131304:TUW131480 TUW196739:TUW196838 TUW196840:TUW197016 TUW262275:TUW262374 TUW262376:TUW262552 TUW327811:TUW327910 TUW327912:TUW328088 TUW393347:TUW393446 TUW393448:TUW393624 TUW458883:TUW458982 TUW458984:TUW459160 TUW524419:TUW524518 TUW524520:TUW524696 TUW589955:TUW590054 TUW590056:TUW590232 TUW655491:TUW655590 TUW655592:TUW655768 TUW721027:TUW721126 TUW721128:TUW721304 TUW786563:TUW786662 TUW786664:TUW786840 TUW852099:TUW852198 TUW852200:TUW852376 TUW917635:TUW917734 TUW917736:TUW917912 TUW983171:TUW983270 TUW983272:TUW983448 TUX65667:TUX65960 TUX131203:TUX131496 TUX196739:TUX197032 TUX262275:TUX262568 TUX327811:TUX328104 TUX393347:TUX393640 TUX458883:TUX459176 TUX524419:TUX524712 TUX589955:TUX590248 TUX655491:TUX655784 TUX721027:TUX721320 TUX786563:TUX786856 TUX852099:TUX852392 TUX917635:TUX917928 TUX983171:TUX983464 TUZ65618:TUZ65766 TUZ131154:TUZ131302 TUZ196690:TUZ196838 TUZ262226:TUZ262374 TUZ327762:TUZ327910 TUZ393298:TUZ393446 TUZ458834:TUZ458982 TUZ524370:TUZ524518 TUZ589906:TUZ590054 TUZ655442:TUZ655590 TUZ720978:TUZ721126 TUZ786514:TUZ786662 TUZ852050:TUZ852198 TUZ917586:TUZ917734 TUZ983122:TUZ983270 TVK65683:TVK65766 TVK131219:TVK131302 TVK196755:TVK196838 TVK262291:TVK262374 TVK327827:TVK327910 TVK393363:TVK393446 TVK458899:TVK458982 TVK524435:TVK524518 TVK589971:TVK590054 TVK655507:TVK655590 TVK721043:TVK721126 TVK786579:TVK786662 TVK852115:TVK852198 TVK917651:TVK917734 TVK983187:TVK983270 UEQ65618:UEQ65854 UEQ131154:UEQ131390 UEQ196690:UEQ196926 UEQ262226:UEQ262462 UEQ327762:UEQ327998 UEQ393298:UEQ393534 UEQ458834:UEQ459070 UEQ524370:UEQ524606 UEQ589906:UEQ590142 UEQ655442:UEQ655678 UEQ720978:UEQ721214 UEQ786514:UEQ786750 UEQ852050:UEQ852286 UEQ917586:UEQ917822 UEQ983122:UEQ983358 UER285:UER318 UER65821:UER65854 UER131357:UER131390 UER196893:UER196926 UER262429:UER262462 UER327965:UER327998 UER393501:UER393534 UER459037:UER459070 UER524573:UER524606 UER590109:UER590142 UER655645:UER655678 UER721181:UER721214 UER786717:UER786750 UER852253:UER852286 UER917789:UER917822 UER983325:UER983358 UES65667:UES65766 UES65768:UES65944 UES131203:UES131302 UES131304:UES131480 UES196739:UES196838 UES196840:UES197016 UES262275:UES262374 UES262376:UES262552 UES327811:UES327910 UES327912:UES328088 UES393347:UES393446 UES393448:UES393624 UES458883:UES458982 UES458984:UES459160 UES524419:UES524518 UES524520:UES524696 UES589955:UES590054 UES590056:UES590232 UES655491:UES655590 UES655592:UES655768 UES721027:UES721126 UES721128:UES721304 UES786563:UES786662 UES786664:UES786840 UES852099:UES852198 UES852200:UES852376 UES917635:UES917734 UES917736:UES917912 UES983171:UES983270 UES983272:UES983448 UET65667:UET65960 UET131203:UET131496 UET196739:UET197032 UET262275:UET262568 UET327811:UET328104 UET393347:UET393640 UET458883:UET459176 UET524419:UET524712 UET589955:UET590248 UET655491:UET655784 UET721027:UET721320 UET786563:UET786856 UET852099:UET852392 UET917635:UET917928 UET983171:UET983464 UEV65618:UEV65766 UEV131154:UEV131302 UEV196690:UEV196838 UEV262226:UEV262374 UEV327762:UEV327910 UEV393298:UEV393446 UEV458834:UEV458982 UEV524370:UEV524518 UEV589906:UEV590054 UEV655442:UEV655590 UEV720978:UEV721126 UEV786514:UEV786662 UEV852050:UEV852198 UEV917586:UEV917734 UEV983122:UEV983270 UFG65683:UFG65766 UFG131219:UFG131302 UFG196755:UFG196838 UFG262291:UFG262374 UFG327827:UFG327910 UFG393363:UFG393446 UFG458899:UFG458982 UFG524435:UFG524518 UFG589971:UFG590054 UFG655507:UFG655590 UFG721043:UFG721126 UFG786579:UFG786662 UFG852115:UFG852198 UFG917651:UFG917734 UFG983187:UFG983270 UOM65618:UOM65854 UOM131154:UOM131390 UOM196690:UOM196926 UOM262226:UOM262462 UOM327762:UOM327998 UOM393298:UOM393534 UOM458834:UOM459070 UOM524370:UOM524606 UOM589906:UOM590142 UOM655442:UOM655678 UOM720978:UOM721214 UOM786514:UOM786750 UOM852050:UOM852286 UOM917586:UOM917822 UOM983122:UOM983358 UON285:UON318 UON65821:UON65854 UON131357:UON131390 UON196893:UON196926 UON262429:UON262462 UON327965:UON327998 UON393501:UON393534 UON459037:UON459070 UON524573:UON524606 UON590109:UON590142 UON655645:UON655678 UON721181:UON721214 UON786717:UON786750 UON852253:UON852286 UON917789:UON917822 UON983325:UON983358 UOO65667:UOO65766 UOO65768:UOO65944 UOO131203:UOO131302 UOO131304:UOO131480 UOO196739:UOO196838 UOO196840:UOO197016 UOO262275:UOO262374 UOO262376:UOO262552 UOO327811:UOO327910 UOO327912:UOO328088 UOO393347:UOO393446 UOO393448:UOO393624 UOO458883:UOO458982 UOO458984:UOO459160 UOO524419:UOO524518 UOO524520:UOO524696 UOO589955:UOO590054 UOO590056:UOO590232 UOO655491:UOO655590 UOO655592:UOO655768 UOO721027:UOO721126 UOO721128:UOO721304 UOO786563:UOO786662 UOO786664:UOO786840 UOO852099:UOO852198 UOO852200:UOO852376 UOO917635:UOO917734 UOO917736:UOO917912 UOO983171:UOO983270 UOO983272:UOO983448 UOP65667:UOP65960 UOP131203:UOP131496 UOP196739:UOP197032 UOP262275:UOP262568 UOP327811:UOP328104 UOP393347:UOP393640 UOP458883:UOP459176 UOP524419:UOP524712 UOP589955:UOP590248 UOP655491:UOP655784 UOP721027:UOP721320 UOP786563:UOP786856 UOP852099:UOP852392 UOP917635:UOP917928 UOP983171:UOP983464 UOR65618:UOR65766 UOR131154:UOR131302 UOR196690:UOR196838 UOR262226:UOR262374 UOR327762:UOR327910 UOR393298:UOR393446 UOR458834:UOR458982 UOR524370:UOR524518 UOR589906:UOR590054 UOR655442:UOR655590 UOR720978:UOR721126 UOR786514:UOR786662 UOR852050:UOR852198 UOR917586:UOR917734 UOR983122:UOR983270 UPC65683:UPC65766 UPC131219:UPC131302 UPC196755:UPC196838 UPC262291:UPC262374 UPC327827:UPC327910 UPC393363:UPC393446 UPC458899:UPC458982 UPC524435:UPC524518 UPC589971:UPC590054 UPC655507:UPC655590 UPC721043:UPC721126 UPC786579:UPC786662 UPC852115:UPC852198 UPC917651:UPC917734 UPC983187:UPC983270 UYI65618:UYI65854 UYI131154:UYI131390 UYI196690:UYI196926 UYI262226:UYI262462 UYI327762:UYI327998 UYI393298:UYI393534 UYI458834:UYI459070 UYI524370:UYI524606 UYI589906:UYI590142 UYI655442:UYI655678 UYI720978:UYI721214 UYI786514:UYI786750 UYI852050:UYI852286 UYI917586:UYI917822 UYI983122:UYI983358 UYJ285:UYJ318 UYJ65821:UYJ65854 UYJ131357:UYJ131390 UYJ196893:UYJ196926 UYJ262429:UYJ262462 UYJ327965:UYJ327998 UYJ393501:UYJ393534 UYJ459037:UYJ459070 UYJ524573:UYJ524606 UYJ590109:UYJ590142 UYJ655645:UYJ655678 UYJ721181:UYJ721214 UYJ786717:UYJ786750 UYJ852253:UYJ852286 UYJ917789:UYJ917822 UYJ983325:UYJ983358 UYK65667:UYK65766 UYK65768:UYK65944 UYK131203:UYK131302 UYK131304:UYK131480 UYK196739:UYK196838 UYK196840:UYK197016 UYK262275:UYK262374 UYK262376:UYK262552 UYK327811:UYK327910 UYK327912:UYK328088 UYK393347:UYK393446 UYK393448:UYK393624 UYK458883:UYK458982 UYK458984:UYK459160 UYK524419:UYK524518 UYK524520:UYK524696 UYK589955:UYK590054 UYK590056:UYK590232 UYK655491:UYK655590 UYK655592:UYK655768 UYK721027:UYK721126 UYK721128:UYK721304 UYK786563:UYK786662 UYK786664:UYK786840 UYK852099:UYK852198 UYK852200:UYK852376 UYK917635:UYK917734 UYK917736:UYK917912 UYK983171:UYK983270 UYK983272:UYK983448 UYL65667:UYL65960 UYL131203:UYL131496 UYL196739:UYL197032 UYL262275:UYL262568 UYL327811:UYL328104 UYL393347:UYL393640 UYL458883:UYL459176 UYL524419:UYL524712 UYL589955:UYL590248 UYL655491:UYL655784 UYL721027:UYL721320 UYL786563:UYL786856 UYL852099:UYL852392 UYL917635:UYL917928 UYL983171:UYL983464 UYN65618:UYN65766 UYN131154:UYN131302 UYN196690:UYN196838 UYN262226:UYN262374 UYN327762:UYN327910 UYN393298:UYN393446 UYN458834:UYN458982 UYN524370:UYN524518 UYN589906:UYN590054 UYN655442:UYN655590 UYN720978:UYN721126 UYN786514:UYN786662 UYN852050:UYN852198 UYN917586:UYN917734 UYN983122:UYN983270 UYY65683:UYY65766 UYY131219:UYY131302 UYY196755:UYY196838 UYY262291:UYY262374 UYY327827:UYY327910 UYY393363:UYY393446 UYY458899:UYY458982 UYY524435:UYY524518 UYY589971:UYY590054 UYY655507:UYY655590 UYY721043:UYY721126 UYY786579:UYY786662 UYY852115:UYY852198 UYY917651:UYY917734 UYY983187:UYY983270 VIE65618:VIE65854 VIE131154:VIE131390 VIE196690:VIE196926 VIE262226:VIE262462 VIE327762:VIE327998 VIE393298:VIE393534 VIE458834:VIE459070 VIE524370:VIE524606 VIE589906:VIE590142 VIE655442:VIE655678 VIE720978:VIE721214 VIE786514:VIE786750 VIE852050:VIE852286 VIE917586:VIE917822 VIE983122:VIE983358 VIF285:VIF318 VIF65821:VIF65854 VIF131357:VIF131390 VIF196893:VIF196926 VIF262429:VIF262462 VIF327965:VIF327998 VIF393501:VIF393534 VIF459037:VIF459070 VIF524573:VIF524606 VIF590109:VIF590142 VIF655645:VIF655678 VIF721181:VIF721214 VIF786717:VIF786750 VIF852253:VIF852286 VIF917789:VIF917822 VIF983325:VIF983358 VIG65667:VIG65766 VIG65768:VIG65944 VIG131203:VIG131302 VIG131304:VIG131480 VIG196739:VIG196838 VIG196840:VIG197016 VIG262275:VIG262374 VIG262376:VIG262552 VIG327811:VIG327910 VIG327912:VIG328088 VIG393347:VIG393446 VIG393448:VIG393624 VIG458883:VIG458982 VIG458984:VIG459160 VIG524419:VIG524518 VIG524520:VIG524696 VIG589955:VIG590054 VIG590056:VIG590232 VIG655491:VIG655590 VIG655592:VIG655768 VIG721027:VIG721126 VIG721128:VIG721304 VIG786563:VIG786662 VIG786664:VIG786840 VIG852099:VIG852198 VIG852200:VIG852376 VIG917635:VIG917734 VIG917736:VIG917912 VIG983171:VIG983270 VIG983272:VIG983448 VIH65667:VIH65960 VIH131203:VIH131496 VIH196739:VIH197032 VIH262275:VIH262568 VIH327811:VIH328104 VIH393347:VIH393640 VIH458883:VIH459176 VIH524419:VIH524712 VIH589955:VIH590248 VIH655491:VIH655784 VIH721027:VIH721320 VIH786563:VIH786856 VIH852099:VIH852392 VIH917635:VIH917928 VIH983171:VIH983464 VIJ65618:VIJ65766 VIJ131154:VIJ131302 VIJ196690:VIJ196838 VIJ262226:VIJ262374 VIJ327762:VIJ327910 VIJ393298:VIJ393446 VIJ458834:VIJ458982 VIJ524370:VIJ524518 VIJ589906:VIJ590054 VIJ655442:VIJ655590 VIJ720978:VIJ721126 VIJ786514:VIJ786662 VIJ852050:VIJ852198 VIJ917586:VIJ917734 VIJ983122:VIJ983270 VIU65683:VIU65766 VIU131219:VIU131302 VIU196755:VIU196838 VIU262291:VIU262374 VIU327827:VIU327910 VIU393363:VIU393446 VIU458899:VIU458982 VIU524435:VIU524518 VIU589971:VIU590054 VIU655507:VIU655590 VIU721043:VIU721126 VIU786579:VIU786662 VIU852115:VIU852198 VIU917651:VIU917734 VIU983187:VIU983270 VSA65618:VSA65854 VSA131154:VSA131390 VSA196690:VSA196926 VSA262226:VSA262462 VSA327762:VSA327998 VSA393298:VSA393534 VSA458834:VSA459070 VSA524370:VSA524606 VSA589906:VSA590142 VSA655442:VSA655678 VSA720978:VSA721214 VSA786514:VSA786750 VSA852050:VSA852286 VSA917586:VSA917822 VSA983122:VSA983358 VSB285:VSB318 VSB65821:VSB65854 VSB131357:VSB131390 VSB196893:VSB196926 VSB262429:VSB262462 VSB327965:VSB327998 VSB393501:VSB393534 VSB459037:VSB459070 VSB524573:VSB524606 VSB590109:VSB590142 VSB655645:VSB655678 VSB721181:VSB721214 VSB786717:VSB786750 VSB852253:VSB852286 VSB917789:VSB917822 VSB983325:VSB983358 VSC65667:VSC65766 VSC65768:VSC65944 VSC131203:VSC131302 VSC131304:VSC131480 VSC196739:VSC196838 VSC196840:VSC197016 VSC262275:VSC262374 VSC262376:VSC262552 VSC327811:VSC327910 VSC327912:VSC328088 VSC393347:VSC393446 VSC393448:VSC393624 VSC458883:VSC458982 VSC458984:VSC459160 VSC524419:VSC524518 VSC524520:VSC524696 VSC589955:VSC590054 VSC590056:VSC590232 VSC655491:VSC655590 VSC655592:VSC655768 VSC721027:VSC721126 VSC721128:VSC721304 VSC786563:VSC786662 VSC786664:VSC786840 VSC852099:VSC852198 VSC852200:VSC852376 VSC917635:VSC917734 VSC917736:VSC917912 VSC983171:VSC983270 VSC983272:VSC983448 VSD65667:VSD65960 VSD131203:VSD131496 VSD196739:VSD197032 VSD262275:VSD262568 VSD327811:VSD328104 VSD393347:VSD393640 VSD458883:VSD459176 VSD524419:VSD524712 VSD589955:VSD590248 VSD655491:VSD655784 VSD721027:VSD721320 VSD786563:VSD786856 VSD852099:VSD852392 VSD917635:VSD917928 VSD983171:VSD983464 VSF65618:VSF65766 VSF131154:VSF131302 VSF196690:VSF196838 VSF262226:VSF262374 VSF327762:VSF327910 VSF393298:VSF393446 VSF458834:VSF458982 VSF524370:VSF524518 VSF589906:VSF590054 VSF655442:VSF655590 VSF720978:VSF721126 VSF786514:VSF786662 VSF852050:VSF852198 VSF917586:VSF917734 VSF983122:VSF983270 VSQ65683:VSQ65766 VSQ131219:VSQ131302 VSQ196755:VSQ196838 VSQ262291:VSQ262374 VSQ327827:VSQ327910 VSQ393363:VSQ393446 VSQ458899:VSQ458982 VSQ524435:VSQ524518 VSQ589971:VSQ590054 VSQ655507:VSQ655590 VSQ721043:VSQ721126 VSQ786579:VSQ786662 VSQ852115:VSQ852198 VSQ917651:VSQ917734 VSQ983187:VSQ983270 WBW65618:WBW65854 WBW131154:WBW131390 WBW196690:WBW196926 WBW262226:WBW262462 WBW327762:WBW327998 WBW393298:WBW393534 WBW458834:WBW459070 WBW524370:WBW524606 WBW589906:WBW590142 WBW655442:WBW655678 WBW720978:WBW721214 WBW786514:WBW786750 WBW852050:WBW852286 WBW917586:WBW917822 WBW983122:WBW983358 WBX285:WBX318 WBX65821:WBX65854 WBX131357:WBX131390 WBX196893:WBX196926 WBX262429:WBX262462 WBX327965:WBX327998 WBX393501:WBX393534 WBX459037:WBX459070 WBX524573:WBX524606 WBX590109:WBX590142 WBX655645:WBX655678 WBX721181:WBX721214 WBX786717:WBX786750 WBX852253:WBX852286 WBX917789:WBX917822 WBX983325:WBX983358 WBY65667:WBY65766 WBY65768:WBY65944 WBY131203:WBY131302 WBY131304:WBY131480 WBY196739:WBY196838 WBY196840:WBY197016 WBY262275:WBY262374 WBY262376:WBY262552 WBY327811:WBY327910 WBY327912:WBY328088 WBY393347:WBY393446 WBY393448:WBY393624 WBY458883:WBY458982 WBY458984:WBY459160 WBY524419:WBY524518 WBY524520:WBY524696 WBY589955:WBY590054 WBY590056:WBY590232 WBY655491:WBY655590 WBY655592:WBY655768 WBY721027:WBY721126 WBY721128:WBY721304 WBY786563:WBY786662 WBY786664:WBY786840 WBY852099:WBY852198 WBY852200:WBY852376 WBY917635:WBY917734 WBY917736:WBY917912 WBY983171:WBY983270 WBY983272:WBY983448 WBZ65667:WBZ65960 WBZ131203:WBZ131496 WBZ196739:WBZ197032 WBZ262275:WBZ262568 WBZ327811:WBZ328104 WBZ393347:WBZ393640 WBZ458883:WBZ459176 WBZ524419:WBZ524712 WBZ589955:WBZ590248 WBZ655491:WBZ655784 WBZ721027:WBZ721320 WBZ786563:WBZ786856 WBZ852099:WBZ852392 WBZ917635:WBZ917928 WBZ983171:WBZ983464 WCB65618:WCB65766 WCB131154:WCB131302 WCB196690:WCB196838 WCB262226:WCB262374 WCB327762:WCB327910 WCB393298:WCB393446 WCB458834:WCB458982 WCB524370:WCB524518 WCB589906:WCB590054 WCB655442:WCB655590 WCB720978:WCB721126 WCB786514:WCB786662 WCB852050:WCB852198 WCB917586:WCB917734 WCB983122:WCB983270 WCM65683:WCM65766 WCM131219:WCM131302 WCM196755:WCM196838 WCM262291:WCM262374 WCM327827:WCM327910 WCM393363:WCM393446 WCM458899:WCM458982 WCM524435:WCM524518 WCM589971:WCM590054 WCM655507:WCM655590 WCM721043:WCM721126 WCM786579:WCM786662 WCM852115:WCM852198 WCM917651:WCM917734 WCM983187:WCM983270 WLS65618:WLS65854 WLS131154:WLS131390 WLS196690:WLS196926 WLS262226:WLS262462 WLS327762:WLS327998 WLS393298:WLS393534 WLS458834:WLS459070 WLS524370:WLS524606 WLS589906:WLS590142 WLS655442:WLS655678 WLS720978:WLS721214 WLS786514:WLS786750 WLS852050:WLS852286 WLS917586:WLS917822 WLS983122:WLS983358 WLT285:WLT318 WLT65821:WLT65854 WLT131357:WLT131390 WLT196893:WLT196926 WLT262429:WLT262462 WLT327965:WLT327998 WLT393501:WLT393534 WLT459037:WLT459070 WLT524573:WLT524606 WLT590109:WLT590142 WLT655645:WLT655678 WLT721181:WLT721214 WLT786717:WLT786750 WLT852253:WLT852286 WLT917789:WLT917822 WLT983325:WLT983358 WLU65667:WLU65766 WLU65768:WLU65944 WLU131203:WLU131302 WLU131304:WLU131480 WLU196739:WLU196838 WLU196840:WLU197016 WLU262275:WLU262374 WLU262376:WLU262552 WLU327811:WLU327910 WLU327912:WLU328088 WLU393347:WLU393446 WLU393448:WLU393624 WLU458883:WLU458982 WLU458984:WLU459160 WLU524419:WLU524518 WLU524520:WLU524696 WLU589955:WLU590054 WLU590056:WLU590232 WLU655491:WLU655590 WLU655592:WLU655768 WLU721027:WLU721126 WLU721128:WLU721304 WLU786563:WLU786662 WLU786664:WLU786840 WLU852099:WLU852198 WLU852200:WLU852376 WLU917635:WLU917734 WLU917736:WLU917912 WLU983171:WLU983270 WLU983272:WLU983448 WLV65667:WLV65960 WLV131203:WLV131496 WLV196739:WLV197032 WLV262275:WLV262568 WLV327811:WLV328104 WLV393347:WLV393640 WLV458883:WLV459176 WLV524419:WLV524712 WLV589955:WLV590248 WLV655491:WLV655784 WLV721027:WLV721320 WLV786563:WLV786856 WLV852099:WLV852392 WLV917635:WLV917928 WLV983171:WLV983464 WLX65618:WLX65766 WLX131154:WLX131302 WLX196690:WLX196838 WLX262226:WLX262374 WLX327762:WLX327910 WLX393298:WLX393446 WLX458834:WLX458982 WLX524370:WLX524518 WLX589906:WLX590054 WLX655442:WLX655590 WLX720978:WLX721126 WLX786514:WLX786662 WLX852050:WLX852198 WLX917586:WLX917734 WLX983122:WLX983270 WMI65683:WMI65766 WMI131219:WMI131302 WMI196755:WMI196838 WMI262291:WMI262374 WMI327827:WMI327910 WMI393363:WMI393446 WMI458899:WMI458982 WMI524435:WMI524518 WMI589971:WMI590054 WMI655507:WMI655590 WMI721043:WMI721126 WMI786579:WMI786662 WMI852115:WMI852198 WMI917651:WMI917734 WMI983187:WMI983270 WVO65618:WVO65854 WVO131154:WVO131390 WVO196690:WVO196926 WVO262226:WVO262462 WVO327762:WVO327998 WVO393298:WVO393534 WVO458834:WVO459070 WVO524370:WVO524606 WVO589906:WVO590142 WVO655442:WVO655678 WVO720978:WVO721214 WVO786514:WVO786750 WVO852050:WVO852286 WVO917586:WVO917822 WVO983122:WVO983358 WVP285:WVP318 WVP65821:WVP65854 WVP131357:WVP131390 WVP196893:WVP196926 WVP262429:WVP262462 WVP327965:WVP327998 WVP393501:WVP393534 WVP459037:WVP459070 WVP524573:WVP524606 WVP590109:WVP590142 WVP655645:WVP655678 WVP721181:WVP721214 WVP786717:WVP786750 WVP852253:WVP852286 WVP917789:WVP917822 WVP983325:WVP983358 WVQ65667:WVQ65766 WVQ65768:WVQ65944 WVQ131203:WVQ131302 WVQ131304:WVQ131480 WVQ196739:WVQ196838 WVQ196840:WVQ197016 WVQ262275:WVQ262374 WVQ262376:WVQ262552 WVQ327811:WVQ327910 WVQ327912:WVQ328088 WVQ393347:WVQ393446 WVQ393448:WVQ393624 WVQ458883:WVQ458982 WVQ458984:WVQ459160 WVQ524419:WVQ524518 WVQ524520:WVQ524696 WVQ589955:WVQ590054 WVQ590056:WVQ590232 WVQ655491:WVQ655590 WVQ655592:WVQ655768 WVQ721027:WVQ721126 WVQ721128:WVQ721304 WVQ786563:WVQ786662 WVQ786664:WVQ786840 WVQ852099:WVQ852198 WVQ852200:WVQ852376 WVQ917635:WVQ917734 WVQ917736:WVQ917912 WVQ983171:WVQ983270 WVQ983272:WVQ983448 WVR65667:WVR65960 WVR131203:WVR131496 WVR196739:WVR197032 WVR262275:WVR262568 WVR327811:WVR328104 WVR393347:WVR393640 WVR458883:WVR459176 WVR524419:WVR524712 WVR589955:WVR590248 WVR655491:WVR655784 WVR721027:WVR721320 WVR786563:WVR786856 WVR852099:WVR852392 WVR917635:WVR917928 WVR983171:WVR983464 WVT65618:WVT65766 WVT131154:WVT131302 WVT196690:WVT196838 WVT262226:WVT262374 WVT327762:WVT327910 WVT393298:WVT393446 WVT458834:WVT458982 WVT524370:WVT524518 WVT589906:WVT590054 WVT655442:WVT655590 WVT720978:WVT721126 WVT786514:WVT786662 WVT852050:WVT852198 WVT917586:WVT917734 WVT983122:WVT983270 WWE65683:WWE65766 WWE131219:WWE131302 WWE196755:WWE196838 WWE262291:WWE262374 WWE327827:WWE327910 WWE393363:WWE393446 WWE458899:WWE458982 WWE524435:WWE524518 WWE589971:WWE590054 WWE655507:WWE655590 WWE721043:WWE721126 WWE786579:WWE786662 WWE852115:WWE852198 WWE917651:WWE917734 WWE983187:WWE983270 P65618:R65766 TL65618:TN65766 ADD65618:ADF65766 AWZ65618:AXB65766 BGR65618:BGT65766 CAN65618:CAP65766 CKF65618:CKH65766 DEB65618:DED65766 DNT65618:DNV65766 EHP65618:EHR65766 ERH65618:ERJ65766 FLD65618:FLF65766 FUV65618:FUX65766 GOR65618:GOT65766 GYJ65618:GYL65766 HSF65618:HSH65766 IBX65618:IBZ65766 IVT65618:IVV65766 JFL65618:JFN65766 JZH65618:JZJ65766 KIZ65618:KJB65766 LCV65618:LCX65766 LMN65618:LMP65766 MGJ65618:MGL65766 MQB65618:MQD65766 NJX65618:NJZ65766 NTP65618:NTR65766 ONL65618:ONN65766 OXD65618:OXF65766 PQZ65618:PRB65766 QAR65618:QAT65766 QUN65618:QUP65766 REF65618:REH65766 RYB65618:RYD65766 SHT65618:SHV65766 TBP65618:TBR65766 TLH65618:TLJ65766 UFD65618:UFF65766 UOV65618:UOX65766 VIR65618:VIT65766 VSJ65618:VSL65766 WMF65618:WMH65766 WVX65618:WVZ65766 T65618:V65766 JL65618:JN65766 ADH65618:ADJ65766 AMZ65618:ANB65766 BGV65618:BGX65766 BQN65618:BQP65766 CKJ65618:CKL65766 CUB65618:CUD65766 DNX65618:DNZ65766 DXP65618:DXR65766 ERL65618:ERN65766 FBD65618:FBF65766 FUZ65618:FVB65766 GER65618:GET65766 GYN65618:GYP65766 HIF65618:HIH65766 ICB65618:ICD65766 ILT65618:ILV65766 JFP65618:JFR65766 JPH65618:JPJ65766 KJD65618:KJF65766 KSV65618:KSX65766 LMR65618:LMT65766 LWJ65618:LWL65766 MQF65618:MQH65766 MZX65618:MZZ65766 NTT65618:NTV65766 ODL65618:ODN65766 OXH65618:OXJ65766 PGZ65618:PHB65766 QAV65618:QAX65766 QKN65618:QKP65766 REJ65618:REL65766 ROB65618:ROD65766 SHX65618:SHZ65766 SRP65618:SRR65766 TLL65618:TLN65766 TVD65618:TVF65766 UOZ65618:UPB65766 UYR65618:UYT65766 VSN65618:VSP65766 WCF65618:WCH65766 WWB65618:WWD65766 JP65618:JR65766 TH65618:TJ65766 AND65618:ANF65766 AWV65618:AWX65766 BQR65618:BQT65766 CAJ65618:CAL65766 CUF65618:CUH65766 DDX65618:DDZ65766 DXT65618:DXV65766 EHL65618:EHN65766 FBH65618:FBJ65766 FKZ65618:FLB65766 GEV65618:GEX65766 GON65618:GOP65766 HIJ65618:HIL65766 HSB65618:HSD65766 ILX65618:ILZ65766 IVP65618:IVR65766 JPL65618:JPN65766 JZD65618:JZF65766 KSZ65618:KTB65766 LCR65618:LCT65766 LWN65618:LWP65766 MGF65618:MGH65766 NAB65618:NAD65766 NJT65618:NJV65766 ODP65618:ODR65766 ONH65618:ONJ65766 PHD65618:PHF65766 PQV65618:PQX65766 QKR65618:QKT65766 QUJ65618:QUL65766 ROF65618:ROH65766 RXX65618:RXZ65766 SRT65618:SRV65766 TBL65618:TBN65766 TVH65618:TVJ65766 UEZ65618:UFB65766 UYV65618:UYX65766 VIN65618:VIP65766 WCJ65618:WCL65766 WMB65618:WMD65766 P131154:R131302 TL131154:TN131302 ADD131154:ADF131302 AWZ131154:AXB131302 BGR131154:BGT131302 CAN131154:CAP131302 CKF131154:CKH131302 DEB131154:DED131302 DNT131154:DNV131302 EHP131154:EHR131302 ERH131154:ERJ131302 FLD131154:FLF131302 FUV131154:FUX131302 GOR131154:GOT131302 GYJ131154:GYL131302 HSF131154:HSH131302 IBX131154:IBZ131302 IVT131154:IVV131302 JFL131154:JFN131302 JZH131154:JZJ131302 KIZ131154:KJB131302 LCV131154:LCX131302 LMN131154:LMP131302 MGJ131154:MGL131302 MQB131154:MQD131302 NJX131154:NJZ131302 NTP131154:NTR131302 ONL131154:ONN131302 OXD131154:OXF131302 PQZ131154:PRB131302 QAR131154:QAT131302 QUN131154:QUP131302 REF131154:REH131302 RYB131154:RYD131302 SHT131154:SHV131302 TBP131154:TBR131302 TLH131154:TLJ131302 UFD131154:UFF131302 UOV131154:UOX131302 VIR131154:VIT131302 VSJ131154:VSL131302 WMF131154:WMH131302 WVX131154:WVZ131302 T131154:V131302 JL131154:JN131302 ADH131154:ADJ131302 AMZ131154:ANB131302 BGV131154:BGX131302 BQN131154:BQP131302 CKJ131154:CKL131302 CUB131154:CUD131302 DNX131154:DNZ131302 DXP131154:DXR131302 ERL131154:ERN131302 FBD131154:FBF131302 FUZ131154:FVB131302 GER131154:GET131302 GYN131154:GYP131302 HIF131154:HIH131302 ICB131154:ICD131302 ILT131154:ILV131302 JFP131154:JFR131302 JPH131154:JPJ131302 KJD131154:KJF131302 KSV131154:KSX131302 LMR131154:LMT131302 LWJ131154:LWL131302 MQF131154:MQH131302 MZX131154:MZZ131302 NTT131154:NTV131302 ODL131154:ODN131302 OXH131154:OXJ131302 PGZ131154:PHB131302 QAV131154:QAX131302 QKN131154:QKP131302 REJ131154:REL131302 ROB131154:ROD131302 SHX131154:SHZ131302 SRP131154:SRR131302 TLL131154:TLN131302 TVD131154:TVF131302 UOZ131154:UPB131302 UYR131154:UYT131302 VSN131154:VSP131302 WCF131154:WCH131302 WWB131154:WWD131302 JP131154:JR131302 TH131154:TJ131302 AND131154:ANF131302 AWV131154:AWX131302 BQR131154:BQT131302 CAJ131154:CAL131302 CUF131154:CUH131302 DDX131154:DDZ131302 DXT131154:DXV131302 EHL131154:EHN131302 FBH131154:FBJ131302 FKZ131154:FLB131302 GEV131154:GEX131302 GON131154:GOP131302 HIJ131154:HIL131302 HSB131154:HSD131302 ILX131154:ILZ131302 IVP131154:IVR131302 JPL131154:JPN131302 JZD131154:JZF131302 KSZ131154:KTB131302 LCR131154:LCT131302 LWN131154:LWP131302 MGF131154:MGH131302 NAB131154:NAD131302 NJT131154:NJV131302 ODP131154:ODR131302 ONH131154:ONJ131302 PHD131154:PHF131302 PQV131154:PQX131302 QKR131154:QKT131302 QUJ131154:QUL131302 ROF131154:ROH131302 RXX131154:RXZ131302 SRT131154:SRV131302 TBL131154:TBN131302 TVH131154:TVJ131302 UEZ131154:UFB131302 UYV131154:UYX131302 VIN131154:VIP131302 WCJ131154:WCL131302 WMB131154:WMD131302 P196690:R196838 TL196690:TN196838 ADD196690:ADF196838 AWZ196690:AXB196838 BGR196690:BGT196838 CAN196690:CAP196838 CKF196690:CKH196838 DEB196690:DED196838 DNT196690:DNV196838 EHP196690:EHR196838 ERH196690:ERJ196838 FLD196690:FLF196838 FUV196690:FUX196838 GOR196690:GOT196838 GYJ196690:GYL196838 HSF196690:HSH196838 IBX196690:IBZ196838 IVT196690:IVV196838 JFL196690:JFN196838 JZH196690:JZJ196838 KIZ196690:KJB196838 LCV196690:LCX196838 LMN196690:LMP196838 MGJ196690:MGL196838 MQB196690:MQD196838 NJX196690:NJZ196838 NTP196690:NTR196838 ONL196690:ONN196838 OXD196690:OXF196838 PQZ196690:PRB196838 QAR196690:QAT196838 QUN196690:QUP196838 REF196690:REH196838 RYB196690:RYD196838 SHT196690:SHV196838 TBP196690:TBR196838 TLH196690:TLJ196838 UFD196690:UFF196838 UOV196690:UOX196838 VIR196690:VIT196838 VSJ196690:VSL196838 WMF196690:WMH196838 WVX196690:WVZ196838 T196690:V196838 JL196690:JN196838 ADH196690:ADJ196838 AMZ196690:ANB196838 BGV196690:BGX196838 BQN196690:BQP196838 CKJ196690:CKL196838 CUB196690:CUD196838 DNX196690:DNZ196838 DXP196690:DXR196838 ERL196690:ERN196838 FBD196690:FBF196838 FUZ196690:FVB196838 GER196690:GET196838 GYN196690:GYP196838 HIF196690:HIH196838 ICB196690:ICD196838 ILT196690:ILV196838 JFP196690:JFR196838 JPH196690:JPJ196838 KJD196690:KJF196838 KSV196690:KSX196838 LMR196690:LMT196838 LWJ196690:LWL196838 MQF196690:MQH196838 MZX196690:MZZ196838 NTT196690:NTV196838 ODL196690:ODN196838 OXH196690:OXJ196838 PGZ196690:PHB196838 QAV196690:QAX196838 QKN196690:QKP196838 REJ196690:REL196838 ROB196690:ROD196838 SHX196690:SHZ196838 SRP196690:SRR196838 TLL196690:TLN196838 TVD196690:TVF196838 UOZ196690:UPB196838 UYR196690:UYT196838 VSN196690:VSP196838 WCF196690:WCH196838 WWB196690:WWD196838 JP196690:JR196838 TH196690:TJ196838 AND196690:ANF196838 AWV196690:AWX196838 BQR196690:BQT196838 CAJ196690:CAL196838 CUF196690:CUH196838 DDX196690:DDZ196838 DXT196690:DXV196838 EHL196690:EHN196838 FBH196690:FBJ196838 FKZ196690:FLB196838 GEV196690:GEX196838 GON196690:GOP196838 HIJ196690:HIL196838 HSB196690:HSD196838 ILX196690:ILZ196838 IVP196690:IVR196838 JPL196690:JPN196838 JZD196690:JZF196838 KSZ196690:KTB196838 LCR196690:LCT196838 LWN196690:LWP196838 MGF196690:MGH196838 NAB196690:NAD196838 NJT196690:NJV196838 ODP196690:ODR196838 ONH196690:ONJ196838 PHD196690:PHF196838 PQV196690:PQX196838 QKR196690:QKT196838 QUJ196690:QUL196838 ROF196690:ROH196838 RXX196690:RXZ196838 SRT196690:SRV196838 TBL196690:TBN196838 TVH196690:TVJ196838 UEZ196690:UFB196838 UYV196690:UYX196838 VIN196690:VIP196838 WCJ196690:WCL196838 WMB196690:WMD196838 P262226:R262374 TL262226:TN262374 ADD262226:ADF262374 AWZ262226:AXB262374 BGR262226:BGT262374 CAN262226:CAP262374 CKF262226:CKH262374 DEB262226:DED262374 DNT262226:DNV262374 EHP262226:EHR262374 ERH262226:ERJ262374 FLD262226:FLF262374 FUV262226:FUX262374 GOR262226:GOT262374 GYJ262226:GYL262374 HSF262226:HSH262374 IBX262226:IBZ262374 IVT262226:IVV262374 JFL262226:JFN262374 JZH262226:JZJ262374 KIZ262226:KJB262374 LCV262226:LCX262374 LMN262226:LMP262374 MGJ262226:MGL262374 MQB262226:MQD262374 NJX262226:NJZ262374 NTP262226:NTR262374 ONL262226:ONN262374 OXD262226:OXF262374 PQZ262226:PRB262374 QAR262226:QAT262374 QUN262226:QUP262374 REF262226:REH262374 RYB262226:RYD262374 SHT262226:SHV262374 TBP262226:TBR262374 TLH262226:TLJ262374 UFD262226:UFF262374 UOV262226:UOX262374 VIR262226:VIT262374 VSJ262226:VSL262374 WMF262226:WMH262374 WVX262226:WVZ262374 T262226:V262374 JL262226:JN262374 ADH262226:ADJ262374 AMZ262226:ANB262374 BGV262226:BGX262374 BQN262226:BQP262374 CKJ262226:CKL262374 CUB262226:CUD262374 DNX262226:DNZ262374 DXP262226:DXR262374 ERL262226:ERN262374 FBD262226:FBF262374 FUZ262226:FVB262374 GER262226:GET262374 GYN262226:GYP262374 HIF262226:HIH262374 ICB262226:ICD262374 ILT262226:ILV262374 JFP262226:JFR262374 JPH262226:JPJ262374 KJD262226:KJF262374 KSV262226:KSX262374 LMR262226:LMT262374 LWJ262226:LWL262374 MQF262226:MQH262374 MZX262226:MZZ262374 NTT262226:NTV262374 ODL262226:ODN262374 OXH262226:OXJ262374 PGZ262226:PHB262374 QAV262226:QAX262374 QKN262226:QKP262374 REJ262226:REL262374 ROB262226:ROD262374 SHX262226:SHZ262374 SRP262226:SRR262374 TLL262226:TLN262374 TVD262226:TVF262374 UOZ262226:UPB262374 UYR262226:UYT262374 VSN262226:VSP262374 WCF262226:WCH262374 WWB262226:WWD262374 JP262226:JR262374 TH262226:TJ262374 AND262226:ANF262374 AWV262226:AWX262374 BQR262226:BQT262374 CAJ262226:CAL262374 CUF262226:CUH262374 DDX262226:DDZ262374 DXT262226:DXV262374 EHL262226:EHN262374 FBH262226:FBJ262374 FKZ262226:FLB262374 GEV262226:GEX262374 GON262226:GOP262374 HIJ262226:HIL262374 HSB262226:HSD262374 ILX262226:ILZ262374 IVP262226:IVR262374 JPL262226:JPN262374 JZD262226:JZF262374 KSZ262226:KTB262374 LCR262226:LCT262374 LWN262226:LWP262374 MGF262226:MGH262374 NAB262226:NAD262374 NJT262226:NJV262374 ODP262226:ODR262374 ONH262226:ONJ262374 PHD262226:PHF262374 PQV262226:PQX262374 QKR262226:QKT262374 QUJ262226:QUL262374 ROF262226:ROH262374 RXX262226:RXZ262374 SRT262226:SRV262374 TBL262226:TBN262374 TVH262226:TVJ262374 UEZ262226:UFB262374 UYV262226:UYX262374 VIN262226:VIP262374 WCJ262226:WCL262374 WMB262226:WMD262374 P327762:R327910 TL327762:TN327910 ADD327762:ADF327910 AWZ327762:AXB327910 BGR327762:BGT327910 CAN327762:CAP327910 CKF327762:CKH327910 DEB327762:DED327910 DNT327762:DNV327910 EHP327762:EHR327910 ERH327762:ERJ327910 FLD327762:FLF327910 FUV327762:FUX327910 GOR327762:GOT327910 GYJ327762:GYL327910 HSF327762:HSH327910 IBX327762:IBZ327910 IVT327762:IVV327910 JFL327762:JFN327910 JZH327762:JZJ327910 KIZ327762:KJB327910 LCV327762:LCX327910 LMN327762:LMP327910 MGJ327762:MGL327910 MQB327762:MQD327910 NJX327762:NJZ327910 NTP327762:NTR327910 ONL327762:ONN327910 OXD327762:OXF327910 PQZ327762:PRB327910 QAR327762:QAT327910 QUN327762:QUP327910 REF327762:REH327910 RYB327762:RYD327910 SHT327762:SHV327910 TBP327762:TBR327910 TLH327762:TLJ327910 UFD327762:UFF327910 UOV327762:UOX327910 VIR327762:VIT327910 VSJ327762:VSL327910 WMF327762:WMH327910 WVX327762:WVZ327910 T327762:V327910 JL327762:JN327910 ADH327762:ADJ327910 AMZ327762:ANB327910 BGV327762:BGX327910 BQN327762:BQP327910 CKJ327762:CKL327910 CUB327762:CUD327910 DNX327762:DNZ327910 DXP327762:DXR327910 ERL327762:ERN327910 FBD327762:FBF327910 FUZ327762:FVB327910 GER327762:GET327910 GYN327762:GYP327910 HIF327762:HIH327910 ICB327762:ICD327910 ILT327762:ILV327910 JFP327762:JFR327910 JPH327762:JPJ327910 KJD327762:KJF327910 KSV327762:KSX327910 LMR327762:LMT327910 LWJ327762:LWL327910 MQF327762:MQH327910 MZX327762:MZZ327910 NTT327762:NTV327910 ODL327762:ODN327910 OXH327762:OXJ327910 PGZ327762:PHB327910 QAV327762:QAX327910 QKN327762:QKP327910 REJ327762:REL327910 ROB327762:ROD327910 SHX327762:SHZ327910 SRP327762:SRR327910 TLL327762:TLN327910 TVD327762:TVF327910 UOZ327762:UPB327910 UYR327762:UYT327910 VSN327762:VSP327910 WCF327762:WCH327910 WWB327762:WWD327910 JP327762:JR327910 TH327762:TJ327910 AND327762:ANF327910 AWV327762:AWX327910 BQR327762:BQT327910 CAJ327762:CAL327910 CUF327762:CUH327910 DDX327762:DDZ327910 DXT327762:DXV327910 EHL327762:EHN327910 FBH327762:FBJ327910 FKZ327762:FLB327910 GEV327762:GEX327910 GON327762:GOP327910 HIJ327762:HIL327910 HSB327762:HSD327910 ILX327762:ILZ327910 IVP327762:IVR327910 JPL327762:JPN327910 JZD327762:JZF327910 KSZ327762:KTB327910 LCR327762:LCT327910 LWN327762:LWP327910 MGF327762:MGH327910 NAB327762:NAD327910 NJT327762:NJV327910 ODP327762:ODR327910 ONH327762:ONJ327910 PHD327762:PHF327910 PQV327762:PQX327910 QKR327762:QKT327910 QUJ327762:QUL327910 ROF327762:ROH327910 RXX327762:RXZ327910 SRT327762:SRV327910 TBL327762:TBN327910 TVH327762:TVJ327910 UEZ327762:UFB327910 UYV327762:UYX327910 VIN327762:VIP327910 WCJ327762:WCL327910 WMB327762:WMD327910 P393298:R393446 TL393298:TN393446 ADD393298:ADF393446 AWZ393298:AXB393446 BGR393298:BGT393446 CAN393298:CAP393446 CKF393298:CKH393446 DEB393298:DED393446 DNT393298:DNV393446 EHP393298:EHR393446 ERH393298:ERJ393446 FLD393298:FLF393446 FUV393298:FUX393446 GOR393298:GOT393446 GYJ393298:GYL393446 HSF393298:HSH393446 IBX393298:IBZ393446 IVT393298:IVV393446 JFL393298:JFN393446 JZH393298:JZJ393446 KIZ393298:KJB393446 LCV393298:LCX393446 LMN393298:LMP393446 MGJ393298:MGL393446 MQB393298:MQD393446 NJX393298:NJZ393446 NTP393298:NTR393446 ONL393298:ONN393446 OXD393298:OXF393446 PQZ393298:PRB393446 QAR393298:QAT393446 QUN393298:QUP393446 REF393298:REH393446 RYB393298:RYD393446 SHT393298:SHV393446 TBP393298:TBR393446 TLH393298:TLJ393446 UFD393298:UFF393446 UOV393298:UOX393446 VIR393298:VIT393446 VSJ393298:VSL393446 WMF393298:WMH393446 WVX393298:WVZ393446 T393298:V393446 JL393298:JN393446 ADH393298:ADJ393446 AMZ393298:ANB393446 BGV393298:BGX393446 BQN393298:BQP393446 CKJ393298:CKL393446 CUB393298:CUD393446 DNX393298:DNZ393446 DXP393298:DXR393446 ERL393298:ERN393446 FBD393298:FBF393446 FUZ393298:FVB393446 GER393298:GET393446 GYN393298:GYP393446 HIF393298:HIH393446 ICB393298:ICD393446 ILT393298:ILV393446 JFP393298:JFR393446 JPH393298:JPJ393446 KJD393298:KJF393446 KSV393298:KSX393446 LMR393298:LMT393446 LWJ393298:LWL393446 MQF393298:MQH393446 MZX393298:MZZ393446 NTT393298:NTV393446 ODL393298:ODN393446 OXH393298:OXJ393446 PGZ393298:PHB393446 QAV393298:QAX393446 QKN393298:QKP393446 REJ393298:REL393446 ROB393298:ROD393446 SHX393298:SHZ393446 SRP393298:SRR393446 TLL393298:TLN393446 TVD393298:TVF393446 UOZ393298:UPB393446 UYR393298:UYT393446 VSN393298:VSP393446 WCF393298:WCH393446 WWB393298:WWD393446 JP393298:JR393446 TH393298:TJ393446 AND393298:ANF393446 AWV393298:AWX393446 BQR393298:BQT393446 CAJ393298:CAL393446 CUF393298:CUH393446 DDX393298:DDZ393446 DXT393298:DXV393446 EHL393298:EHN393446 FBH393298:FBJ393446 FKZ393298:FLB393446 GEV393298:GEX393446 GON393298:GOP393446 HIJ393298:HIL393446 HSB393298:HSD393446 ILX393298:ILZ393446 IVP393298:IVR393446 JPL393298:JPN393446 JZD393298:JZF393446 KSZ393298:KTB393446 LCR393298:LCT393446 LWN393298:LWP393446 MGF393298:MGH393446 NAB393298:NAD393446 NJT393298:NJV393446 ODP393298:ODR393446 ONH393298:ONJ393446 PHD393298:PHF393446 PQV393298:PQX393446 QKR393298:QKT393446 QUJ393298:QUL393446 ROF393298:ROH393446 RXX393298:RXZ393446 SRT393298:SRV393446 TBL393298:TBN393446 TVH393298:TVJ393446 UEZ393298:UFB393446 UYV393298:UYX393446 VIN393298:VIP393446 WCJ393298:WCL393446 WMB393298:WMD393446 P458834:R458982 TL458834:TN458982 ADD458834:ADF458982 AWZ458834:AXB458982 BGR458834:BGT458982 CAN458834:CAP458982 CKF458834:CKH458982 DEB458834:DED458982 DNT458834:DNV458982 EHP458834:EHR458982 ERH458834:ERJ458982 FLD458834:FLF458982 FUV458834:FUX458982 GOR458834:GOT458982 GYJ458834:GYL458982 HSF458834:HSH458982 IBX458834:IBZ458982 IVT458834:IVV458982 JFL458834:JFN458982 JZH458834:JZJ458982 KIZ458834:KJB458982 LCV458834:LCX458982 LMN458834:LMP458982 MGJ458834:MGL458982 MQB458834:MQD458982 NJX458834:NJZ458982 NTP458834:NTR458982 ONL458834:ONN458982 OXD458834:OXF458982 PQZ458834:PRB458982 QAR458834:QAT458982 QUN458834:QUP458982 REF458834:REH458982 RYB458834:RYD458982 SHT458834:SHV458982 TBP458834:TBR458982 TLH458834:TLJ458982 UFD458834:UFF458982 UOV458834:UOX458982 VIR458834:VIT458982 VSJ458834:VSL458982 WMF458834:WMH458982 WVX458834:WVZ458982 T458834:V458982 JL458834:JN458982 ADH458834:ADJ458982 AMZ458834:ANB458982 BGV458834:BGX458982 BQN458834:BQP458982 CKJ458834:CKL458982 CUB458834:CUD458982 DNX458834:DNZ458982 DXP458834:DXR458982 ERL458834:ERN458982 FBD458834:FBF458982 FUZ458834:FVB458982 GER458834:GET458982 GYN458834:GYP458982 HIF458834:HIH458982 ICB458834:ICD458982 ILT458834:ILV458982 JFP458834:JFR458982 JPH458834:JPJ458982 KJD458834:KJF458982 KSV458834:KSX458982 LMR458834:LMT458982 LWJ458834:LWL458982 MQF458834:MQH458982 MZX458834:MZZ458982 NTT458834:NTV458982 ODL458834:ODN458982 OXH458834:OXJ458982 PGZ458834:PHB458982 QAV458834:QAX458982 QKN458834:QKP458982 REJ458834:REL458982 ROB458834:ROD458982 SHX458834:SHZ458982 SRP458834:SRR458982 TLL458834:TLN458982 TVD458834:TVF458982 UOZ458834:UPB458982 UYR458834:UYT458982 VSN458834:VSP458982 WCF458834:WCH458982 WWB458834:WWD458982 JP458834:JR458982 TH458834:TJ458982 AND458834:ANF458982 AWV458834:AWX458982 BQR458834:BQT458982 CAJ458834:CAL458982 CUF458834:CUH458982 DDX458834:DDZ458982 DXT458834:DXV458982 EHL458834:EHN458982 FBH458834:FBJ458982 FKZ458834:FLB458982 GEV458834:GEX458982 GON458834:GOP458982 HIJ458834:HIL458982 HSB458834:HSD458982 ILX458834:ILZ458982 IVP458834:IVR458982 JPL458834:JPN458982 JZD458834:JZF458982 KSZ458834:KTB458982 LCR458834:LCT458982 LWN458834:LWP458982 MGF458834:MGH458982 NAB458834:NAD458982 NJT458834:NJV458982 ODP458834:ODR458982 ONH458834:ONJ458982 PHD458834:PHF458982 PQV458834:PQX458982 QKR458834:QKT458982 QUJ458834:QUL458982 ROF458834:ROH458982 RXX458834:RXZ458982 SRT458834:SRV458982 TBL458834:TBN458982 TVH458834:TVJ458982 UEZ458834:UFB458982 UYV458834:UYX458982 VIN458834:VIP458982 WCJ458834:WCL458982 WMB458834:WMD458982 P524370:R524518 TL524370:TN524518 ADD524370:ADF524518 AWZ524370:AXB524518 BGR524370:BGT524518 CAN524370:CAP524518 CKF524370:CKH524518 DEB524370:DED524518 DNT524370:DNV524518 EHP524370:EHR524518 ERH524370:ERJ524518 FLD524370:FLF524518 FUV524370:FUX524518 GOR524370:GOT524518 GYJ524370:GYL524518 HSF524370:HSH524518 IBX524370:IBZ524518 IVT524370:IVV524518 JFL524370:JFN524518 JZH524370:JZJ524518 KIZ524370:KJB524518 LCV524370:LCX524518 LMN524370:LMP524518 MGJ524370:MGL524518 MQB524370:MQD524518 NJX524370:NJZ524518 NTP524370:NTR524518 ONL524370:ONN524518 OXD524370:OXF524518 PQZ524370:PRB524518 QAR524370:QAT524518 QUN524370:QUP524518 REF524370:REH524518 RYB524370:RYD524518 SHT524370:SHV524518 TBP524370:TBR524518 TLH524370:TLJ524518 UFD524370:UFF524518 UOV524370:UOX524518 VIR524370:VIT524518 VSJ524370:VSL524518 WMF524370:WMH524518 WVX524370:WVZ524518 T524370:V524518 JL524370:JN524518 ADH524370:ADJ524518 AMZ524370:ANB524518 BGV524370:BGX524518 BQN524370:BQP524518 CKJ524370:CKL524518 CUB524370:CUD524518 DNX524370:DNZ524518 DXP524370:DXR524518 ERL524370:ERN524518 FBD524370:FBF524518 FUZ524370:FVB524518 GER524370:GET524518 GYN524370:GYP524518 HIF524370:HIH524518 ICB524370:ICD524518 ILT524370:ILV524518 JFP524370:JFR524518 JPH524370:JPJ524518 KJD524370:KJF524518 KSV524370:KSX524518 LMR524370:LMT524518 LWJ524370:LWL524518 MQF524370:MQH524518 MZX524370:MZZ524518 NTT524370:NTV524518 ODL524370:ODN524518 OXH524370:OXJ524518 PGZ524370:PHB524518 QAV524370:QAX524518 QKN524370:QKP524518 REJ524370:REL524518 ROB524370:ROD524518 SHX524370:SHZ524518 SRP524370:SRR524518 TLL524370:TLN524518 TVD524370:TVF524518 UOZ524370:UPB524518 UYR524370:UYT524518 VSN524370:VSP524518 WCF524370:WCH524518 WWB524370:WWD524518 JP524370:JR524518 TH524370:TJ524518 AND524370:ANF524518 AWV524370:AWX524518 BQR524370:BQT524518 CAJ524370:CAL524518 CUF524370:CUH524518 DDX524370:DDZ524518 DXT524370:DXV524518 EHL524370:EHN524518 FBH524370:FBJ524518 FKZ524370:FLB524518 GEV524370:GEX524518 GON524370:GOP524518 HIJ524370:HIL524518 HSB524370:HSD524518 ILX524370:ILZ524518 IVP524370:IVR524518 JPL524370:JPN524518 JZD524370:JZF524518 KSZ524370:KTB524518 LCR524370:LCT524518 LWN524370:LWP524518 MGF524370:MGH524518 NAB524370:NAD524518 NJT524370:NJV524518 ODP524370:ODR524518 ONH524370:ONJ524518 PHD524370:PHF524518 PQV524370:PQX524518 QKR524370:QKT524518 QUJ524370:QUL524518 ROF524370:ROH524518 RXX524370:RXZ524518 SRT524370:SRV524518 TBL524370:TBN524518 TVH524370:TVJ524518 UEZ524370:UFB524518 UYV524370:UYX524518 VIN524370:VIP524518 WCJ524370:WCL524518 WMB524370:WMD524518 P589906:R590054 TL589906:TN590054 ADD589906:ADF590054 AWZ589906:AXB590054 BGR589906:BGT590054 CAN589906:CAP590054 CKF589906:CKH590054 DEB589906:DED590054 DNT589906:DNV590054 EHP589906:EHR590054 ERH589906:ERJ590054 FLD589906:FLF590054 FUV589906:FUX590054 GOR589906:GOT590054 GYJ589906:GYL590054 HSF589906:HSH590054 IBX589906:IBZ590054 IVT589906:IVV590054 JFL589906:JFN590054 JZH589906:JZJ590054 KIZ589906:KJB590054 LCV589906:LCX590054 LMN589906:LMP590054 MGJ589906:MGL590054 MQB589906:MQD590054 NJX589906:NJZ590054 NTP589906:NTR590054 ONL589906:ONN590054 OXD589906:OXF590054 PQZ589906:PRB590054 QAR589906:QAT590054 QUN589906:QUP590054 REF589906:REH590054 RYB589906:RYD590054 SHT589906:SHV590054 TBP589906:TBR590054 TLH589906:TLJ590054 UFD589906:UFF590054 UOV589906:UOX590054 VIR589906:VIT590054 VSJ589906:VSL590054 WMF589906:WMH590054 WVX589906:WVZ590054 T589906:V590054 JL589906:JN590054 ADH589906:ADJ590054 AMZ589906:ANB590054 BGV589906:BGX590054 BQN589906:BQP590054 CKJ589906:CKL590054 CUB589906:CUD590054 DNX589906:DNZ590054 DXP589906:DXR590054 ERL589906:ERN590054 FBD589906:FBF590054 FUZ589906:FVB590054 GER589906:GET590054 GYN589906:GYP590054 HIF589906:HIH590054 ICB589906:ICD590054 ILT589906:ILV590054 JFP589906:JFR590054 JPH589906:JPJ590054 KJD589906:KJF590054 KSV589906:KSX590054 LMR589906:LMT590054 LWJ589906:LWL590054 MQF589906:MQH590054 MZX589906:MZZ590054 NTT589906:NTV590054 ODL589906:ODN590054 OXH589906:OXJ590054 PGZ589906:PHB590054 QAV589906:QAX590054 QKN589906:QKP590054 REJ589906:REL590054 ROB589906:ROD590054 SHX589906:SHZ590054 SRP589906:SRR590054 TLL589906:TLN590054 TVD589906:TVF590054 UOZ589906:UPB590054 UYR589906:UYT590054 VSN589906:VSP590054 WCF589906:WCH590054 WWB589906:WWD590054 JP589906:JR590054 TH589906:TJ590054 AND589906:ANF590054 AWV589906:AWX590054 BQR589906:BQT590054 CAJ589906:CAL590054 CUF589906:CUH590054 DDX589906:DDZ590054 DXT589906:DXV590054 EHL589906:EHN590054 FBH589906:FBJ590054 FKZ589906:FLB590054 GEV589906:GEX590054 GON589906:GOP590054 HIJ589906:HIL590054 HSB589906:HSD590054 ILX589906:ILZ590054 IVP589906:IVR590054 JPL589906:JPN590054 JZD589906:JZF590054 KSZ589906:KTB590054 LCR589906:LCT590054 LWN589906:LWP590054 MGF589906:MGH590054 NAB589906:NAD590054 NJT589906:NJV590054 ODP589906:ODR590054 ONH589906:ONJ590054 PHD589906:PHF590054 PQV589906:PQX590054 QKR589906:QKT590054 QUJ589906:QUL590054 ROF589906:ROH590054 RXX589906:RXZ590054 SRT589906:SRV590054 TBL589906:TBN590054 TVH589906:TVJ590054 UEZ589906:UFB590054 UYV589906:UYX590054 VIN589906:VIP590054 WCJ589906:WCL590054 WMB589906:WMD590054 P655442:R655590 TL655442:TN655590 ADD655442:ADF655590 AWZ655442:AXB655590 BGR655442:BGT655590 CAN655442:CAP655590 CKF655442:CKH655590 DEB655442:DED655590 DNT655442:DNV655590 EHP655442:EHR655590 ERH655442:ERJ655590 FLD655442:FLF655590 FUV655442:FUX655590 GOR655442:GOT655590 GYJ655442:GYL655590 HSF655442:HSH655590 IBX655442:IBZ655590 IVT655442:IVV655590 JFL655442:JFN655590 JZH655442:JZJ655590 KIZ655442:KJB655590 LCV655442:LCX655590 LMN655442:LMP655590 MGJ655442:MGL655590 MQB655442:MQD655590 NJX655442:NJZ655590 NTP655442:NTR655590 ONL655442:ONN655590 OXD655442:OXF655590 PQZ655442:PRB655590 QAR655442:QAT655590 QUN655442:QUP655590 REF655442:REH655590 RYB655442:RYD655590 SHT655442:SHV655590 TBP655442:TBR655590 TLH655442:TLJ655590 UFD655442:UFF655590 UOV655442:UOX655590 VIR655442:VIT655590 VSJ655442:VSL655590 WMF655442:WMH655590 WVX655442:WVZ655590 T655442:V655590 JL655442:JN655590 ADH655442:ADJ655590 AMZ655442:ANB655590 BGV655442:BGX655590 BQN655442:BQP655590 CKJ655442:CKL655590 CUB655442:CUD655590 DNX655442:DNZ655590 DXP655442:DXR655590 ERL655442:ERN655590 FBD655442:FBF655590 FUZ655442:FVB655590 GER655442:GET655590 GYN655442:GYP655590 HIF655442:HIH655590 ICB655442:ICD655590 ILT655442:ILV655590 JFP655442:JFR655590 JPH655442:JPJ655590 KJD655442:KJF655590 KSV655442:KSX655590 LMR655442:LMT655590 LWJ655442:LWL655590 MQF655442:MQH655590 MZX655442:MZZ655590 NTT655442:NTV655590 ODL655442:ODN655590 OXH655442:OXJ655590 PGZ655442:PHB655590 QAV655442:QAX655590 QKN655442:QKP655590 REJ655442:REL655590 ROB655442:ROD655590 SHX655442:SHZ655590 SRP655442:SRR655590 TLL655442:TLN655590 TVD655442:TVF655590 UOZ655442:UPB655590 UYR655442:UYT655590 VSN655442:VSP655590 WCF655442:WCH655590 WWB655442:WWD655590 JP655442:JR655590 TH655442:TJ655590 AND655442:ANF655590 AWV655442:AWX655590 BQR655442:BQT655590 CAJ655442:CAL655590 CUF655442:CUH655590 DDX655442:DDZ655590 DXT655442:DXV655590 EHL655442:EHN655590 FBH655442:FBJ655590 FKZ655442:FLB655590 GEV655442:GEX655590 GON655442:GOP655590 HIJ655442:HIL655590 HSB655442:HSD655590 ILX655442:ILZ655590 IVP655442:IVR655590 JPL655442:JPN655590 JZD655442:JZF655590 KSZ655442:KTB655590 LCR655442:LCT655590 LWN655442:LWP655590 MGF655442:MGH655590 NAB655442:NAD655590 NJT655442:NJV655590 ODP655442:ODR655590 ONH655442:ONJ655590 PHD655442:PHF655590 PQV655442:PQX655590 QKR655442:QKT655590 QUJ655442:QUL655590 ROF655442:ROH655590 RXX655442:RXZ655590 SRT655442:SRV655590 TBL655442:TBN655590 TVH655442:TVJ655590 UEZ655442:UFB655590 UYV655442:UYX655590 VIN655442:VIP655590 WCJ655442:WCL655590 WMB655442:WMD655590 P720978:R721126 TL720978:TN721126 ADD720978:ADF721126 AWZ720978:AXB721126 BGR720978:BGT721126 CAN720978:CAP721126 CKF720978:CKH721126 DEB720978:DED721126 DNT720978:DNV721126 EHP720978:EHR721126 ERH720978:ERJ721126 FLD720978:FLF721126 FUV720978:FUX721126 GOR720978:GOT721126 GYJ720978:GYL721126 HSF720978:HSH721126 IBX720978:IBZ721126 IVT720978:IVV721126 JFL720978:JFN721126 JZH720978:JZJ721126 KIZ720978:KJB721126 LCV720978:LCX721126 LMN720978:LMP721126 MGJ720978:MGL721126 MQB720978:MQD721126 NJX720978:NJZ721126 NTP720978:NTR721126 ONL720978:ONN721126 OXD720978:OXF721126 PQZ720978:PRB721126 QAR720978:QAT721126 QUN720978:QUP721126 REF720978:REH721126 RYB720978:RYD721126 SHT720978:SHV721126 TBP720978:TBR721126 TLH720978:TLJ721126 UFD720978:UFF721126 UOV720978:UOX721126 VIR720978:VIT721126 VSJ720978:VSL721126 WMF720978:WMH721126 WVX720978:WVZ721126 T720978:V721126 JL720978:JN721126 ADH720978:ADJ721126 AMZ720978:ANB721126 BGV720978:BGX721126 BQN720978:BQP721126 CKJ720978:CKL721126 CUB720978:CUD721126 DNX720978:DNZ721126 DXP720978:DXR721126 ERL720978:ERN721126 FBD720978:FBF721126 FUZ720978:FVB721126 GER720978:GET721126 GYN720978:GYP721126 HIF720978:HIH721126 ICB720978:ICD721126 ILT720978:ILV721126 JFP720978:JFR721126 JPH720978:JPJ721126 KJD720978:KJF721126 KSV720978:KSX721126 LMR720978:LMT721126 LWJ720978:LWL721126 MQF720978:MQH721126 MZX720978:MZZ721126 NTT720978:NTV721126 ODL720978:ODN721126 OXH720978:OXJ721126 PGZ720978:PHB721126 QAV720978:QAX721126 QKN720978:QKP721126 REJ720978:REL721126 ROB720978:ROD721126 SHX720978:SHZ721126 SRP720978:SRR721126 TLL720978:TLN721126 TVD720978:TVF721126 UOZ720978:UPB721126 UYR720978:UYT721126 VSN720978:VSP721126 WCF720978:WCH721126 WWB720978:WWD721126 JP720978:JR721126 TH720978:TJ721126 AND720978:ANF721126 AWV720978:AWX721126 BQR720978:BQT721126 CAJ720978:CAL721126 CUF720978:CUH721126 DDX720978:DDZ721126 DXT720978:DXV721126 EHL720978:EHN721126 FBH720978:FBJ721126 FKZ720978:FLB721126 GEV720978:GEX721126 GON720978:GOP721126 HIJ720978:HIL721126 HSB720978:HSD721126 ILX720978:ILZ721126 IVP720978:IVR721126 JPL720978:JPN721126 JZD720978:JZF721126 KSZ720978:KTB721126 LCR720978:LCT721126 LWN720978:LWP721126 MGF720978:MGH721126 NAB720978:NAD721126 NJT720978:NJV721126 ODP720978:ODR721126 ONH720978:ONJ721126 PHD720978:PHF721126 PQV720978:PQX721126 QKR720978:QKT721126 QUJ720978:QUL721126 ROF720978:ROH721126 RXX720978:RXZ721126 SRT720978:SRV721126 TBL720978:TBN721126 TVH720978:TVJ721126 UEZ720978:UFB721126 UYV720978:UYX721126 VIN720978:VIP721126 WCJ720978:WCL721126 WMB720978:WMD721126 P786514:R786662 TL786514:TN786662 ADD786514:ADF786662 AWZ786514:AXB786662 BGR786514:BGT786662 CAN786514:CAP786662 CKF786514:CKH786662 DEB786514:DED786662 DNT786514:DNV786662 EHP786514:EHR786662 ERH786514:ERJ786662 FLD786514:FLF786662 FUV786514:FUX786662 GOR786514:GOT786662 GYJ786514:GYL786662 HSF786514:HSH786662 IBX786514:IBZ786662 IVT786514:IVV786662 JFL786514:JFN786662 JZH786514:JZJ786662 KIZ786514:KJB786662 LCV786514:LCX786662 LMN786514:LMP786662 MGJ786514:MGL786662 MQB786514:MQD786662 NJX786514:NJZ786662 NTP786514:NTR786662 ONL786514:ONN786662 OXD786514:OXF786662 PQZ786514:PRB786662 QAR786514:QAT786662 QUN786514:QUP786662 REF786514:REH786662 RYB786514:RYD786662 SHT786514:SHV786662 TBP786514:TBR786662 TLH786514:TLJ786662 UFD786514:UFF786662 UOV786514:UOX786662 VIR786514:VIT786662 VSJ786514:VSL786662 WMF786514:WMH786662 WVX786514:WVZ786662 T786514:V786662 JL786514:JN786662 ADH786514:ADJ786662 AMZ786514:ANB786662 BGV786514:BGX786662 BQN786514:BQP786662 CKJ786514:CKL786662 CUB786514:CUD786662 DNX786514:DNZ786662 DXP786514:DXR786662 ERL786514:ERN786662 FBD786514:FBF786662 FUZ786514:FVB786662 GER786514:GET786662 GYN786514:GYP786662 HIF786514:HIH786662 ICB786514:ICD786662 ILT786514:ILV786662 JFP786514:JFR786662 JPH786514:JPJ786662 KJD786514:KJF786662 KSV786514:KSX786662 LMR786514:LMT786662 LWJ786514:LWL786662 MQF786514:MQH786662 MZX786514:MZZ786662 NTT786514:NTV786662 ODL786514:ODN786662 OXH786514:OXJ786662 PGZ786514:PHB786662 QAV786514:QAX786662 QKN786514:QKP786662 REJ786514:REL786662 ROB786514:ROD786662 SHX786514:SHZ786662 SRP786514:SRR786662 TLL786514:TLN786662 TVD786514:TVF786662 UOZ786514:UPB786662 UYR786514:UYT786662 VSN786514:VSP786662 WCF786514:WCH786662 WWB786514:WWD786662 JP786514:JR786662 TH786514:TJ786662 AND786514:ANF786662 AWV786514:AWX786662 BQR786514:BQT786662 CAJ786514:CAL786662 CUF786514:CUH786662 DDX786514:DDZ786662 DXT786514:DXV786662 EHL786514:EHN786662 FBH786514:FBJ786662 FKZ786514:FLB786662 GEV786514:GEX786662 GON786514:GOP786662 HIJ786514:HIL786662 HSB786514:HSD786662 ILX786514:ILZ786662 IVP786514:IVR786662 JPL786514:JPN786662 JZD786514:JZF786662 KSZ786514:KTB786662 LCR786514:LCT786662 LWN786514:LWP786662 MGF786514:MGH786662 NAB786514:NAD786662 NJT786514:NJV786662 ODP786514:ODR786662 ONH786514:ONJ786662 PHD786514:PHF786662 PQV786514:PQX786662 QKR786514:QKT786662 QUJ786514:QUL786662 ROF786514:ROH786662 RXX786514:RXZ786662 SRT786514:SRV786662 TBL786514:TBN786662 TVH786514:TVJ786662 UEZ786514:UFB786662 UYV786514:UYX786662 VIN786514:VIP786662 WCJ786514:WCL786662 WMB786514:WMD786662 P852050:R852198 TL852050:TN852198 ADD852050:ADF852198 AWZ852050:AXB852198 BGR852050:BGT852198 CAN852050:CAP852198 CKF852050:CKH852198 DEB852050:DED852198 DNT852050:DNV852198 EHP852050:EHR852198 ERH852050:ERJ852198 FLD852050:FLF852198 FUV852050:FUX852198 GOR852050:GOT852198 GYJ852050:GYL852198 HSF852050:HSH852198 IBX852050:IBZ852198 IVT852050:IVV852198 JFL852050:JFN852198 JZH852050:JZJ852198 KIZ852050:KJB852198 LCV852050:LCX852198 LMN852050:LMP852198 MGJ852050:MGL852198 MQB852050:MQD852198 NJX852050:NJZ852198 NTP852050:NTR852198 ONL852050:ONN852198 OXD852050:OXF852198 PQZ852050:PRB852198 QAR852050:QAT852198 QUN852050:QUP852198 REF852050:REH852198 RYB852050:RYD852198 SHT852050:SHV852198 TBP852050:TBR852198 TLH852050:TLJ852198 UFD852050:UFF852198 UOV852050:UOX852198 VIR852050:VIT852198 VSJ852050:VSL852198 WMF852050:WMH852198 WVX852050:WVZ852198 T852050:V852198 JL852050:JN852198 ADH852050:ADJ852198 AMZ852050:ANB852198 BGV852050:BGX852198 BQN852050:BQP852198 CKJ852050:CKL852198 CUB852050:CUD852198 DNX852050:DNZ852198 DXP852050:DXR852198 ERL852050:ERN852198 FBD852050:FBF852198 FUZ852050:FVB852198 GER852050:GET852198 GYN852050:GYP852198 HIF852050:HIH852198 ICB852050:ICD852198 ILT852050:ILV852198 JFP852050:JFR852198 JPH852050:JPJ852198 KJD852050:KJF852198 KSV852050:KSX852198 LMR852050:LMT852198 LWJ852050:LWL852198 MQF852050:MQH852198 MZX852050:MZZ852198 NTT852050:NTV852198 ODL852050:ODN852198 OXH852050:OXJ852198 PGZ852050:PHB852198 QAV852050:QAX852198 QKN852050:QKP852198 REJ852050:REL852198 ROB852050:ROD852198 SHX852050:SHZ852198 SRP852050:SRR852198 TLL852050:TLN852198 TVD852050:TVF852198 UOZ852050:UPB852198 UYR852050:UYT852198 VSN852050:VSP852198 WCF852050:WCH852198 WWB852050:WWD852198 JP852050:JR852198 TH852050:TJ852198 AND852050:ANF852198 AWV852050:AWX852198 BQR852050:BQT852198 CAJ852050:CAL852198 CUF852050:CUH852198 DDX852050:DDZ852198 DXT852050:DXV852198 EHL852050:EHN852198 FBH852050:FBJ852198 FKZ852050:FLB852198 GEV852050:GEX852198 GON852050:GOP852198 HIJ852050:HIL852198 HSB852050:HSD852198 ILX852050:ILZ852198 IVP852050:IVR852198 JPL852050:JPN852198 JZD852050:JZF852198 KSZ852050:KTB852198 LCR852050:LCT852198 LWN852050:LWP852198 MGF852050:MGH852198 NAB852050:NAD852198 NJT852050:NJV852198 ODP852050:ODR852198 ONH852050:ONJ852198 PHD852050:PHF852198 PQV852050:PQX852198 QKR852050:QKT852198 QUJ852050:QUL852198 ROF852050:ROH852198 RXX852050:RXZ852198 SRT852050:SRV852198 TBL852050:TBN852198 TVH852050:TVJ852198 UEZ852050:UFB852198 UYV852050:UYX852198 VIN852050:VIP852198 WCJ852050:WCL852198 WMB852050:WMD852198 P917586:R917734 TL917586:TN917734 ADD917586:ADF917734 AWZ917586:AXB917734 BGR917586:BGT917734 CAN917586:CAP917734 CKF917586:CKH917734 DEB917586:DED917734 DNT917586:DNV917734 EHP917586:EHR917734 ERH917586:ERJ917734 FLD917586:FLF917734 FUV917586:FUX917734 GOR917586:GOT917734 GYJ917586:GYL917734 HSF917586:HSH917734 IBX917586:IBZ917734 IVT917586:IVV917734 JFL917586:JFN917734 JZH917586:JZJ917734 KIZ917586:KJB917734 LCV917586:LCX917734 LMN917586:LMP917734 MGJ917586:MGL917734 MQB917586:MQD917734 NJX917586:NJZ917734 NTP917586:NTR917734 ONL917586:ONN917734 OXD917586:OXF917734 PQZ917586:PRB917734 QAR917586:QAT917734 QUN917586:QUP917734 REF917586:REH917734 RYB917586:RYD917734 SHT917586:SHV917734 TBP917586:TBR917734 TLH917586:TLJ917734 UFD917586:UFF917734 UOV917586:UOX917734 VIR917586:VIT917734 VSJ917586:VSL917734 WMF917586:WMH917734 WVX917586:WVZ917734 T917586:V917734 JL917586:JN917734 ADH917586:ADJ917734 AMZ917586:ANB917734 BGV917586:BGX917734 BQN917586:BQP917734 CKJ917586:CKL917734 CUB917586:CUD917734 DNX917586:DNZ917734 DXP917586:DXR917734 ERL917586:ERN917734 FBD917586:FBF917734 FUZ917586:FVB917734 GER917586:GET917734 GYN917586:GYP917734 HIF917586:HIH917734 ICB917586:ICD917734 ILT917586:ILV917734 JFP917586:JFR917734 JPH917586:JPJ917734 KJD917586:KJF917734 KSV917586:KSX917734 LMR917586:LMT917734 LWJ917586:LWL917734 MQF917586:MQH917734 MZX917586:MZZ917734 NTT917586:NTV917734 ODL917586:ODN917734 OXH917586:OXJ917734 PGZ917586:PHB917734 QAV917586:QAX917734 QKN917586:QKP917734 REJ917586:REL917734 ROB917586:ROD917734 SHX917586:SHZ917734 SRP917586:SRR917734 TLL917586:TLN917734 TVD917586:TVF917734 UOZ917586:UPB917734 UYR917586:UYT917734 VSN917586:VSP917734 WCF917586:WCH917734 WWB917586:WWD917734 JP917586:JR917734 TH917586:TJ917734 AND917586:ANF917734 AWV917586:AWX917734 BQR917586:BQT917734 CAJ917586:CAL917734 CUF917586:CUH917734 DDX917586:DDZ917734 DXT917586:DXV917734 EHL917586:EHN917734 FBH917586:FBJ917734 FKZ917586:FLB917734 GEV917586:GEX917734 GON917586:GOP917734 HIJ917586:HIL917734 HSB917586:HSD917734 ILX917586:ILZ917734 IVP917586:IVR917734 JPL917586:JPN917734 JZD917586:JZF917734 KSZ917586:KTB917734 LCR917586:LCT917734 LWN917586:LWP917734 MGF917586:MGH917734 NAB917586:NAD917734 NJT917586:NJV917734 ODP917586:ODR917734 ONH917586:ONJ917734 PHD917586:PHF917734 PQV917586:PQX917734 QKR917586:QKT917734 QUJ917586:QUL917734 ROF917586:ROH917734 RXX917586:RXZ917734 SRT917586:SRV917734 TBL917586:TBN917734 TVH917586:TVJ917734 UEZ917586:UFB917734 UYV917586:UYX917734 VIN917586:VIP917734 WCJ917586:WCL917734 WMB917586:WMD917734 P983122:R983270 TL983122:TN983270 ADD983122:ADF983270 AWZ983122:AXB983270 BGR983122:BGT983270 CAN983122:CAP983270 CKF983122:CKH983270 DEB983122:DED983270 DNT983122:DNV983270 EHP983122:EHR983270 ERH983122:ERJ983270 FLD983122:FLF983270 FUV983122:FUX983270 GOR983122:GOT983270 GYJ983122:GYL983270 HSF983122:HSH983270 IBX983122:IBZ983270 IVT983122:IVV983270 JFL983122:JFN983270 JZH983122:JZJ983270 KIZ983122:KJB983270 LCV983122:LCX983270 LMN983122:LMP983270 MGJ983122:MGL983270 MQB983122:MQD983270 NJX983122:NJZ983270 NTP983122:NTR983270 ONL983122:ONN983270 OXD983122:OXF983270 PQZ983122:PRB983270 QAR983122:QAT983270 QUN983122:QUP983270 REF983122:REH983270 RYB983122:RYD983270 SHT983122:SHV983270 TBP983122:TBR983270 TLH983122:TLJ983270 UFD983122:UFF983270 UOV983122:UOX983270 VIR983122:VIT983270 VSJ983122:VSL983270 WMF983122:WMH983270 WVX983122:WVZ983270 T983122:V983270 JL983122:JN983270 ADH983122:ADJ983270 AMZ983122:ANB983270 BGV983122:BGX983270 BQN983122:BQP983270 CKJ983122:CKL983270 CUB983122:CUD983270 DNX983122:DNZ983270 DXP983122:DXR983270 ERL983122:ERN983270 FBD983122:FBF983270 FUZ983122:FVB983270 GER983122:GET983270 GYN983122:GYP983270 HIF983122:HIH983270 ICB983122:ICD983270 ILT983122:ILV983270 JFP983122:JFR983270 JPH983122:JPJ983270 KJD983122:KJF983270 KSV983122:KSX983270 LMR983122:LMT983270 LWJ983122:LWL983270 MQF983122:MQH983270 MZX983122:MZZ983270 NTT983122:NTV983270 ODL983122:ODN983270 OXH983122:OXJ983270 PGZ983122:PHB983270 QAV983122:QAX983270 QKN983122:QKP983270 REJ983122:REL983270 ROB983122:ROD983270 SHX983122:SHZ983270 SRP983122:SRR983270 TLL983122:TLN983270 TVD983122:TVF983270 UOZ983122:UPB983270 UYR983122:UYT983270 VSN983122:VSP983270 WCF983122:WCH983270 WWB983122:WWD983270 JP983122:JR983270 TH983122:TJ983270 AND983122:ANF983270 AWV983122:AWX983270 BQR983122:BQT983270 CAJ983122:CAL983270 CUF983122:CUH983270 DDX983122:DDZ983270 DXT983122:DXV983270 EHL983122:EHN983270 FBH983122:FBJ983270 FKZ983122:FLB983270 GEV983122:GEX983270 GON983122:GOP983270 HIJ983122:HIL983270 HSB983122:HSD983270 ILX983122:ILZ983270 IVP983122:IVR983270 JPL983122:JPN983270 JZD983122:JZF983270 KSZ983122:KTB983270 LCR983122:LCT983270 LWN983122:LWP983270 MGF983122:MGH983270 NAB983122:NAD983270 NJT983122:NJV983270 ODP983122:ODR983270 ONH983122:ONJ983270 PHD983122:PHF983270 PQV983122:PQX983270 QKR983122:QKT983270 QUJ983122:QUL983270 ROF983122:ROH983270 RXX983122:RXZ983270 SRT983122:SRV983270 TBL983122:TBN983270 TVH983122:TVJ983270 UEZ983122:UFB983270 UYV983122:UYX983270 VIN983122:VIP983270 WCJ983122:WCL983270 WMB983122:WMD983270 G319:H424 JC319:JD424 SY319:SZ424 ACU319:ACV424 AMQ319:AMR424 AWM319:AWN424 BGI319:BGJ424 BQE319:BQF424 CAA319:CAB424 CJW319:CJX424 CTS319:CTT424 DDO319:DDP424 DNK319:DNL424 DXG319:DXH424 EHC319:EHD424 EQY319:EQZ424 FAU319:FAV424 FKQ319:FKR424 FUM319:FUN424 GEI319:GEJ424 GOE319:GOF424 GYA319:GYB424 HHW319:HHX424 HRS319:HRT424 IBO319:IBP424 ILK319:ILL424 IVG319:IVH424 JFC319:JFD424 JOY319:JOZ424 JYU319:JYV424 KIQ319:KIR424 KSM319:KSN424 LCI319:LCJ424 LME319:LMF424 LWA319:LWB424 MFW319:MFX424 MPS319:MPT424 MZO319:MZP424 NJK319:NJL424 NTG319:NTH424 ODC319:ODD424 OMY319:OMZ424 OWU319:OWV424 PGQ319:PGR424 PQM319:PQN424 QAI319:QAJ424 QKE319:QKF424 QUA319:QUB424 RDW319:RDX424 RNS319:RNT424 RXO319:RXP424 SHK319:SHL424 SRG319:SRH424 TBC319:TBD424 TKY319:TKZ424 TUU319:TUV424 UEQ319:UER424 UOM319:UON424 UYI319:UYJ424 VIE319:VIF424 VSA319:VSB424 WBW319:WBX424 WLS319:WLT424 WVO319:WVP424 G65855:H65960 JC65855:JD65960 SY65855:SZ65960 ACU65855:ACV65960 AMQ65855:AMR65960 AWM65855:AWN65960 BGI65855:BGJ65960 BQE65855:BQF65960 CAA65855:CAB65960 CJW65855:CJX65960 CTS65855:CTT65960 DDO65855:DDP65960 DNK65855:DNL65960 DXG65855:DXH65960 EHC65855:EHD65960 EQY65855:EQZ65960 FAU65855:FAV65960 FKQ65855:FKR65960 FUM65855:FUN65960 GEI65855:GEJ65960 GOE65855:GOF65960 GYA65855:GYB65960 HHW65855:HHX65960 HRS65855:HRT65960 IBO65855:IBP65960 ILK65855:ILL65960 IVG65855:IVH65960 JFC65855:JFD65960 JOY65855:JOZ65960 JYU65855:JYV65960 KIQ65855:KIR65960 KSM65855:KSN65960 LCI65855:LCJ65960 LME65855:LMF65960 LWA65855:LWB65960 MFW65855:MFX65960 MPS65855:MPT65960 MZO65855:MZP65960 NJK65855:NJL65960 NTG65855:NTH65960 ODC65855:ODD65960 OMY65855:OMZ65960 OWU65855:OWV65960 PGQ65855:PGR65960 PQM65855:PQN65960 QAI65855:QAJ65960 QKE65855:QKF65960 QUA65855:QUB65960 RDW65855:RDX65960 RNS65855:RNT65960 RXO65855:RXP65960 SHK65855:SHL65960 SRG65855:SRH65960 TBC65855:TBD65960 TKY65855:TKZ65960 TUU65855:TUV65960 UEQ65855:UER65960 UOM65855:UON65960 UYI65855:UYJ65960 VIE65855:VIF65960 VSA65855:VSB65960 WBW65855:WBX65960 WLS65855:WLT65960 WVO65855:WVP65960 G131391:H131496 JC131391:JD131496 SY131391:SZ131496 ACU131391:ACV131496 AMQ131391:AMR131496 AWM131391:AWN131496 BGI131391:BGJ131496 BQE131391:BQF131496 CAA131391:CAB131496 CJW131391:CJX131496 CTS131391:CTT131496 DDO131391:DDP131496 DNK131391:DNL131496 DXG131391:DXH131496 EHC131391:EHD131496 EQY131391:EQZ131496 FAU131391:FAV131496 FKQ131391:FKR131496 FUM131391:FUN131496 GEI131391:GEJ131496 GOE131391:GOF131496 GYA131391:GYB131496 HHW131391:HHX131496 HRS131391:HRT131496 IBO131391:IBP131496 ILK131391:ILL131496 IVG131391:IVH131496 JFC131391:JFD131496 JOY131391:JOZ131496 JYU131391:JYV131496 KIQ131391:KIR131496 KSM131391:KSN131496 LCI131391:LCJ131496 LME131391:LMF131496 LWA131391:LWB131496 MFW131391:MFX131496 MPS131391:MPT131496 MZO131391:MZP131496 NJK131391:NJL131496 NTG131391:NTH131496 ODC131391:ODD131496 OMY131391:OMZ131496 OWU131391:OWV131496 PGQ131391:PGR131496 PQM131391:PQN131496 QAI131391:QAJ131496 QKE131391:QKF131496 QUA131391:QUB131496 RDW131391:RDX131496 RNS131391:RNT131496 RXO131391:RXP131496 SHK131391:SHL131496 SRG131391:SRH131496 TBC131391:TBD131496 TKY131391:TKZ131496 TUU131391:TUV131496 UEQ131391:UER131496 UOM131391:UON131496 UYI131391:UYJ131496 VIE131391:VIF131496 VSA131391:VSB131496 WBW131391:WBX131496 WLS131391:WLT131496 WVO131391:WVP131496 G196927:H197032 JC196927:JD197032 SY196927:SZ197032 ACU196927:ACV197032 AMQ196927:AMR197032 AWM196927:AWN197032 BGI196927:BGJ197032 BQE196927:BQF197032 CAA196927:CAB197032 CJW196927:CJX197032 CTS196927:CTT197032 DDO196927:DDP197032 DNK196927:DNL197032 DXG196927:DXH197032 EHC196927:EHD197032 EQY196927:EQZ197032 FAU196927:FAV197032 FKQ196927:FKR197032 FUM196927:FUN197032 GEI196927:GEJ197032 GOE196927:GOF197032 GYA196927:GYB197032 HHW196927:HHX197032 HRS196927:HRT197032 IBO196927:IBP197032 ILK196927:ILL197032 IVG196927:IVH197032 JFC196927:JFD197032 JOY196927:JOZ197032 JYU196927:JYV197032 KIQ196927:KIR197032 KSM196927:KSN197032 LCI196927:LCJ197032 LME196927:LMF197032 LWA196927:LWB197032 MFW196927:MFX197032 MPS196927:MPT197032 MZO196927:MZP197032 NJK196927:NJL197032 NTG196927:NTH197032 ODC196927:ODD197032 OMY196927:OMZ197032 OWU196927:OWV197032 PGQ196927:PGR197032 PQM196927:PQN197032 QAI196927:QAJ197032 QKE196927:QKF197032 QUA196927:QUB197032 RDW196927:RDX197032 RNS196927:RNT197032 RXO196927:RXP197032 SHK196927:SHL197032 SRG196927:SRH197032 TBC196927:TBD197032 TKY196927:TKZ197032 TUU196927:TUV197032 UEQ196927:UER197032 UOM196927:UON197032 UYI196927:UYJ197032 VIE196927:VIF197032 VSA196927:VSB197032 WBW196927:WBX197032 WLS196927:WLT197032 WVO196927:WVP197032 G262463:H262568 JC262463:JD262568 SY262463:SZ262568 ACU262463:ACV262568 AMQ262463:AMR262568 AWM262463:AWN262568 BGI262463:BGJ262568 BQE262463:BQF262568 CAA262463:CAB262568 CJW262463:CJX262568 CTS262463:CTT262568 DDO262463:DDP262568 DNK262463:DNL262568 DXG262463:DXH262568 EHC262463:EHD262568 EQY262463:EQZ262568 FAU262463:FAV262568 FKQ262463:FKR262568 FUM262463:FUN262568 GEI262463:GEJ262568 GOE262463:GOF262568 GYA262463:GYB262568 HHW262463:HHX262568 HRS262463:HRT262568 IBO262463:IBP262568 ILK262463:ILL262568 IVG262463:IVH262568 JFC262463:JFD262568 JOY262463:JOZ262568 JYU262463:JYV262568 KIQ262463:KIR262568 KSM262463:KSN262568 LCI262463:LCJ262568 LME262463:LMF262568 LWA262463:LWB262568 MFW262463:MFX262568 MPS262463:MPT262568 MZO262463:MZP262568 NJK262463:NJL262568 NTG262463:NTH262568 ODC262463:ODD262568 OMY262463:OMZ262568 OWU262463:OWV262568 PGQ262463:PGR262568 PQM262463:PQN262568 QAI262463:QAJ262568 QKE262463:QKF262568 QUA262463:QUB262568 RDW262463:RDX262568 RNS262463:RNT262568 RXO262463:RXP262568 SHK262463:SHL262568 SRG262463:SRH262568 TBC262463:TBD262568 TKY262463:TKZ262568 TUU262463:TUV262568 UEQ262463:UER262568 UOM262463:UON262568 UYI262463:UYJ262568 VIE262463:VIF262568 VSA262463:VSB262568 WBW262463:WBX262568 WLS262463:WLT262568 WVO262463:WVP262568 G327999:H328104 JC327999:JD328104 SY327999:SZ328104 ACU327999:ACV328104 AMQ327999:AMR328104 AWM327999:AWN328104 BGI327999:BGJ328104 BQE327999:BQF328104 CAA327999:CAB328104 CJW327999:CJX328104 CTS327999:CTT328104 DDO327999:DDP328104 DNK327999:DNL328104 DXG327999:DXH328104 EHC327999:EHD328104 EQY327999:EQZ328104 FAU327999:FAV328104 FKQ327999:FKR328104 FUM327999:FUN328104 GEI327999:GEJ328104 GOE327999:GOF328104 GYA327999:GYB328104 HHW327999:HHX328104 HRS327999:HRT328104 IBO327999:IBP328104 ILK327999:ILL328104 IVG327999:IVH328104 JFC327999:JFD328104 JOY327999:JOZ328104 JYU327999:JYV328104 KIQ327999:KIR328104 KSM327999:KSN328104 LCI327999:LCJ328104 LME327999:LMF328104 LWA327999:LWB328104 MFW327999:MFX328104 MPS327999:MPT328104 MZO327999:MZP328104 NJK327999:NJL328104 NTG327999:NTH328104 ODC327999:ODD328104 OMY327999:OMZ328104 OWU327999:OWV328104 PGQ327999:PGR328104 PQM327999:PQN328104 QAI327999:QAJ328104 QKE327999:QKF328104 QUA327999:QUB328104 RDW327999:RDX328104 RNS327999:RNT328104 RXO327999:RXP328104 SHK327999:SHL328104 SRG327999:SRH328104 TBC327999:TBD328104 TKY327999:TKZ328104 TUU327999:TUV328104 UEQ327999:UER328104 UOM327999:UON328104 UYI327999:UYJ328104 VIE327999:VIF328104 VSA327999:VSB328104 WBW327999:WBX328104 WLS327999:WLT328104 WVO327999:WVP328104 G393535:H393640 JC393535:JD393640 SY393535:SZ393640 ACU393535:ACV393640 AMQ393535:AMR393640 AWM393535:AWN393640 BGI393535:BGJ393640 BQE393535:BQF393640 CAA393535:CAB393640 CJW393535:CJX393640 CTS393535:CTT393640 DDO393535:DDP393640 DNK393535:DNL393640 DXG393535:DXH393640 EHC393535:EHD393640 EQY393535:EQZ393640 FAU393535:FAV393640 FKQ393535:FKR393640 FUM393535:FUN393640 GEI393535:GEJ393640 GOE393535:GOF393640 GYA393535:GYB393640 HHW393535:HHX393640 HRS393535:HRT393640 IBO393535:IBP393640 ILK393535:ILL393640 IVG393535:IVH393640 JFC393535:JFD393640 JOY393535:JOZ393640 JYU393535:JYV393640 KIQ393535:KIR393640 KSM393535:KSN393640 LCI393535:LCJ393640 LME393535:LMF393640 LWA393535:LWB393640 MFW393535:MFX393640 MPS393535:MPT393640 MZO393535:MZP393640 NJK393535:NJL393640 NTG393535:NTH393640 ODC393535:ODD393640 OMY393535:OMZ393640 OWU393535:OWV393640 PGQ393535:PGR393640 PQM393535:PQN393640 QAI393535:QAJ393640 QKE393535:QKF393640 QUA393535:QUB393640 RDW393535:RDX393640 RNS393535:RNT393640 RXO393535:RXP393640 SHK393535:SHL393640 SRG393535:SRH393640 TBC393535:TBD393640 TKY393535:TKZ393640 TUU393535:TUV393640 UEQ393535:UER393640 UOM393535:UON393640 UYI393535:UYJ393640 VIE393535:VIF393640 VSA393535:VSB393640 WBW393535:WBX393640 WLS393535:WLT393640 WVO393535:WVP393640 G459071:H459176 JC459071:JD459176 SY459071:SZ459176 ACU459071:ACV459176 AMQ459071:AMR459176 AWM459071:AWN459176 BGI459071:BGJ459176 BQE459071:BQF459176 CAA459071:CAB459176 CJW459071:CJX459176 CTS459071:CTT459176 DDO459071:DDP459176 DNK459071:DNL459176 DXG459071:DXH459176 EHC459071:EHD459176 EQY459071:EQZ459176 FAU459071:FAV459176 FKQ459071:FKR459176 FUM459071:FUN459176 GEI459071:GEJ459176 GOE459071:GOF459176 GYA459071:GYB459176 HHW459071:HHX459176 HRS459071:HRT459176 IBO459071:IBP459176 ILK459071:ILL459176 IVG459071:IVH459176 JFC459071:JFD459176 JOY459071:JOZ459176 JYU459071:JYV459176 KIQ459071:KIR459176 KSM459071:KSN459176 LCI459071:LCJ459176 LME459071:LMF459176 LWA459071:LWB459176 MFW459071:MFX459176 MPS459071:MPT459176 MZO459071:MZP459176 NJK459071:NJL459176 NTG459071:NTH459176 ODC459071:ODD459176 OMY459071:OMZ459176 OWU459071:OWV459176 PGQ459071:PGR459176 PQM459071:PQN459176 QAI459071:QAJ459176 QKE459071:QKF459176 QUA459071:QUB459176 RDW459071:RDX459176 RNS459071:RNT459176 RXO459071:RXP459176 SHK459071:SHL459176 SRG459071:SRH459176 TBC459071:TBD459176 TKY459071:TKZ459176 TUU459071:TUV459176 UEQ459071:UER459176 UOM459071:UON459176 UYI459071:UYJ459176 VIE459071:VIF459176 VSA459071:VSB459176 WBW459071:WBX459176 WLS459071:WLT459176 WVO459071:WVP459176 G524607:H524712 JC524607:JD524712 SY524607:SZ524712 ACU524607:ACV524712 AMQ524607:AMR524712 AWM524607:AWN524712 BGI524607:BGJ524712 BQE524607:BQF524712 CAA524607:CAB524712 CJW524607:CJX524712 CTS524607:CTT524712 DDO524607:DDP524712 DNK524607:DNL524712 DXG524607:DXH524712 EHC524607:EHD524712 EQY524607:EQZ524712 FAU524607:FAV524712 FKQ524607:FKR524712 FUM524607:FUN524712 GEI524607:GEJ524712 GOE524607:GOF524712 GYA524607:GYB524712 HHW524607:HHX524712 HRS524607:HRT524712 IBO524607:IBP524712 ILK524607:ILL524712 IVG524607:IVH524712 JFC524607:JFD524712 JOY524607:JOZ524712 JYU524607:JYV524712 KIQ524607:KIR524712 KSM524607:KSN524712 LCI524607:LCJ524712 LME524607:LMF524712 LWA524607:LWB524712 MFW524607:MFX524712 MPS524607:MPT524712 MZO524607:MZP524712 NJK524607:NJL524712 NTG524607:NTH524712 ODC524607:ODD524712 OMY524607:OMZ524712 OWU524607:OWV524712 PGQ524607:PGR524712 PQM524607:PQN524712 QAI524607:QAJ524712 QKE524607:QKF524712 QUA524607:QUB524712 RDW524607:RDX524712 RNS524607:RNT524712 RXO524607:RXP524712 SHK524607:SHL524712 SRG524607:SRH524712 TBC524607:TBD524712 TKY524607:TKZ524712 TUU524607:TUV524712 UEQ524607:UER524712 UOM524607:UON524712 UYI524607:UYJ524712 VIE524607:VIF524712 VSA524607:VSB524712 WBW524607:WBX524712 WLS524607:WLT524712 WVO524607:WVP524712 G590143:H590248 JC590143:JD590248 SY590143:SZ590248 ACU590143:ACV590248 AMQ590143:AMR590248 AWM590143:AWN590248 BGI590143:BGJ590248 BQE590143:BQF590248 CAA590143:CAB590248 CJW590143:CJX590248 CTS590143:CTT590248 DDO590143:DDP590248 DNK590143:DNL590248 DXG590143:DXH590248 EHC590143:EHD590248 EQY590143:EQZ590248 FAU590143:FAV590248 FKQ590143:FKR590248 FUM590143:FUN590248 GEI590143:GEJ590248 GOE590143:GOF590248 GYA590143:GYB590248 HHW590143:HHX590248 HRS590143:HRT590248 IBO590143:IBP590248 ILK590143:ILL590248 IVG590143:IVH590248 JFC590143:JFD590248 JOY590143:JOZ590248 JYU590143:JYV590248 KIQ590143:KIR590248 KSM590143:KSN590248 LCI590143:LCJ590248 LME590143:LMF590248 LWA590143:LWB590248 MFW590143:MFX590248 MPS590143:MPT590248 MZO590143:MZP590248 NJK590143:NJL590248 NTG590143:NTH590248 ODC590143:ODD590248 OMY590143:OMZ590248 OWU590143:OWV590248 PGQ590143:PGR590248 PQM590143:PQN590248 QAI590143:QAJ590248 QKE590143:QKF590248 QUA590143:QUB590248 RDW590143:RDX590248 RNS590143:RNT590248 RXO590143:RXP590248 SHK590143:SHL590248 SRG590143:SRH590248 TBC590143:TBD590248 TKY590143:TKZ590248 TUU590143:TUV590248 UEQ590143:UER590248 UOM590143:UON590248 UYI590143:UYJ590248 VIE590143:VIF590248 VSA590143:VSB590248 WBW590143:WBX590248 WLS590143:WLT590248 WVO590143:WVP590248 G655679:H655784 JC655679:JD655784 SY655679:SZ655784 ACU655679:ACV655784 AMQ655679:AMR655784 AWM655679:AWN655784 BGI655679:BGJ655784 BQE655679:BQF655784 CAA655679:CAB655784 CJW655679:CJX655784 CTS655679:CTT655784 DDO655679:DDP655784 DNK655679:DNL655784 DXG655679:DXH655784 EHC655679:EHD655784 EQY655679:EQZ655784 FAU655679:FAV655784 FKQ655679:FKR655784 FUM655679:FUN655784 GEI655679:GEJ655784 GOE655679:GOF655784 GYA655679:GYB655784 HHW655679:HHX655784 HRS655679:HRT655784 IBO655679:IBP655784 ILK655679:ILL655784 IVG655679:IVH655784 JFC655679:JFD655784 JOY655679:JOZ655784 JYU655679:JYV655784 KIQ655679:KIR655784 KSM655679:KSN655784 LCI655679:LCJ655784 LME655679:LMF655784 LWA655679:LWB655784 MFW655679:MFX655784 MPS655679:MPT655784 MZO655679:MZP655784 NJK655679:NJL655784 NTG655679:NTH655784 ODC655679:ODD655784 OMY655679:OMZ655784 OWU655679:OWV655784 PGQ655679:PGR655784 PQM655679:PQN655784 QAI655679:QAJ655784 QKE655679:QKF655784 QUA655679:QUB655784 RDW655679:RDX655784 RNS655679:RNT655784 RXO655679:RXP655784 SHK655679:SHL655784 SRG655679:SRH655784 TBC655679:TBD655784 TKY655679:TKZ655784 TUU655679:TUV655784 UEQ655679:UER655784 UOM655679:UON655784 UYI655679:UYJ655784 VIE655679:VIF655784 VSA655679:VSB655784 WBW655679:WBX655784 WLS655679:WLT655784 WVO655679:WVP655784 G721215:H721320 JC721215:JD721320 SY721215:SZ721320 ACU721215:ACV721320 AMQ721215:AMR721320 AWM721215:AWN721320 BGI721215:BGJ721320 BQE721215:BQF721320 CAA721215:CAB721320 CJW721215:CJX721320 CTS721215:CTT721320 DDO721215:DDP721320 DNK721215:DNL721320 DXG721215:DXH721320 EHC721215:EHD721320 EQY721215:EQZ721320 FAU721215:FAV721320 FKQ721215:FKR721320 FUM721215:FUN721320 GEI721215:GEJ721320 GOE721215:GOF721320 GYA721215:GYB721320 HHW721215:HHX721320 HRS721215:HRT721320 IBO721215:IBP721320 ILK721215:ILL721320 IVG721215:IVH721320 JFC721215:JFD721320 JOY721215:JOZ721320 JYU721215:JYV721320 KIQ721215:KIR721320 KSM721215:KSN721320 LCI721215:LCJ721320 LME721215:LMF721320 LWA721215:LWB721320 MFW721215:MFX721320 MPS721215:MPT721320 MZO721215:MZP721320 NJK721215:NJL721320 NTG721215:NTH721320 ODC721215:ODD721320 OMY721215:OMZ721320 OWU721215:OWV721320 PGQ721215:PGR721320 PQM721215:PQN721320 QAI721215:QAJ721320 QKE721215:QKF721320 QUA721215:QUB721320 RDW721215:RDX721320 RNS721215:RNT721320 RXO721215:RXP721320 SHK721215:SHL721320 SRG721215:SRH721320 TBC721215:TBD721320 TKY721215:TKZ721320 TUU721215:TUV721320 UEQ721215:UER721320 UOM721215:UON721320 UYI721215:UYJ721320 VIE721215:VIF721320 VSA721215:VSB721320 WBW721215:WBX721320 WLS721215:WLT721320 WVO721215:WVP721320 G786751:H786856 JC786751:JD786856 SY786751:SZ786856 ACU786751:ACV786856 AMQ786751:AMR786856 AWM786751:AWN786856 BGI786751:BGJ786856 BQE786751:BQF786856 CAA786751:CAB786856 CJW786751:CJX786856 CTS786751:CTT786856 DDO786751:DDP786856 DNK786751:DNL786856 DXG786751:DXH786856 EHC786751:EHD786856 EQY786751:EQZ786856 FAU786751:FAV786856 FKQ786751:FKR786856 FUM786751:FUN786856 GEI786751:GEJ786856 GOE786751:GOF786856 GYA786751:GYB786856 HHW786751:HHX786856 HRS786751:HRT786856 IBO786751:IBP786856 ILK786751:ILL786856 IVG786751:IVH786856 JFC786751:JFD786856 JOY786751:JOZ786856 JYU786751:JYV786856 KIQ786751:KIR786856 KSM786751:KSN786856 LCI786751:LCJ786856 LME786751:LMF786856 LWA786751:LWB786856 MFW786751:MFX786856 MPS786751:MPT786856 MZO786751:MZP786856 NJK786751:NJL786856 NTG786751:NTH786856 ODC786751:ODD786856 OMY786751:OMZ786856 OWU786751:OWV786856 PGQ786751:PGR786856 PQM786751:PQN786856 QAI786751:QAJ786856 QKE786751:QKF786856 QUA786751:QUB786856 RDW786751:RDX786856 RNS786751:RNT786856 RXO786751:RXP786856 SHK786751:SHL786856 SRG786751:SRH786856 TBC786751:TBD786856 TKY786751:TKZ786856 TUU786751:TUV786856 UEQ786751:UER786856 UOM786751:UON786856 UYI786751:UYJ786856 VIE786751:VIF786856 VSA786751:VSB786856 WBW786751:WBX786856 WLS786751:WLT786856 WVO786751:WVP786856 G852287:H852392 JC852287:JD852392 SY852287:SZ852392 ACU852287:ACV852392 AMQ852287:AMR852392 AWM852287:AWN852392 BGI852287:BGJ852392 BQE852287:BQF852392 CAA852287:CAB852392 CJW852287:CJX852392 CTS852287:CTT852392 DDO852287:DDP852392 DNK852287:DNL852392 DXG852287:DXH852392 EHC852287:EHD852392 EQY852287:EQZ852392 FAU852287:FAV852392 FKQ852287:FKR852392 FUM852287:FUN852392 GEI852287:GEJ852392 GOE852287:GOF852392 GYA852287:GYB852392 HHW852287:HHX852392 HRS852287:HRT852392 IBO852287:IBP852392 ILK852287:ILL852392 IVG852287:IVH852392 JFC852287:JFD852392 JOY852287:JOZ852392 JYU852287:JYV852392 KIQ852287:KIR852392 KSM852287:KSN852392 LCI852287:LCJ852392 LME852287:LMF852392 LWA852287:LWB852392 MFW852287:MFX852392 MPS852287:MPT852392 MZO852287:MZP852392 NJK852287:NJL852392 NTG852287:NTH852392 ODC852287:ODD852392 OMY852287:OMZ852392 OWU852287:OWV852392 PGQ852287:PGR852392 PQM852287:PQN852392 QAI852287:QAJ852392 QKE852287:QKF852392 QUA852287:QUB852392 RDW852287:RDX852392 RNS852287:RNT852392 RXO852287:RXP852392 SHK852287:SHL852392 SRG852287:SRH852392 TBC852287:TBD852392 TKY852287:TKZ852392 TUU852287:TUV852392 UEQ852287:UER852392 UOM852287:UON852392 UYI852287:UYJ852392 VIE852287:VIF852392 VSA852287:VSB852392 WBW852287:WBX852392 WLS852287:WLT852392 WVO852287:WVP852392 G917823:H917928 JC917823:JD917928 SY917823:SZ917928 ACU917823:ACV917928 AMQ917823:AMR917928 AWM917823:AWN917928 BGI917823:BGJ917928 BQE917823:BQF917928 CAA917823:CAB917928 CJW917823:CJX917928 CTS917823:CTT917928 DDO917823:DDP917928 DNK917823:DNL917928 DXG917823:DXH917928 EHC917823:EHD917928 EQY917823:EQZ917928 FAU917823:FAV917928 FKQ917823:FKR917928 FUM917823:FUN917928 GEI917823:GEJ917928 GOE917823:GOF917928 GYA917823:GYB917928 HHW917823:HHX917928 HRS917823:HRT917928 IBO917823:IBP917928 ILK917823:ILL917928 IVG917823:IVH917928 JFC917823:JFD917928 JOY917823:JOZ917928 JYU917823:JYV917928 KIQ917823:KIR917928 KSM917823:KSN917928 LCI917823:LCJ917928 LME917823:LMF917928 LWA917823:LWB917928 MFW917823:MFX917928 MPS917823:MPT917928 MZO917823:MZP917928 NJK917823:NJL917928 NTG917823:NTH917928 ODC917823:ODD917928 OMY917823:OMZ917928 OWU917823:OWV917928 PGQ917823:PGR917928 PQM917823:PQN917928 QAI917823:QAJ917928 QKE917823:QKF917928 QUA917823:QUB917928 RDW917823:RDX917928 RNS917823:RNT917928 RXO917823:RXP917928 SHK917823:SHL917928 SRG917823:SRH917928 TBC917823:TBD917928 TKY917823:TKZ917928 TUU917823:TUV917928 UEQ917823:UER917928 UOM917823:UON917928 UYI917823:UYJ917928 VIE917823:VIF917928 VSA917823:VSB917928 WBW917823:WBX917928 WLS917823:WLT917928 WVO917823:WVP917928 G983359:H983464 JC983359:JD983464 SY983359:SZ983464 ACU983359:ACV983464 AMQ983359:AMR983464 AWM983359:AWN983464 BGI983359:BGJ983464 BQE983359:BQF983464 CAA983359:CAB983464 CJW983359:CJX983464 CTS983359:CTT983464 DDO983359:DDP983464 DNK983359:DNL983464 DXG983359:DXH983464 EHC983359:EHD983464 EQY983359:EQZ983464 FAU983359:FAV983464 FKQ983359:FKR983464 FUM983359:FUN983464 GEI983359:GEJ983464 GOE983359:GOF983464 GYA983359:GYB983464 HHW983359:HHX983464 HRS983359:HRT983464 IBO983359:IBP983464 ILK983359:ILL983464 IVG983359:IVH983464 JFC983359:JFD983464 JOY983359:JOZ983464 JYU983359:JYV983464 KIQ983359:KIR983464 KSM983359:KSN983464 LCI983359:LCJ983464 LME983359:LMF983464 LWA983359:LWB983464 MFW983359:MFX983464 MPS983359:MPT983464 MZO983359:MZP983464 NJK983359:NJL983464 NTG983359:NTH983464 ODC983359:ODD983464 OMY983359:OMZ983464 OWU983359:OWV983464 PGQ983359:PGR983464 PQM983359:PQN983464 QAI983359:QAJ983464 QKE983359:QKF983464 QUA983359:QUB983464 RDW983359:RDX983464 RNS983359:RNT983464 RXO983359:RXP983464 SHK983359:SHL983464 SRG983359:SRH983464 TBC983359:TBD983464 TKY983359:TKZ983464 TUU983359:TUV983464 UEQ983359:UER983464 UOM983359:UON983464 UYI983359:UYJ983464 VIE983359:VIF983464 VSA983359:VSB983464 WBW983359:WBX983464 WLS983359:WLT983464 WVO983359:WVP983464 I983122:J983170 JE983122:JF983170 TA983122:TB983170 ACW983122:ACX983170 AMS983122:AMT983170 AWO983122:AWP983170 BGK983122:BGL983170 BQG983122:BQH983170 CAC983122:CAD983170 CJY983122:CJZ983170 CTU983122:CTV983170 DDQ983122:DDR983170 DNM983122:DNN983170 DXI983122:DXJ983170 EHE983122:EHF983170 ERA983122:ERB983170 FAW983122:FAX983170 FKS983122:FKT983170 FUO983122:FUP983170 GEK983122:GEL983170 GOG983122:GOH983170 GYC983122:GYD983170 HHY983122:HHZ983170 HRU983122:HRV983170 IBQ983122:IBR983170 ILM983122:ILN983170 IVI983122:IVJ983170 JFE983122:JFF983170 JPA983122:JPB983170 JYW983122:JYX983170 KIS983122:KIT983170 KSO983122:KSP983170 LCK983122:LCL983170 LMG983122:LMH983170 LWC983122:LWD983170 MFY983122:MFZ983170 MPU983122:MPV983170 MZQ983122:MZR983170 NJM983122:NJN983170 NTI983122:NTJ983170 ODE983122:ODF983170 ONA983122:ONB983170 OWW983122:OWX983170 PGS983122:PGT983170 PQO983122:PQP983170 QAK983122:QAL983170 QKG983122:QKH983170 QUC983122:QUD983170 RDY983122:RDZ983170 RNU983122:RNV983170 RXQ983122:RXR983170 SHM983122:SHN983170 SRI983122:SRJ983170 TBE983122:TBF983170 TLA983122:TLB983170 TUW983122:TUX983170 UES983122:UET983170 UOO983122:UOP983170 UYK983122:UYL983170 VIG983122:VIH983170 VSC983122:VSD983170 WBY983122:WBZ983170 WLU983122:WLV983170 WVQ983122:WVR983170 I65618:J65666 JE65618:JF65666 TA65618:TB65666 ACW65618:ACX65666 AMS65618:AMT65666 AWO65618:AWP65666 BGK65618:BGL65666 BQG65618:BQH65666 CAC65618:CAD65666 CJY65618:CJZ65666 CTU65618:CTV65666 DDQ65618:DDR65666 DNM65618:DNN65666 DXI65618:DXJ65666 EHE65618:EHF65666 ERA65618:ERB65666 FAW65618:FAX65666 FKS65618:FKT65666 FUO65618:FUP65666 GEK65618:GEL65666 GOG65618:GOH65666 GYC65618:GYD65666 HHY65618:HHZ65666 HRU65618:HRV65666 IBQ65618:IBR65666 ILM65618:ILN65666 IVI65618:IVJ65666 JFE65618:JFF65666 JPA65618:JPB65666 JYW65618:JYX65666 KIS65618:KIT65666 KSO65618:KSP65666 LCK65618:LCL65666 LMG65618:LMH65666 LWC65618:LWD65666 MFY65618:MFZ65666 MPU65618:MPV65666 MZQ65618:MZR65666 NJM65618:NJN65666 NTI65618:NTJ65666 ODE65618:ODF65666 ONA65618:ONB65666 OWW65618:OWX65666 PGS65618:PGT65666 PQO65618:PQP65666 QAK65618:QAL65666 QKG65618:QKH65666 QUC65618:QUD65666 RDY65618:RDZ65666 RNU65618:RNV65666 RXQ65618:RXR65666 SHM65618:SHN65666 SRI65618:SRJ65666 TBE65618:TBF65666 TLA65618:TLB65666 TUW65618:TUX65666 UES65618:UET65666 UOO65618:UOP65666 UYK65618:UYL65666 VIG65618:VIH65666 VSC65618:VSD65666 WBY65618:WBZ65666 WLU65618:WLV65666 WVQ65618:WVR65666 I131154:J131202 JE131154:JF131202 TA131154:TB131202 ACW131154:ACX131202 AMS131154:AMT131202 AWO131154:AWP131202 BGK131154:BGL131202 BQG131154:BQH131202 CAC131154:CAD131202 CJY131154:CJZ131202 CTU131154:CTV131202 DDQ131154:DDR131202 DNM131154:DNN131202 DXI131154:DXJ131202 EHE131154:EHF131202 ERA131154:ERB131202 FAW131154:FAX131202 FKS131154:FKT131202 FUO131154:FUP131202 GEK131154:GEL131202 GOG131154:GOH131202 GYC131154:GYD131202 HHY131154:HHZ131202 HRU131154:HRV131202 IBQ131154:IBR131202 ILM131154:ILN131202 IVI131154:IVJ131202 JFE131154:JFF131202 JPA131154:JPB131202 JYW131154:JYX131202 KIS131154:KIT131202 KSO131154:KSP131202 LCK131154:LCL131202 LMG131154:LMH131202 LWC131154:LWD131202 MFY131154:MFZ131202 MPU131154:MPV131202 MZQ131154:MZR131202 NJM131154:NJN131202 NTI131154:NTJ131202 ODE131154:ODF131202 ONA131154:ONB131202 OWW131154:OWX131202 PGS131154:PGT131202 PQO131154:PQP131202 QAK131154:QAL131202 QKG131154:QKH131202 QUC131154:QUD131202 RDY131154:RDZ131202 RNU131154:RNV131202 RXQ131154:RXR131202 SHM131154:SHN131202 SRI131154:SRJ131202 TBE131154:TBF131202 TLA131154:TLB131202 TUW131154:TUX131202 UES131154:UET131202 UOO131154:UOP131202 UYK131154:UYL131202 VIG131154:VIH131202 VSC131154:VSD131202 WBY131154:WBZ131202 WLU131154:WLV131202 WVQ131154:WVR131202 I196690:J196738 JE196690:JF196738 TA196690:TB196738 ACW196690:ACX196738 AMS196690:AMT196738 AWO196690:AWP196738 BGK196690:BGL196738 BQG196690:BQH196738 CAC196690:CAD196738 CJY196690:CJZ196738 CTU196690:CTV196738 DDQ196690:DDR196738 DNM196690:DNN196738 DXI196690:DXJ196738 EHE196690:EHF196738 ERA196690:ERB196738 FAW196690:FAX196738 FKS196690:FKT196738 FUO196690:FUP196738 GEK196690:GEL196738 GOG196690:GOH196738 GYC196690:GYD196738 HHY196690:HHZ196738 HRU196690:HRV196738 IBQ196690:IBR196738 ILM196690:ILN196738 IVI196690:IVJ196738 JFE196690:JFF196738 JPA196690:JPB196738 JYW196690:JYX196738 KIS196690:KIT196738 KSO196690:KSP196738 LCK196690:LCL196738 LMG196690:LMH196738 LWC196690:LWD196738 MFY196690:MFZ196738 MPU196690:MPV196738 MZQ196690:MZR196738 NJM196690:NJN196738 NTI196690:NTJ196738 ODE196690:ODF196738 ONA196690:ONB196738 OWW196690:OWX196738 PGS196690:PGT196738 PQO196690:PQP196738 QAK196690:QAL196738 QKG196690:QKH196738 QUC196690:QUD196738 RDY196690:RDZ196738 RNU196690:RNV196738 RXQ196690:RXR196738 SHM196690:SHN196738 SRI196690:SRJ196738 TBE196690:TBF196738 TLA196690:TLB196738 TUW196690:TUX196738 UES196690:UET196738 UOO196690:UOP196738 UYK196690:UYL196738 VIG196690:VIH196738 VSC196690:VSD196738 WBY196690:WBZ196738 WLU196690:WLV196738 WVQ196690:WVR196738 I262226:J262274 JE262226:JF262274 TA262226:TB262274 ACW262226:ACX262274 AMS262226:AMT262274 AWO262226:AWP262274 BGK262226:BGL262274 BQG262226:BQH262274 CAC262226:CAD262274 CJY262226:CJZ262274 CTU262226:CTV262274 DDQ262226:DDR262274 DNM262226:DNN262274 DXI262226:DXJ262274 EHE262226:EHF262274 ERA262226:ERB262274 FAW262226:FAX262274 FKS262226:FKT262274 FUO262226:FUP262274 GEK262226:GEL262274 GOG262226:GOH262274 GYC262226:GYD262274 HHY262226:HHZ262274 HRU262226:HRV262274 IBQ262226:IBR262274 ILM262226:ILN262274 IVI262226:IVJ262274 JFE262226:JFF262274 JPA262226:JPB262274 JYW262226:JYX262274 KIS262226:KIT262274 KSO262226:KSP262274 LCK262226:LCL262274 LMG262226:LMH262274 LWC262226:LWD262274 MFY262226:MFZ262274 MPU262226:MPV262274 MZQ262226:MZR262274 NJM262226:NJN262274 NTI262226:NTJ262274 ODE262226:ODF262274 ONA262226:ONB262274 OWW262226:OWX262274 PGS262226:PGT262274 PQO262226:PQP262274 QAK262226:QAL262274 QKG262226:QKH262274 QUC262226:QUD262274 RDY262226:RDZ262274 RNU262226:RNV262274 RXQ262226:RXR262274 SHM262226:SHN262274 SRI262226:SRJ262274 TBE262226:TBF262274 TLA262226:TLB262274 TUW262226:TUX262274 UES262226:UET262274 UOO262226:UOP262274 UYK262226:UYL262274 VIG262226:VIH262274 VSC262226:VSD262274 WBY262226:WBZ262274 WLU262226:WLV262274 WVQ262226:WVR262274 I327762:J327810 JE327762:JF327810 TA327762:TB327810 ACW327762:ACX327810 AMS327762:AMT327810 AWO327762:AWP327810 BGK327762:BGL327810 BQG327762:BQH327810 CAC327762:CAD327810 CJY327762:CJZ327810 CTU327762:CTV327810 DDQ327762:DDR327810 DNM327762:DNN327810 DXI327762:DXJ327810 EHE327762:EHF327810 ERA327762:ERB327810 FAW327762:FAX327810 FKS327762:FKT327810 FUO327762:FUP327810 GEK327762:GEL327810 GOG327762:GOH327810 GYC327762:GYD327810 HHY327762:HHZ327810 HRU327762:HRV327810 IBQ327762:IBR327810 ILM327762:ILN327810 IVI327762:IVJ327810 JFE327762:JFF327810 JPA327762:JPB327810 JYW327762:JYX327810 KIS327762:KIT327810 KSO327762:KSP327810 LCK327762:LCL327810 LMG327762:LMH327810 LWC327762:LWD327810 MFY327762:MFZ327810 MPU327762:MPV327810 MZQ327762:MZR327810 NJM327762:NJN327810 NTI327762:NTJ327810 ODE327762:ODF327810 ONA327762:ONB327810 OWW327762:OWX327810 PGS327762:PGT327810 PQO327762:PQP327810 QAK327762:QAL327810 QKG327762:QKH327810 QUC327762:QUD327810 RDY327762:RDZ327810 RNU327762:RNV327810 RXQ327762:RXR327810 SHM327762:SHN327810 SRI327762:SRJ327810 TBE327762:TBF327810 TLA327762:TLB327810 TUW327762:TUX327810 UES327762:UET327810 UOO327762:UOP327810 UYK327762:UYL327810 VIG327762:VIH327810 VSC327762:VSD327810 WBY327762:WBZ327810 WLU327762:WLV327810 WVQ327762:WVR327810 I393298:J393346 JE393298:JF393346 TA393298:TB393346 ACW393298:ACX393346 AMS393298:AMT393346 AWO393298:AWP393346 BGK393298:BGL393346 BQG393298:BQH393346 CAC393298:CAD393346 CJY393298:CJZ393346 CTU393298:CTV393346 DDQ393298:DDR393346 DNM393298:DNN393346 DXI393298:DXJ393346 EHE393298:EHF393346 ERA393298:ERB393346 FAW393298:FAX393346 FKS393298:FKT393346 FUO393298:FUP393346 GEK393298:GEL393346 GOG393298:GOH393346 GYC393298:GYD393346 HHY393298:HHZ393346 HRU393298:HRV393346 IBQ393298:IBR393346 ILM393298:ILN393346 IVI393298:IVJ393346 JFE393298:JFF393346 JPA393298:JPB393346 JYW393298:JYX393346 KIS393298:KIT393346 KSO393298:KSP393346 LCK393298:LCL393346 LMG393298:LMH393346 LWC393298:LWD393346 MFY393298:MFZ393346 MPU393298:MPV393346 MZQ393298:MZR393346 NJM393298:NJN393346 NTI393298:NTJ393346 ODE393298:ODF393346 ONA393298:ONB393346 OWW393298:OWX393346 PGS393298:PGT393346 PQO393298:PQP393346 QAK393298:QAL393346 QKG393298:QKH393346 QUC393298:QUD393346 RDY393298:RDZ393346 RNU393298:RNV393346 RXQ393298:RXR393346 SHM393298:SHN393346 SRI393298:SRJ393346 TBE393298:TBF393346 TLA393298:TLB393346 TUW393298:TUX393346 UES393298:UET393346 UOO393298:UOP393346 UYK393298:UYL393346 VIG393298:VIH393346 VSC393298:VSD393346 WBY393298:WBZ393346 WLU393298:WLV393346 WVQ393298:WVR393346 I458834:J458882 JE458834:JF458882 TA458834:TB458882 ACW458834:ACX458882 AMS458834:AMT458882 AWO458834:AWP458882 BGK458834:BGL458882 BQG458834:BQH458882 CAC458834:CAD458882 CJY458834:CJZ458882 CTU458834:CTV458882 DDQ458834:DDR458882 DNM458834:DNN458882 DXI458834:DXJ458882 EHE458834:EHF458882 ERA458834:ERB458882 FAW458834:FAX458882 FKS458834:FKT458882 FUO458834:FUP458882 GEK458834:GEL458882 GOG458834:GOH458882 GYC458834:GYD458882 HHY458834:HHZ458882 HRU458834:HRV458882 IBQ458834:IBR458882 ILM458834:ILN458882 IVI458834:IVJ458882 JFE458834:JFF458882 JPA458834:JPB458882 JYW458834:JYX458882 KIS458834:KIT458882 KSO458834:KSP458882 LCK458834:LCL458882 LMG458834:LMH458882 LWC458834:LWD458882 MFY458834:MFZ458882 MPU458834:MPV458882 MZQ458834:MZR458882 NJM458834:NJN458882 NTI458834:NTJ458882 ODE458834:ODF458882 ONA458834:ONB458882 OWW458834:OWX458882 PGS458834:PGT458882 PQO458834:PQP458882 QAK458834:QAL458882 QKG458834:QKH458882 QUC458834:QUD458882 RDY458834:RDZ458882 RNU458834:RNV458882 RXQ458834:RXR458882 SHM458834:SHN458882 SRI458834:SRJ458882 TBE458834:TBF458882 TLA458834:TLB458882 TUW458834:TUX458882 UES458834:UET458882 UOO458834:UOP458882 UYK458834:UYL458882 VIG458834:VIH458882 VSC458834:VSD458882 WBY458834:WBZ458882 WLU458834:WLV458882 WVQ458834:WVR458882 I524370:J524418 JE524370:JF524418 TA524370:TB524418 ACW524370:ACX524418 AMS524370:AMT524418 AWO524370:AWP524418 BGK524370:BGL524418 BQG524370:BQH524418 CAC524370:CAD524418 CJY524370:CJZ524418 CTU524370:CTV524418 DDQ524370:DDR524418 DNM524370:DNN524418 DXI524370:DXJ524418 EHE524370:EHF524418 ERA524370:ERB524418 FAW524370:FAX524418 FKS524370:FKT524418 FUO524370:FUP524418 GEK524370:GEL524418 GOG524370:GOH524418 GYC524370:GYD524418 HHY524370:HHZ524418 HRU524370:HRV524418 IBQ524370:IBR524418 ILM524370:ILN524418 IVI524370:IVJ524418 JFE524370:JFF524418 JPA524370:JPB524418 JYW524370:JYX524418 KIS524370:KIT524418 KSO524370:KSP524418 LCK524370:LCL524418 LMG524370:LMH524418 LWC524370:LWD524418 MFY524370:MFZ524418 MPU524370:MPV524418 MZQ524370:MZR524418 NJM524370:NJN524418 NTI524370:NTJ524418 ODE524370:ODF524418 ONA524370:ONB524418 OWW524370:OWX524418 PGS524370:PGT524418 PQO524370:PQP524418 QAK524370:QAL524418 QKG524370:QKH524418 QUC524370:QUD524418 RDY524370:RDZ524418 RNU524370:RNV524418 RXQ524370:RXR524418 SHM524370:SHN524418 SRI524370:SRJ524418 TBE524370:TBF524418 TLA524370:TLB524418 TUW524370:TUX524418 UES524370:UET524418 UOO524370:UOP524418 UYK524370:UYL524418 VIG524370:VIH524418 VSC524370:VSD524418 WBY524370:WBZ524418 WLU524370:WLV524418 WVQ524370:WVR524418 I589906:J589954 JE589906:JF589954 TA589906:TB589954 ACW589906:ACX589954 AMS589906:AMT589954 AWO589906:AWP589954 BGK589906:BGL589954 BQG589906:BQH589954 CAC589906:CAD589954 CJY589906:CJZ589954 CTU589906:CTV589954 DDQ589906:DDR589954 DNM589906:DNN589954 DXI589906:DXJ589954 EHE589906:EHF589954 ERA589906:ERB589954 FAW589906:FAX589954 FKS589906:FKT589954 FUO589906:FUP589954 GEK589906:GEL589954 GOG589906:GOH589954 GYC589906:GYD589954 HHY589906:HHZ589954 HRU589906:HRV589954 IBQ589906:IBR589954 ILM589906:ILN589954 IVI589906:IVJ589954 JFE589906:JFF589954 JPA589906:JPB589954 JYW589906:JYX589954 KIS589906:KIT589954 KSO589906:KSP589954 LCK589906:LCL589954 LMG589906:LMH589954 LWC589906:LWD589954 MFY589906:MFZ589954 MPU589906:MPV589954 MZQ589906:MZR589954 NJM589906:NJN589954 NTI589906:NTJ589954 ODE589906:ODF589954 ONA589906:ONB589954 OWW589906:OWX589954 PGS589906:PGT589954 PQO589906:PQP589954 QAK589906:QAL589954 QKG589906:QKH589954 QUC589906:QUD589954 RDY589906:RDZ589954 RNU589906:RNV589954 RXQ589906:RXR589954 SHM589906:SHN589954 SRI589906:SRJ589954 TBE589906:TBF589954 TLA589906:TLB589954 TUW589906:TUX589954 UES589906:UET589954 UOO589906:UOP589954 UYK589906:UYL589954 VIG589906:VIH589954 VSC589906:VSD589954 WBY589906:WBZ589954 WLU589906:WLV589954 WVQ589906:WVR589954 I655442:J655490 JE655442:JF655490 TA655442:TB655490 ACW655442:ACX655490 AMS655442:AMT655490 AWO655442:AWP655490 BGK655442:BGL655490 BQG655442:BQH655490 CAC655442:CAD655490 CJY655442:CJZ655490 CTU655442:CTV655490 DDQ655442:DDR655490 DNM655442:DNN655490 DXI655442:DXJ655490 EHE655442:EHF655490 ERA655442:ERB655490 FAW655442:FAX655490 FKS655442:FKT655490 FUO655442:FUP655490 GEK655442:GEL655490 GOG655442:GOH655490 GYC655442:GYD655490 HHY655442:HHZ655490 HRU655442:HRV655490 IBQ655442:IBR655490 ILM655442:ILN655490 IVI655442:IVJ655490 JFE655442:JFF655490 JPA655442:JPB655490 JYW655442:JYX655490 KIS655442:KIT655490 KSO655442:KSP655490 LCK655442:LCL655490 LMG655442:LMH655490 LWC655442:LWD655490 MFY655442:MFZ655490 MPU655442:MPV655490 MZQ655442:MZR655490 NJM655442:NJN655490 NTI655442:NTJ655490 ODE655442:ODF655490 ONA655442:ONB655490 OWW655442:OWX655490 PGS655442:PGT655490 PQO655442:PQP655490 QAK655442:QAL655490 QKG655442:QKH655490 QUC655442:QUD655490 RDY655442:RDZ655490 RNU655442:RNV655490 RXQ655442:RXR655490 SHM655442:SHN655490 SRI655442:SRJ655490 TBE655442:TBF655490 TLA655442:TLB655490 TUW655442:TUX655490 UES655442:UET655490 UOO655442:UOP655490 UYK655442:UYL655490 VIG655442:VIH655490 VSC655442:VSD655490 WBY655442:WBZ655490 WLU655442:WLV655490 WVQ655442:WVR655490 I720978:J721026 JE720978:JF721026 TA720978:TB721026 ACW720978:ACX721026 AMS720978:AMT721026 AWO720978:AWP721026 BGK720978:BGL721026 BQG720978:BQH721026 CAC720978:CAD721026 CJY720978:CJZ721026 CTU720978:CTV721026 DDQ720978:DDR721026 DNM720978:DNN721026 DXI720978:DXJ721026 EHE720978:EHF721026 ERA720978:ERB721026 FAW720978:FAX721026 FKS720978:FKT721026 FUO720978:FUP721026 GEK720978:GEL721026 GOG720978:GOH721026 GYC720978:GYD721026 HHY720978:HHZ721026 HRU720978:HRV721026 IBQ720978:IBR721026 ILM720978:ILN721026 IVI720978:IVJ721026 JFE720978:JFF721026 JPA720978:JPB721026 JYW720978:JYX721026 KIS720978:KIT721026 KSO720978:KSP721026 LCK720978:LCL721026 LMG720978:LMH721026 LWC720978:LWD721026 MFY720978:MFZ721026 MPU720978:MPV721026 MZQ720978:MZR721026 NJM720978:NJN721026 NTI720978:NTJ721026 ODE720978:ODF721026 ONA720978:ONB721026 OWW720978:OWX721026 PGS720978:PGT721026 PQO720978:PQP721026 QAK720978:QAL721026 QKG720978:QKH721026 QUC720978:QUD721026 RDY720978:RDZ721026 RNU720978:RNV721026 RXQ720978:RXR721026 SHM720978:SHN721026 SRI720978:SRJ721026 TBE720978:TBF721026 TLA720978:TLB721026 TUW720978:TUX721026 UES720978:UET721026 UOO720978:UOP721026 UYK720978:UYL721026 VIG720978:VIH721026 VSC720978:VSD721026 WBY720978:WBZ721026 WLU720978:WLV721026 WVQ720978:WVR721026 I786514:J786562 JE786514:JF786562 TA786514:TB786562 ACW786514:ACX786562 AMS786514:AMT786562 AWO786514:AWP786562 BGK786514:BGL786562 BQG786514:BQH786562 CAC786514:CAD786562 CJY786514:CJZ786562 CTU786514:CTV786562 DDQ786514:DDR786562 DNM786514:DNN786562 DXI786514:DXJ786562 EHE786514:EHF786562 ERA786514:ERB786562 FAW786514:FAX786562 FKS786514:FKT786562 FUO786514:FUP786562 GEK786514:GEL786562 GOG786514:GOH786562 GYC786514:GYD786562 HHY786514:HHZ786562 HRU786514:HRV786562 IBQ786514:IBR786562 ILM786514:ILN786562 IVI786514:IVJ786562 JFE786514:JFF786562 JPA786514:JPB786562 JYW786514:JYX786562 KIS786514:KIT786562 KSO786514:KSP786562 LCK786514:LCL786562 LMG786514:LMH786562 LWC786514:LWD786562 MFY786514:MFZ786562 MPU786514:MPV786562 MZQ786514:MZR786562 NJM786514:NJN786562 NTI786514:NTJ786562 ODE786514:ODF786562 ONA786514:ONB786562 OWW786514:OWX786562 PGS786514:PGT786562 PQO786514:PQP786562 QAK786514:QAL786562 QKG786514:QKH786562 QUC786514:QUD786562 RDY786514:RDZ786562 RNU786514:RNV786562 RXQ786514:RXR786562 SHM786514:SHN786562 SRI786514:SRJ786562 TBE786514:TBF786562 TLA786514:TLB786562 TUW786514:TUX786562 UES786514:UET786562 UOO786514:UOP786562 UYK786514:UYL786562 VIG786514:VIH786562 VSC786514:VSD786562 WBY786514:WBZ786562 WLU786514:WLV786562 WVQ786514:WVR786562 I852050:J852098 JE852050:JF852098 TA852050:TB852098 ACW852050:ACX852098 AMS852050:AMT852098 AWO852050:AWP852098 BGK852050:BGL852098 BQG852050:BQH852098 CAC852050:CAD852098 CJY852050:CJZ852098 CTU852050:CTV852098 DDQ852050:DDR852098 DNM852050:DNN852098 DXI852050:DXJ852098 EHE852050:EHF852098 ERA852050:ERB852098 FAW852050:FAX852098 FKS852050:FKT852098 FUO852050:FUP852098 GEK852050:GEL852098 GOG852050:GOH852098 GYC852050:GYD852098 HHY852050:HHZ852098 HRU852050:HRV852098 IBQ852050:IBR852098 ILM852050:ILN852098 IVI852050:IVJ852098 JFE852050:JFF852098 JPA852050:JPB852098 JYW852050:JYX852098 KIS852050:KIT852098 KSO852050:KSP852098 LCK852050:LCL852098 LMG852050:LMH852098 LWC852050:LWD852098 MFY852050:MFZ852098 MPU852050:MPV852098 MZQ852050:MZR852098 NJM852050:NJN852098 NTI852050:NTJ852098 ODE852050:ODF852098 ONA852050:ONB852098 OWW852050:OWX852098 PGS852050:PGT852098 PQO852050:PQP852098 QAK852050:QAL852098 QKG852050:QKH852098 QUC852050:QUD852098 RDY852050:RDZ852098 RNU852050:RNV852098 RXQ852050:RXR852098 SHM852050:SHN852098 SRI852050:SRJ852098 TBE852050:TBF852098 TLA852050:TLB852098 TUW852050:TUX852098 UES852050:UET852098 UOO852050:UOP852098 UYK852050:UYL852098 VIG852050:VIH852098 VSC852050:VSD852098 WBY852050:WBZ852098 WLU852050:WLV852098 WVQ852050:WVR852098 I917586:J917634 JE917586:JF917634 TA917586:TB917634 ACW917586:ACX917634 AMS917586:AMT917634 AWO917586:AWP917634 BGK917586:BGL917634 BQG917586:BQH917634 CAC917586:CAD917634 CJY917586:CJZ917634 CTU917586:CTV917634 DDQ917586:DDR917634 DNM917586:DNN917634 DXI917586:DXJ917634 EHE917586:EHF917634 ERA917586:ERB917634 FAW917586:FAX917634 FKS917586:FKT917634 FUO917586:FUP917634 GEK917586:GEL917634 GOG917586:GOH917634 GYC917586:GYD917634 HHY917586:HHZ917634 HRU917586:HRV917634 IBQ917586:IBR917634 ILM917586:ILN917634 IVI917586:IVJ917634 JFE917586:JFF917634 JPA917586:JPB917634 JYW917586:JYX917634 KIS917586:KIT917634 KSO917586:KSP917634 LCK917586:LCL917634 LMG917586:LMH917634 LWC917586:LWD917634 MFY917586:MFZ917634 MPU917586:MPV917634 MZQ917586:MZR917634 NJM917586:NJN917634 NTI917586:NTJ917634 ODE917586:ODF917634 ONA917586:ONB917634 OWW917586:OWX917634 PGS917586:PGT917634 PQO917586:PQP917634 QAK917586:QAL917634 QKG917586:QKH917634 QUC917586:QUD917634 RDY917586:RDZ917634 RNU917586:RNV917634 RXQ917586:RXR917634 SHM917586:SHN917634 SRI917586:SRJ917634 TBE917586:TBF917634 TLA917586:TLB917634 TUW917586:TUX917634 UES917586:UET917634 UOO917586:UOP917634 UYK917586:UYL917634 VIG917586:VIH917634 VSC917586:VSD917634 WBY917586:WBZ917634 WLU917586:WLV917634 WVQ917586:WVR917634 WWE164:WWE184 WMI164:WMI184 WCM164:WCM184 VSQ164:VSQ184 VIU164:VIU184 UYY164:UYY184 UPC164:UPC184 UFG164:UFG184 TVK164:TVK184 TLO164:TLO184 TBS164:TBS184 SRW164:SRW184 SIA164:SIA184 RYE164:RYE184 ROI164:ROI184 REM164:REM184 QUQ164:QUQ184 QKU164:QKU184 QAY164:QAY184 PRC164:PRC184 PHG164:PHG184 OXK164:OXK184 ONO164:ONO184 ODS164:ODS184 NTW164:NTW184 NKA164:NKA184 NAE164:NAE184 MQI164:MQI184 MGM164:MGM184 LWQ164:LWQ184 LMU164:LMU184 LCY164:LCY184 KTC164:KTC184 KJG164:KJG184 JZK164:JZK184 JPO164:JPO184 JFS164:JFS184 IVW164:IVW184 IMA164:IMA184 ICE164:ICE184 HSI164:HSI184 HIM164:HIM184 GYQ164:GYQ184 GOU164:GOU184 GEY164:GEY184 FVC164:FVC184 FLG164:FLG184 FBK164:FBK184 ERO164:ERO184 EHS164:EHS184 DXW164:DXW184 DOA164:DOA184 DEE164:DEE184 CUI164:CUI184 CKM164:CKM184 CAQ164:CAQ184 BQU164:BQU184 BGY164:BGY184 AXC164:AXC184 ANG164:ANG184 ADK164:ADK184 TO164:TO184 JS164:JS184 W164:W184 E89 E217 E13 E47 E160 E172 E116 J271:J424 G271:G318 E24 E30 E38 E77 E94 E107 E50 E236 E238 BQG108:BQH147 CAC108:CAD147 CJY108:CJZ147 CTU108:CTV147 DDQ108:DDR147 DNM108:DNN147 DXI108:DXJ147 EHE108:EHF147 ERA108:ERB147 FAW108:FAX147 FKS108:FKT147 FUO108:FUP147 GEK108:GEL147 GOG108:GOH147 GYC108:GYD147 HHY108:HHZ147 HRU108:HRV147 IBQ108:IBR147 ILM108:ILN147 IVI108:IVJ147 JFE108:JFF147 JPA108:JPB147 JYW108:JYX147 KIS108:KIT147 KSO108:KSP147 LCK108:LCL147 LMG108:LMH147 LWC108:LWD147 MFY108:MFZ147 MPU108:MPV147 MZQ108:MZR147 NJM108:NJN147 NTI108:NTJ147 ODE108:ODF147 ONA108:ONB147 OWW108:OWX147 PGS108:PGT147 PQO108:PQP147 QAK108:QAL147 QKG108:QKH147 QUC108:QUD147 RDY108:RDZ147 RNU108:RNV147 RXQ108:RXR147 SHM108:SHN147 SRI108:SRJ147 TBE108:TBF147 TLA108:TLB147 TUW108:TUX147 UES108:UET147 UOO108:UOP147 UYK108:UYL147 VIG108:VIH147 VSC108:VSD147 WBY108:WBZ147 WLU108:WLV147 WVQ108:WVR147 WWB108:WWD184 VSN108:VSP184 UOZ108:UPB184 TLL108:TLN184 SHX108:SHZ184 REJ108:REL184 QAV108:QAX184 OXH108:OXJ184 NTT108:NTV184 MQF108:MQH184 LMR108:LMT184 KJD108:KJF184 JFP108:JFR184 ICB108:ICD184 GYN108:GYP184 FUZ108:FVB184 ERL108:ERN184 DNX108:DNZ184 CKJ108:CKL184 BGV108:BGX184 ADH108:ADJ184 T108:V184 WMF108:WMH184 VIR108:VIT184 UFD108:UFF184 TBP108:TBR184 RYB108:RYD184 QUN108:QUP184 PQZ108:PRB184 ONL108:ONN184 NJX108:NJZ184 MGJ108:MGL184 LCV108:LCX184 JZH108:JZJ184 IVT108:IVV184 HSF108:HSH184 GOR108:GOT184 FLD108:FLF184 EHP108:EHR184 DEB108:DED184 CAN108:CAP184 AWZ108:AXB184 TL108:TN184 WCJ108:WCL184 UYV108:UYX184 TVH108:TVJ184 SRT108:SRV184 ROF108:ROH184 QKR108:QKT184 PHD108:PHF184 ODP108:ODR184 NAB108:NAD184 LWN108:LWP184 KSZ108:KTB184 JPL108:JPN184 ILX108:ILZ184 HIJ108:HIL184 GEV108:GEX184 JP108:JR184 ACW108:ACX147 AMS108:AMT147 AND108:ANF184 CUF108:CUH184 TA108:TB147 JE108:JF147 AWO108:AWP147 DXT108:DXV184 BGK108:BGL147 BQR108:BQT184 FBH108:FBJ184 I209:I218 F209:F218 T185:W232 JE148:JE408 TA148:TA408 ACW148:ACW408 AMS148:AMS408 AWO148:AWO408 BGK148:BGK408 BQG148:BQG408 CAC148:CAC408 CJY148:CJY408 CTU148:CTU408 DDQ148:DDQ408 DNM148:DNM408 DXI148:DXI408 EHE148:EHE408 ERA148:ERA408 FAW148:FAW408 FKS148:FKS408 FUO148:FUO408 GEK148:GEK408 GOG148:GOG408 GYC148:GYC408 HHY148:HHY408 HRU148:HRU408 IBQ148:IBQ408 ILM148:ILM408 IVI148:IVI408 JFE148:JFE408 JPA148:JPA408 JYW148:JYW408 KIS148:KIS408 KSO148:KSO408 LCK148:LCK408 LMG148:LMG408 LWC148:LWC408 MFY148:MFY408 MPU148:MPU408 MZQ148:MZQ408 NJM148:NJM408 NTI148:NTI408 ODE148:ODE408 ONA148:ONA408 OWW148:OWW408 PGS148:PGS408 PQO148:PQO408 QAK148:QAK408 QKG148:QKG408 QUC148:QUC408 RDY148:RDY408 RNU148:RNU408 RXQ148:RXQ408 SHM148:SHM408 SRI148:SRI408 TBE148:TBE408 TLA148:TLA408 TUW148:TUW408 UES148:UES408 UOO148:UOO408 UYK148:UYK408 VIG148:VIG408 VSC148:VSC408 WBY148:WBY408 WLU148:WLU408 WVQ148:WVQ408 WVR148:WVR424 WLV148:WLV424 WBZ148:WBZ424 VSD148:VSD424 VIH148:VIH424 UYL148:UYL424 UOP148:UOP424 UET148:UET424 TUX148:TUX424 TLB148:TLB424 TBF148:TBF424 SRJ148:SRJ424 SHN148:SHN424 RXR148:RXR424 RNV148:RNV424 RDZ148:RDZ424 QUD148:QUD424 QKH148:QKH424 QAL148:QAL424 PQP148:PQP424 PGT148:PGT424 OWX148:OWX424 ONB148:ONB424 ODF148:ODF424 NTJ148:NTJ424 NJN148:NJN424 MZR148:MZR424 MPV148:MPV424 MFZ148:MFZ424 LWD148:LWD424 LMH148:LMH424 LCL148:LCL424 KSP148:KSP424 KIT148:KIT424 JYX148:JYX424 JPB148:JPB424 JFF148:JFF424 IVJ148:IVJ424 ILN148:ILN424 IBR148:IBR424 HRV148:HRV424 HHZ148:HHZ424 GYD148:GYD424 GOH148:GOH424 GEL148:GEL424 FUP148:FUP424 FKT148:FKT424 FAX148:FAX424 ERB148:ERB424 EHF148:EHF424 DXJ148:DXJ424 DNN148:DNN424 DDR148:DDR424 CTV148:CTV424 CJZ148:CJZ424 CAD148:CAD424 BQH148:BQH424 BGL148:BGL424 AWP148:AWP424 AMT148:AMT424 ACX148:ACX424 TB148:TB424 JF148:JF424 WCJ185:WCM232 UYV185:UYY232 TVH185:TVK232 SRT185:SRW232 ROF185:ROI232 QKR185:QKU232 PHD185:PHG232 ODP185:ODS232 NAB185:NAE232 LWN185:LWQ232 KSZ185:KTC232 JPL185:JPO232 ILX185:IMA232 HIJ185:HIM232 GEV185:GEY232 FBH185:FBK232 DXT185:DXW232 CUF185:CUI232 BQR185:BQU232 AND185:ANG232 JP185:JS232 WMF185:WMI232 VIR185:VIU232 UFD185:UFG232 TBP185:TBS232 RYB185:RYE232 QUN185:QUQ232 PQZ185:PRC232 ONL185:ONO232 NJX185:NKA232 MGJ185:MGM232 LCV185:LCY232 JZH185:JZK232 IVT185:IVW232 HSF185:HSI232 GOR185:GOU232 FLD185:FLG232 EHP185:EHS232 DEB185:DEE232 CAN185:CAQ232 AWZ185:AXC232 TL185:TO232 WWB185:WWE232 VSN185:VSQ232 UOZ185:UPC232 TLL185:TLO232 SHX185:SIA232 REJ185:REM232 QAV185:QAY232 OXH185:OXK232 NTT185:NTW232 MQF185:MQI232 LMR185:LMU232 KJD185:KJG232 JFP185:JFS232 ICB185:ICE232 GYN185:GYQ232 FUZ185:FVC232 ERL185:ERO232 DNX185:DOA232 CKJ185:CKM232 BGV185:BGY232 ADH185:ADK232 WVO108:WVO318 WLS108:WLS318 WBW108:WBW318 VSA108:VSA318 VIE108:VIE318 UYI108:UYI318 UOM108:UOM318 UEQ108:UEQ318 TUU108:TUU318 TKY108:TKY318 TBC108:TBC318 SRG108:SRG318 SHK108:SHK318 RXO108:RXO318 RNS108:RNS318 RDW108:RDW318 QUA108:QUA318 QKE108:QKE318 QAI108:QAI318 PQM108:PQM318 PGQ108:PGQ318 OWU108:OWU318 OMY108:OMY318 ODC108:ODC318 NTG108:NTG318 NJK108:NJK318 MZO108:MZO318 MPS108:MPS318 MFW108:MFW318 LWA108:LWA318 LME108:LME318 LCI108:LCI318 KSM108:KSM318 KIQ108:KIQ318 JYU108:JYU318 JOY108:JOY318 JFC108:JFC318 IVG108:IVG318 ILK108:ILK318 IBO108:IBO318 HRS108:HRS318 HHW108:HHW318 GYA108:GYA318 GOE108:GOE318 GEI108:GEI318 FUM108:FUM318 FKQ108:FKQ318 FAU108:FAU318 EQY108:EQY318 EHC108:EHC318 DXG108:DXG318 DNK108:DNK318 DDO108:DDO318 CTS108:CTS318 CJW108:CJW318 CAA108:CAA318 BQE108:BQE318 BGI108:BGI318 AWM108:AWM318 AMQ108:AMQ318 ACU108:ACU318 SY108:SY318 JC108:JC318 I185:I198 L108:L232 JH108:JH232 TD108:TD232 ACZ108:ACZ232 AMV108:AMV232 AWR108:AWR232 BGN108:BGN232 BQJ108:BQJ232 CAF108:CAF232 CKB108:CKB232 CTX108:CTX232 DDT108:DDT232 DNP108:DNP232 DXL108:DXL232 EHH108:EHH232 ERD108:ERD232 FAZ108:FAZ232 FKV108:FKV232 FUR108:FUR232 GEN108:GEN232 GOJ108:GOJ232 GYF108:GYF232 HIB108:HIB232 HRX108:HRX232 IBT108:IBT232 ILP108:ILP232 IVL108:IVL232 JFH108:JFH232 JPD108:JPD232 JYZ108:JYZ232 KIV108:KIV232 KSR108:KSR232 LCN108:LCN232 LMJ108:LMJ232 LWF108:LWF232 MGB108:MGB232 MPX108:MPX232 MZT108:MZT232 NJP108:NJP232 NTL108:NTL232 ODH108:ODH232 OND108:OND232 OWZ108:OWZ232 PGV108:PGV232 PQR108:PQR232 QAN108:QAN232 QKJ108:QKJ232 QUF108:QUF232 REB108:REB232 RNX108:RNX232 RXT108:RXT232 SHP108:SHP232 SRL108:SRL232 TBH108:TBH232 TLD108:TLD232 TUZ108:TUZ232 UEV108:UEV232 UOR108:UOR232 UYN108:UYN232 VIJ108:VIJ232 VSF108:VSF232 WCB108:WCB232 WLX108:WLX232 WVT108:WVT232 JL108:JN232 AMZ108:ANB232 BQN108:BQP232 CUB108:CUD232 DXP108:DXR232 FBD108:FBF232 GER108:GET232 HIF108:HIH232 ILT108:ILV232 JPH108:JPJ232 KSV108:KSX232 LWJ108:LWL232 MZX108:MZZ232 ODL108:ODN232 PGZ108:PHB232 QKN108:QKP232 ROB108:ROD232 SRP108:SRR232 TVD108:TVF232 UYR108:UYT232 WCF108:WCH232 P108:R232 ADD108:ADF232 BGR108:BGT232 CKF108:CKH232 DNT108:DNV232 ERH108:ERJ232 FUV108:FUX232 GYJ108:GYL232 IBX108:IBZ232 JFL108:JFN232 KIZ108:KJB232 LMN108:LMP232 MQB108:MQD232 NTP108:NTR232 OXD108:OXF232 QAR108:QAT232 REF108:REH232 SHT108:SHV232 TLH108:TLJ232 UOV108:UOX232 VSJ108:VSL232 WVX108:WVZ232 TH108:TJ232 AWV108:AWX232 CAJ108:CAL232 DDX108:DDZ232 EHL108:EHN232 FKZ108:FLB232 GON108:GOP232 HSB108:HSD232 IVP108:IVR232 JZD108:JZF232 LCR108:LCT232 MGF108:MGH232 NJT108:NJV232 ONH108:ONJ232 PQV108:PQX232 QUJ108:QUL232 RXX108:RXZ232 TBL108:TBN232 UEZ108:UFB232 VIN108:VIP232 WMB108:WMD232 G108:G265 I220:I265 I271:I408 E268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XFC94"/>
  <sheetViews>
    <sheetView tabSelected="1" topLeftCell="A4" zoomScale="90" zoomScaleNormal="90" workbookViewId="0">
      <selection activeCell="D11" sqref="D11"/>
    </sheetView>
  </sheetViews>
  <sheetFormatPr defaultColWidth="9.140625" defaultRowHeight="15.75"/>
  <cols>
    <col min="1" max="1" width="9.42578125" style="15" customWidth="1"/>
    <col min="2" max="2" width="7.85546875" style="15" customWidth="1"/>
    <col min="3" max="3" width="14.42578125" style="16" customWidth="1"/>
    <col min="4" max="6" width="13.140625" style="16" customWidth="1"/>
    <col min="7" max="7" width="13.42578125" style="16" customWidth="1"/>
    <col min="8" max="8" width="9.42578125" style="16" customWidth="1"/>
    <col min="9" max="9" width="7.5703125" style="16" customWidth="1"/>
    <col min="10" max="10" width="14.42578125" style="17" customWidth="1"/>
    <col min="11" max="13" width="12" style="18" customWidth="1"/>
    <col min="14" max="14" width="12.85546875" style="18" customWidth="1"/>
    <col min="15" max="15" width="14" style="18" customWidth="1"/>
    <col min="16" max="16" width="10.140625" style="18" customWidth="1"/>
    <col min="17" max="17" width="3.140625" style="14" hidden="1" customWidth="1"/>
    <col min="18" max="254" width="13.140625" style="14" hidden="1" customWidth="1"/>
    <col min="255" max="255" width="1.85546875" style="14" hidden="1" customWidth="1"/>
    <col min="257" max="257" width="9.42578125" customWidth="1"/>
    <col min="258" max="258" width="7.85546875" customWidth="1"/>
    <col min="259" max="259" width="14.42578125" customWidth="1"/>
    <col min="260" max="262" width="13.140625" customWidth="1"/>
    <col min="263" max="263" width="13.42578125" customWidth="1"/>
    <col min="264" max="264" width="9.42578125" customWidth="1"/>
    <col min="265" max="265" width="7.5703125" customWidth="1"/>
    <col min="266" max="266" width="14.42578125" customWidth="1"/>
    <col min="267" max="269" width="12" customWidth="1"/>
    <col min="270" max="270" width="12.85546875" customWidth="1"/>
    <col min="271" max="271" width="14" customWidth="1"/>
    <col min="272" max="272" width="10.140625" customWidth="1"/>
    <col min="273" max="511" width="9.140625" hidden="1" customWidth="1"/>
    <col min="513" max="513" width="9.42578125" customWidth="1"/>
    <col min="514" max="514" width="7.85546875" customWidth="1"/>
    <col min="515" max="515" width="14.42578125" customWidth="1"/>
    <col min="516" max="518" width="13.140625" customWidth="1"/>
    <col min="519" max="519" width="13.42578125" customWidth="1"/>
    <col min="520" max="520" width="9.42578125" customWidth="1"/>
    <col min="521" max="521" width="7.5703125" customWidth="1"/>
    <col min="522" max="522" width="14.42578125" customWidth="1"/>
    <col min="523" max="525" width="12" customWidth="1"/>
    <col min="526" max="526" width="12.85546875" customWidth="1"/>
    <col min="527" max="527" width="14" customWidth="1"/>
    <col min="528" max="528" width="10.140625" customWidth="1"/>
    <col min="529" max="767" width="9.140625" hidden="1" customWidth="1"/>
    <col min="769" max="769" width="9.42578125" customWidth="1"/>
    <col min="770" max="770" width="7.85546875" customWidth="1"/>
    <col min="771" max="771" width="14.42578125" customWidth="1"/>
    <col min="772" max="774" width="13.140625" customWidth="1"/>
    <col min="775" max="775" width="13.42578125" customWidth="1"/>
    <col min="776" max="776" width="9.42578125" customWidth="1"/>
    <col min="777" max="777" width="7.5703125" customWidth="1"/>
    <col min="778" max="778" width="14.42578125" customWidth="1"/>
    <col min="779" max="781" width="12" customWidth="1"/>
    <col min="782" max="782" width="12.85546875" customWidth="1"/>
    <col min="783" max="783" width="14" customWidth="1"/>
    <col min="784" max="784" width="10.140625" customWidth="1"/>
    <col min="785" max="1023" width="9.140625" hidden="1" customWidth="1"/>
    <col min="1025" max="1025" width="9.42578125" customWidth="1"/>
    <col min="1026" max="1026" width="7.85546875" customWidth="1"/>
    <col min="1027" max="1027" width="14.42578125" customWidth="1"/>
    <col min="1028" max="1030" width="13.140625" customWidth="1"/>
    <col min="1031" max="1031" width="13.42578125" customWidth="1"/>
    <col min="1032" max="1032" width="9.42578125" customWidth="1"/>
    <col min="1033" max="1033" width="7.5703125" customWidth="1"/>
    <col min="1034" max="1034" width="14.42578125" customWidth="1"/>
    <col min="1035" max="1037" width="12" customWidth="1"/>
    <col min="1038" max="1038" width="12.85546875" customWidth="1"/>
    <col min="1039" max="1039" width="14" customWidth="1"/>
    <col min="1040" max="1040" width="10.140625" customWidth="1"/>
    <col min="1041" max="1279" width="9.140625" hidden="1" customWidth="1"/>
    <col min="1281" max="1281" width="9.42578125" customWidth="1"/>
    <col min="1282" max="1282" width="7.85546875" customWidth="1"/>
    <col min="1283" max="1283" width="14.42578125" customWidth="1"/>
    <col min="1284" max="1286" width="13.140625" customWidth="1"/>
    <col min="1287" max="1287" width="13.42578125" customWidth="1"/>
    <col min="1288" max="1288" width="9.42578125" customWidth="1"/>
    <col min="1289" max="1289" width="7.5703125" customWidth="1"/>
    <col min="1290" max="1290" width="14.42578125" customWidth="1"/>
    <col min="1291" max="1293" width="12" customWidth="1"/>
    <col min="1294" max="1294" width="12.85546875" customWidth="1"/>
    <col min="1295" max="1295" width="14" customWidth="1"/>
    <col min="1296" max="1296" width="10.140625" customWidth="1"/>
    <col min="1297" max="1535" width="9.140625" hidden="1" customWidth="1"/>
    <col min="1537" max="1537" width="9.42578125" customWidth="1"/>
    <col min="1538" max="1538" width="7.85546875" customWidth="1"/>
    <col min="1539" max="1539" width="14.42578125" customWidth="1"/>
    <col min="1540" max="1542" width="13.140625" customWidth="1"/>
    <col min="1543" max="1543" width="13.42578125" customWidth="1"/>
    <col min="1544" max="1544" width="9.42578125" customWidth="1"/>
    <col min="1545" max="1545" width="7.5703125" customWidth="1"/>
    <col min="1546" max="1546" width="14.42578125" customWidth="1"/>
    <col min="1547" max="1549" width="12" customWidth="1"/>
    <col min="1550" max="1550" width="12.85546875" customWidth="1"/>
    <col min="1551" max="1551" width="14" customWidth="1"/>
    <col min="1552" max="1552" width="10.140625" customWidth="1"/>
    <col min="1553" max="1791" width="9.140625" hidden="1" customWidth="1"/>
    <col min="1793" max="1793" width="9.42578125" customWidth="1"/>
    <col min="1794" max="1794" width="7.85546875" customWidth="1"/>
    <col min="1795" max="1795" width="14.42578125" customWidth="1"/>
    <col min="1796" max="1798" width="13.140625" customWidth="1"/>
    <col min="1799" max="1799" width="13.42578125" customWidth="1"/>
    <col min="1800" max="1800" width="9.42578125" customWidth="1"/>
    <col min="1801" max="1801" width="7.5703125" customWidth="1"/>
    <col min="1802" max="1802" width="14.42578125" customWidth="1"/>
    <col min="1803" max="1805" width="12" customWidth="1"/>
    <col min="1806" max="1806" width="12.85546875" customWidth="1"/>
    <col min="1807" max="1807" width="14" customWidth="1"/>
    <col min="1808" max="1808" width="10.140625" customWidth="1"/>
    <col min="1809" max="2047" width="9.140625" hidden="1" customWidth="1"/>
    <col min="2049" max="2049" width="9.42578125" customWidth="1"/>
    <col min="2050" max="2050" width="7.85546875" customWidth="1"/>
    <col min="2051" max="2051" width="14.42578125" customWidth="1"/>
    <col min="2052" max="2054" width="13.140625" customWidth="1"/>
    <col min="2055" max="2055" width="13.42578125" customWidth="1"/>
    <col min="2056" max="2056" width="9.42578125" customWidth="1"/>
    <col min="2057" max="2057" width="7.5703125" customWidth="1"/>
    <col min="2058" max="2058" width="14.42578125" customWidth="1"/>
    <col min="2059" max="2061" width="12" customWidth="1"/>
    <col min="2062" max="2062" width="12.85546875" customWidth="1"/>
    <col min="2063" max="2063" width="14" customWidth="1"/>
    <col min="2064" max="2064" width="10.140625" customWidth="1"/>
    <col min="2065" max="2303" width="9.140625" hidden="1" customWidth="1"/>
    <col min="2305" max="2305" width="9.42578125" customWidth="1"/>
    <col min="2306" max="2306" width="7.85546875" customWidth="1"/>
    <col min="2307" max="2307" width="14.42578125" customWidth="1"/>
    <col min="2308" max="2310" width="13.140625" customWidth="1"/>
    <col min="2311" max="2311" width="13.42578125" customWidth="1"/>
    <col min="2312" max="2312" width="9.42578125" customWidth="1"/>
    <col min="2313" max="2313" width="7.5703125" customWidth="1"/>
    <col min="2314" max="2314" width="14.42578125" customWidth="1"/>
    <col min="2315" max="2317" width="12" customWidth="1"/>
    <col min="2318" max="2318" width="12.85546875" customWidth="1"/>
    <col min="2319" max="2319" width="14" customWidth="1"/>
    <col min="2320" max="2320" width="10.140625" customWidth="1"/>
    <col min="2321" max="2559" width="9.140625" hidden="1" customWidth="1"/>
    <col min="2561" max="2561" width="9.42578125" customWidth="1"/>
    <col min="2562" max="2562" width="7.85546875" customWidth="1"/>
    <col min="2563" max="2563" width="14.42578125" customWidth="1"/>
    <col min="2564" max="2566" width="13.140625" customWidth="1"/>
    <col min="2567" max="2567" width="13.42578125" customWidth="1"/>
    <col min="2568" max="2568" width="9.42578125" customWidth="1"/>
    <col min="2569" max="2569" width="7.5703125" customWidth="1"/>
    <col min="2570" max="2570" width="14.42578125" customWidth="1"/>
    <col min="2571" max="2573" width="12" customWidth="1"/>
    <col min="2574" max="2574" width="12.85546875" customWidth="1"/>
    <col min="2575" max="2575" width="14" customWidth="1"/>
    <col min="2576" max="2576" width="10.140625" customWidth="1"/>
    <col min="2577" max="2815" width="9.140625" hidden="1" customWidth="1"/>
    <col min="2817" max="2817" width="9.42578125" customWidth="1"/>
    <col min="2818" max="2818" width="7.85546875" customWidth="1"/>
    <col min="2819" max="2819" width="14.42578125" customWidth="1"/>
    <col min="2820" max="2822" width="13.140625" customWidth="1"/>
    <col min="2823" max="2823" width="13.42578125" customWidth="1"/>
    <col min="2824" max="2824" width="9.42578125" customWidth="1"/>
    <col min="2825" max="2825" width="7.5703125" customWidth="1"/>
    <col min="2826" max="2826" width="14.42578125" customWidth="1"/>
    <col min="2827" max="2829" width="12" customWidth="1"/>
    <col min="2830" max="2830" width="12.85546875" customWidth="1"/>
    <col min="2831" max="2831" width="14" customWidth="1"/>
    <col min="2832" max="2832" width="10.140625" customWidth="1"/>
    <col min="2833" max="3071" width="9.140625" hidden="1" customWidth="1"/>
    <col min="3073" max="3073" width="9.42578125" customWidth="1"/>
    <col min="3074" max="3074" width="7.85546875" customWidth="1"/>
    <col min="3075" max="3075" width="14.42578125" customWidth="1"/>
    <col min="3076" max="3078" width="13.140625" customWidth="1"/>
    <col min="3079" max="3079" width="13.42578125" customWidth="1"/>
    <col min="3080" max="3080" width="9.42578125" customWidth="1"/>
    <col min="3081" max="3081" width="7.5703125" customWidth="1"/>
    <col min="3082" max="3082" width="14.42578125" customWidth="1"/>
    <col min="3083" max="3085" width="12" customWidth="1"/>
    <col min="3086" max="3086" width="12.85546875" customWidth="1"/>
    <col min="3087" max="3087" width="14" customWidth="1"/>
    <col min="3088" max="3088" width="10.140625" customWidth="1"/>
    <col min="3089" max="3327" width="9.140625" hidden="1" customWidth="1"/>
    <col min="3329" max="3329" width="9.42578125" customWidth="1"/>
    <col min="3330" max="3330" width="7.85546875" customWidth="1"/>
    <col min="3331" max="3331" width="14.42578125" customWidth="1"/>
    <col min="3332" max="3334" width="13.140625" customWidth="1"/>
    <col min="3335" max="3335" width="13.42578125" customWidth="1"/>
    <col min="3336" max="3336" width="9.42578125" customWidth="1"/>
    <col min="3337" max="3337" width="7.5703125" customWidth="1"/>
    <col min="3338" max="3338" width="14.42578125" customWidth="1"/>
    <col min="3339" max="3341" width="12" customWidth="1"/>
    <col min="3342" max="3342" width="12.85546875" customWidth="1"/>
    <col min="3343" max="3343" width="14" customWidth="1"/>
    <col min="3344" max="3344" width="10.140625" customWidth="1"/>
    <col min="3345" max="3583" width="9.140625" hidden="1" customWidth="1"/>
    <col min="3585" max="3585" width="9.42578125" customWidth="1"/>
    <col min="3586" max="3586" width="7.85546875" customWidth="1"/>
    <col min="3587" max="3587" width="14.42578125" customWidth="1"/>
    <col min="3588" max="3590" width="13.140625" customWidth="1"/>
    <col min="3591" max="3591" width="13.42578125" customWidth="1"/>
    <col min="3592" max="3592" width="9.42578125" customWidth="1"/>
    <col min="3593" max="3593" width="7.5703125" customWidth="1"/>
    <col min="3594" max="3594" width="14.42578125" customWidth="1"/>
    <col min="3595" max="3597" width="12" customWidth="1"/>
    <col min="3598" max="3598" width="12.85546875" customWidth="1"/>
    <col min="3599" max="3599" width="14" customWidth="1"/>
    <col min="3600" max="3600" width="10.140625" customWidth="1"/>
    <col min="3601" max="3839" width="9.140625" hidden="1" customWidth="1"/>
    <col min="3841" max="3841" width="9.42578125" customWidth="1"/>
    <col min="3842" max="3842" width="7.85546875" customWidth="1"/>
    <col min="3843" max="3843" width="14.42578125" customWidth="1"/>
    <col min="3844" max="3846" width="13.140625" customWidth="1"/>
    <col min="3847" max="3847" width="13.42578125" customWidth="1"/>
    <col min="3848" max="3848" width="9.42578125" customWidth="1"/>
    <col min="3849" max="3849" width="7.5703125" customWidth="1"/>
    <col min="3850" max="3850" width="14.42578125" customWidth="1"/>
    <col min="3851" max="3853" width="12" customWidth="1"/>
    <col min="3854" max="3854" width="12.85546875" customWidth="1"/>
    <col min="3855" max="3855" width="14" customWidth="1"/>
    <col min="3856" max="3856" width="10.140625" customWidth="1"/>
    <col min="3857" max="4095" width="9.140625" hidden="1" customWidth="1"/>
    <col min="4097" max="4097" width="9.42578125" customWidth="1"/>
    <col min="4098" max="4098" width="7.85546875" customWidth="1"/>
    <col min="4099" max="4099" width="14.42578125" customWidth="1"/>
    <col min="4100" max="4102" width="13.140625" customWidth="1"/>
    <col min="4103" max="4103" width="13.42578125" customWidth="1"/>
    <col min="4104" max="4104" width="9.42578125" customWidth="1"/>
    <col min="4105" max="4105" width="7.5703125" customWidth="1"/>
    <col min="4106" max="4106" width="14.42578125" customWidth="1"/>
    <col min="4107" max="4109" width="12" customWidth="1"/>
    <col min="4110" max="4110" width="12.85546875" customWidth="1"/>
    <col min="4111" max="4111" width="14" customWidth="1"/>
    <col min="4112" max="4112" width="10.140625" customWidth="1"/>
    <col min="4113" max="4351" width="9.140625" hidden="1" customWidth="1"/>
    <col min="4353" max="4353" width="9.42578125" customWidth="1"/>
    <col min="4354" max="4354" width="7.85546875" customWidth="1"/>
    <col min="4355" max="4355" width="14.42578125" customWidth="1"/>
    <col min="4356" max="4358" width="13.140625" customWidth="1"/>
    <col min="4359" max="4359" width="13.42578125" customWidth="1"/>
    <col min="4360" max="4360" width="9.42578125" customWidth="1"/>
    <col min="4361" max="4361" width="7.5703125" customWidth="1"/>
    <col min="4362" max="4362" width="14.42578125" customWidth="1"/>
    <col min="4363" max="4365" width="12" customWidth="1"/>
    <col min="4366" max="4366" width="12.85546875" customWidth="1"/>
    <col min="4367" max="4367" width="14" customWidth="1"/>
    <col min="4368" max="4368" width="10.140625" customWidth="1"/>
    <col min="4369" max="4607" width="9.140625" hidden="1" customWidth="1"/>
    <col min="4609" max="4609" width="9.42578125" customWidth="1"/>
    <col min="4610" max="4610" width="7.85546875" customWidth="1"/>
    <col min="4611" max="4611" width="14.42578125" customWidth="1"/>
    <col min="4612" max="4614" width="13.140625" customWidth="1"/>
    <col min="4615" max="4615" width="13.42578125" customWidth="1"/>
    <col min="4616" max="4616" width="9.42578125" customWidth="1"/>
    <col min="4617" max="4617" width="7.5703125" customWidth="1"/>
    <col min="4618" max="4618" width="14.42578125" customWidth="1"/>
    <col min="4619" max="4621" width="12" customWidth="1"/>
    <col min="4622" max="4622" width="12.85546875" customWidth="1"/>
    <col min="4623" max="4623" width="14" customWidth="1"/>
    <col min="4624" max="4624" width="10.140625" customWidth="1"/>
    <col min="4625" max="4863" width="9.140625" hidden="1" customWidth="1"/>
    <col min="4865" max="4865" width="9.42578125" customWidth="1"/>
    <col min="4866" max="4866" width="7.85546875" customWidth="1"/>
    <col min="4867" max="4867" width="14.42578125" customWidth="1"/>
    <col min="4868" max="4870" width="13.140625" customWidth="1"/>
    <col min="4871" max="4871" width="13.42578125" customWidth="1"/>
    <col min="4872" max="4872" width="9.42578125" customWidth="1"/>
    <col min="4873" max="4873" width="7.5703125" customWidth="1"/>
    <col min="4874" max="4874" width="14.42578125" customWidth="1"/>
    <col min="4875" max="4877" width="12" customWidth="1"/>
    <col min="4878" max="4878" width="12.85546875" customWidth="1"/>
    <col min="4879" max="4879" width="14" customWidth="1"/>
    <col min="4880" max="4880" width="10.140625" customWidth="1"/>
    <col min="4881" max="5119" width="9.140625" hidden="1" customWidth="1"/>
    <col min="5121" max="5121" width="9.42578125" customWidth="1"/>
    <col min="5122" max="5122" width="7.85546875" customWidth="1"/>
    <col min="5123" max="5123" width="14.42578125" customWidth="1"/>
    <col min="5124" max="5126" width="13.140625" customWidth="1"/>
    <col min="5127" max="5127" width="13.42578125" customWidth="1"/>
    <col min="5128" max="5128" width="9.42578125" customWidth="1"/>
    <col min="5129" max="5129" width="7.5703125" customWidth="1"/>
    <col min="5130" max="5130" width="14.42578125" customWidth="1"/>
    <col min="5131" max="5133" width="12" customWidth="1"/>
    <col min="5134" max="5134" width="12.85546875" customWidth="1"/>
    <col min="5135" max="5135" width="14" customWidth="1"/>
    <col min="5136" max="5136" width="10.140625" customWidth="1"/>
    <col min="5137" max="5375" width="9.140625" hidden="1" customWidth="1"/>
    <col min="5377" max="5377" width="9.42578125" customWidth="1"/>
    <col min="5378" max="5378" width="7.85546875" customWidth="1"/>
    <col min="5379" max="5379" width="14.42578125" customWidth="1"/>
    <col min="5380" max="5382" width="13.140625" customWidth="1"/>
    <col min="5383" max="5383" width="13.42578125" customWidth="1"/>
    <col min="5384" max="5384" width="9.42578125" customWidth="1"/>
    <col min="5385" max="5385" width="7.5703125" customWidth="1"/>
    <col min="5386" max="5386" width="14.42578125" customWidth="1"/>
    <col min="5387" max="5389" width="12" customWidth="1"/>
    <col min="5390" max="5390" width="12.85546875" customWidth="1"/>
    <col min="5391" max="5391" width="14" customWidth="1"/>
    <col min="5392" max="5392" width="10.140625" customWidth="1"/>
    <col min="5393" max="5631" width="9.140625" hidden="1" customWidth="1"/>
    <col min="5633" max="5633" width="9.42578125" customWidth="1"/>
    <col min="5634" max="5634" width="7.85546875" customWidth="1"/>
    <col min="5635" max="5635" width="14.42578125" customWidth="1"/>
    <col min="5636" max="5638" width="13.140625" customWidth="1"/>
    <col min="5639" max="5639" width="13.42578125" customWidth="1"/>
    <col min="5640" max="5640" width="9.42578125" customWidth="1"/>
    <col min="5641" max="5641" width="7.5703125" customWidth="1"/>
    <col min="5642" max="5642" width="14.42578125" customWidth="1"/>
    <col min="5643" max="5645" width="12" customWidth="1"/>
    <col min="5646" max="5646" width="12.85546875" customWidth="1"/>
    <col min="5647" max="5647" width="14" customWidth="1"/>
    <col min="5648" max="5648" width="10.140625" customWidth="1"/>
    <col min="5649" max="5887" width="9.140625" hidden="1" customWidth="1"/>
    <col min="5889" max="5889" width="9.42578125" customWidth="1"/>
    <col min="5890" max="5890" width="7.85546875" customWidth="1"/>
    <col min="5891" max="5891" width="14.42578125" customWidth="1"/>
    <col min="5892" max="5894" width="13.140625" customWidth="1"/>
    <col min="5895" max="5895" width="13.42578125" customWidth="1"/>
    <col min="5896" max="5896" width="9.42578125" customWidth="1"/>
    <col min="5897" max="5897" width="7.5703125" customWidth="1"/>
    <col min="5898" max="5898" width="14.42578125" customWidth="1"/>
    <col min="5899" max="5901" width="12" customWidth="1"/>
    <col min="5902" max="5902" width="12.85546875" customWidth="1"/>
    <col min="5903" max="5903" width="14" customWidth="1"/>
    <col min="5904" max="5904" width="10.140625" customWidth="1"/>
    <col min="5905" max="6143" width="9.140625" hidden="1" customWidth="1"/>
    <col min="6145" max="6145" width="9.42578125" customWidth="1"/>
    <col min="6146" max="6146" width="7.85546875" customWidth="1"/>
    <col min="6147" max="6147" width="14.42578125" customWidth="1"/>
    <col min="6148" max="6150" width="13.140625" customWidth="1"/>
    <col min="6151" max="6151" width="13.42578125" customWidth="1"/>
    <col min="6152" max="6152" width="9.42578125" customWidth="1"/>
    <col min="6153" max="6153" width="7.5703125" customWidth="1"/>
    <col min="6154" max="6154" width="14.42578125" customWidth="1"/>
    <col min="6155" max="6157" width="12" customWidth="1"/>
    <col min="6158" max="6158" width="12.85546875" customWidth="1"/>
    <col min="6159" max="6159" width="14" customWidth="1"/>
    <col min="6160" max="6160" width="10.140625" customWidth="1"/>
    <col min="6161" max="6399" width="9.140625" hidden="1" customWidth="1"/>
    <col min="6401" max="6401" width="9.42578125" customWidth="1"/>
    <col min="6402" max="6402" width="7.85546875" customWidth="1"/>
    <col min="6403" max="6403" width="14.42578125" customWidth="1"/>
    <col min="6404" max="6406" width="13.140625" customWidth="1"/>
    <col min="6407" max="6407" width="13.42578125" customWidth="1"/>
    <col min="6408" max="6408" width="9.42578125" customWidth="1"/>
    <col min="6409" max="6409" width="7.5703125" customWidth="1"/>
    <col min="6410" max="6410" width="14.42578125" customWidth="1"/>
    <col min="6411" max="6413" width="12" customWidth="1"/>
    <col min="6414" max="6414" width="12.85546875" customWidth="1"/>
    <col min="6415" max="6415" width="14" customWidth="1"/>
    <col min="6416" max="6416" width="10.140625" customWidth="1"/>
    <col min="6417" max="6655" width="9.140625" hidden="1" customWidth="1"/>
    <col min="6657" max="6657" width="9.42578125" customWidth="1"/>
    <col min="6658" max="6658" width="7.85546875" customWidth="1"/>
    <col min="6659" max="6659" width="14.42578125" customWidth="1"/>
    <col min="6660" max="6662" width="13.140625" customWidth="1"/>
    <col min="6663" max="6663" width="13.42578125" customWidth="1"/>
    <col min="6664" max="6664" width="9.42578125" customWidth="1"/>
    <col min="6665" max="6665" width="7.5703125" customWidth="1"/>
    <col min="6666" max="6666" width="14.42578125" customWidth="1"/>
    <col min="6667" max="6669" width="12" customWidth="1"/>
    <col min="6670" max="6670" width="12.85546875" customWidth="1"/>
    <col min="6671" max="6671" width="14" customWidth="1"/>
    <col min="6672" max="6672" width="10.140625" customWidth="1"/>
    <col min="6673" max="6911" width="9.140625" hidden="1" customWidth="1"/>
    <col min="6913" max="6913" width="9.42578125" customWidth="1"/>
    <col min="6914" max="6914" width="7.85546875" customWidth="1"/>
    <col min="6915" max="6915" width="14.42578125" customWidth="1"/>
    <col min="6916" max="6918" width="13.140625" customWidth="1"/>
    <col min="6919" max="6919" width="13.42578125" customWidth="1"/>
    <col min="6920" max="6920" width="9.42578125" customWidth="1"/>
    <col min="6921" max="6921" width="7.5703125" customWidth="1"/>
    <col min="6922" max="6922" width="14.42578125" customWidth="1"/>
    <col min="6923" max="6925" width="12" customWidth="1"/>
    <col min="6926" max="6926" width="12.85546875" customWidth="1"/>
    <col min="6927" max="6927" width="14" customWidth="1"/>
    <col min="6928" max="6928" width="10.140625" customWidth="1"/>
    <col min="6929" max="7167" width="9.140625" hidden="1" customWidth="1"/>
    <col min="7169" max="7169" width="9.42578125" customWidth="1"/>
    <col min="7170" max="7170" width="7.85546875" customWidth="1"/>
    <col min="7171" max="7171" width="14.42578125" customWidth="1"/>
    <col min="7172" max="7174" width="13.140625" customWidth="1"/>
    <col min="7175" max="7175" width="13.42578125" customWidth="1"/>
    <col min="7176" max="7176" width="9.42578125" customWidth="1"/>
    <col min="7177" max="7177" width="7.5703125" customWidth="1"/>
    <col min="7178" max="7178" width="14.42578125" customWidth="1"/>
    <col min="7179" max="7181" width="12" customWidth="1"/>
    <col min="7182" max="7182" width="12.85546875" customWidth="1"/>
    <col min="7183" max="7183" width="14" customWidth="1"/>
    <col min="7184" max="7184" width="10.140625" customWidth="1"/>
    <col min="7185" max="7423" width="9.140625" hidden="1" customWidth="1"/>
    <col min="7425" max="7425" width="9.42578125" customWidth="1"/>
    <col min="7426" max="7426" width="7.85546875" customWidth="1"/>
    <col min="7427" max="7427" width="14.42578125" customWidth="1"/>
    <col min="7428" max="7430" width="13.140625" customWidth="1"/>
    <col min="7431" max="7431" width="13.42578125" customWidth="1"/>
    <col min="7432" max="7432" width="9.42578125" customWidth="1"/>
    <col min="7433" max="7433" width="7.5703125" customWidth="1"/>
    <col min="7434" max="7434" width="14.42578125" customWidth="1"/>
    <col min="7435" max="7437" width="12" customWidth="1"/>
    <col min="7438" max="7438" width="12.85546875" customWidth="1"/>
    <col min="7439" max="7439" width="14" customWidth="1"/>
    <col min="7440" max="7440" width="10.140625" customWidth="1"/>
    <col min="7441" max="7679" width="9.140625" hidden="1" customWidth="1"/>
    <col min="7681" max="7681" width="9.42578125" customWidth="1"/>
    <col min="7682" max="7682" width="7.85546875" customWidth="1"/>
    <col min="7683" max="7683" width="14.42578125" customWidth="1"/>
    <col min="7684" max="7686" width="13.140625" customWidth="1"/>
    <col min="7687" max="7687" width="13.42578125" customWidth="1"/>
    <col min="7688" max="7688" width="9.42578125" customWidth="1"/>
    <col min="7689" max="7689" width="7.5703125" customWidth="1"/>
    <col min="7690" max="7690" width="14.42578125" customWidth="1"/>
    <col min="7691" max="7693" width="12" customWidth="1"/>
    <col min="7694" max="7694" width="12.85546875" customWidth="1"/>
    <col min="7695" max="7695" width="14" customWidth="1"/>
    <col min="7696" max="7696" width="10.140625" customWidth="1"/>
    <col min="7697" max="7935" width="9.140625" hidden="1" customWidth="1"/>
    <col min="7937" max="7937" width="9.42578125" customWidth="1"/>
    <col min="7938" max="7938" width="7.85546875" customWidth="1"/>
    <col min="7939" max="7939" width="14.42578125" customWidth="1"/>
    <col min="7940" max="7942" width="13.140625" customWidth="1"/>
    <col min="7943" max="7943" width="13.42578125" customWidth="1"/>
    <col min="7944" max="7944" width="9.42578125" customWidth="1"/>
    <col min="7945" max="7945" width="7.5703125" customWidth="1"/>
    <col min="7946" max="7946" width="14.42578125" customWidth="1"/>
    <col min="7947" max="7949" width="12" customWidth="1"/>
    <col min="7950" max="7950" width="12.85546875" customWidth="1"/>
    <col min="7951" max="7951" width="14" customWidth="1"/>
    <col min="7952" max="7952" width="10.140625" customWidth="1"/>
    <col min="7953" max="8191" width="9.140625" hidden="1" customWidth="1"/>
    <col min="8193" max="8193" width="9.42578125" customWidth="1"/>
    <col min="8194" max="8194" width="7.85546875" customWidth="1"/>
    <col min="8195" max="8195" width="14.42578125" customWidth="1"/>
    <col min="8196" max="8198" width="13.140625" customWidth="1"/>
    <col min="8199" max="8199" width="13.42578125" customWidth="1"/>
    <col min="8200" max="8200" width="9.42578125" customWidth="1"/>
    <col min="8201" max="8201" width="7.5703125" customWidth="1"/>
    <col min="8202" max="8202" width="14.42578125" customWidth="1"/>
    <col min="8203" max="8205" width="12" customWidth="1"/>
    <col min="8206" max="8206" width="12.85546875" customWidth="1"/>
    <col min="8207" max="8207" width="14" customWidth="1"/>
    <col min="8208" max="8208" width="10.140625" customWidth="1"/>
    <col min="8209" max="8447" width="9.140625" hidden="1" customWidth="1"/>
    <col min="8449" max="8449" width="9.42578125" customWidth="1"/>
    <col min="8450" max="8450" width="7.85546875" customWidth="1"/>
    <col min="8451" max="8451" width="14.42578125" customWidth="1"/>
    <col min="8452" max="8454" width="13.140625" customWidth="1"/>
    <col min="8455" max="8455" width="13.42578125" customWidth="1"/>
    <col min="8456" max="8456" width="9.42578125" customWidth="1"/>
    <col min="8457" max="8457" width="7.5703125" customWidth="1"/>
    <col min="8458" max="8458" width="14.42578125" customWidth="1"/>
    <col min="8459" max="8461" width="12" customWidth="1"/>
    <col min="8462" max="8462" width="12.85546875" customWidth="1"/>
    <col min="8463" max="8463" width="14" customWidth="1"/>
    <col min="8464" max="8464" width="10.140625" customWidth="1"/>
    <col min="8465" max="8703" width="9.140625" hidden="1" customWidth="1"/>
    <col min="8705" max="8705" width="9.42578125" customWidth="1"/>
    <col min="8706" max="8706" width="7.85546875" customWidth="1"/>
    <col min="8707" max="8707" width="14.42578125" customWidth="1"/>
    <col min="8708" max="8710" width="13.140625" customWidth="1"/>
    <col min="8711" max="8711" width="13.42578125" customWidth="1"/>
    <col min="8712" max="8712" width="9.42578125" customWidth="1"/>
    <col min="8713" max="8713" width="7.5703125" customWidth="1"/>
    <col min="8714" max="8714" width="14.42578125" customWidth="1"/>
    <col min="8715" max="8717" width="12" customWidth="1"/>
    <col min="8718" max="8718" width="12.85546875" customWidth="1"/>
    <col min="8719" max="8719" width="14" customWidth="1"/>
    <col min="8720" max="8720" width="10.140625" customWidth="1"/>
    <col min="8721" max="8959" width="9.140625" hidden="1" customWidth="1"/>
    <col min="8961" max="8961" width="9.42578125" customWidth="1"/>
    <col min="8962" max="8962" width="7.85546875" customWidth="1"/>
    <col min="8963" max="8963" width="14.42578125" customWidth="1"/>
    <col min="8964" max="8966" width="13.140625" customWidth="1"/>
    <col min="8967" max="8967" width="13.42578125" customWidth="1"/>
    <col min="8968" max="8968" width="9.42578125" customWidth="1"/>
    <col min="8969" max="8969" width="7.5703125" customWidth="1"/>
    <col min="8970" max="8970" width="14.42578125" customWidth="1"/>
    <col min="8971" max="8973" width="12" customWidth="1"/>
    <col min="8974" max="8974" width="12.85546875" customWidth="1"/>
    <col min="8975" max="8975" width="14" customWidth="1"/>
    <col min="8976" max="8976" width="10.140625" customWidth="1"/>
    <col min="8977" max="9215" width="9.140625" hidden="1" customWidth="1"/>
    <col min="9217" max="9217" width="9.42578125" customWidth="1"/>
    <col min="9218" max="9218" width="7.85546875" customWidth="1"/>
    <col min="9219" max="9219" width="14.42578125" customWidth="1"/>
    <col min="9220" max="9222" width="13.140625" customWidth="1"/>
    <col min="9223" max="9223" width="13.42578125" customWidth="1"/>
    <col min="9224" max="9224" width="9.42578125" customWidth="1"/>
    <col min="9225" max="9225" width="7.5703125" customWidth="1"/>
    <col min="9226" max="9226" width="14.42578125" customWidth="1"/>
    <col min="9227" max="9229" width="12" customWidth="1"/>
    <col min="9230" max="9230" width="12.85546875" customWidth="1"/>
    <col min="9231" max="9231" width="14" customWidth="1"/>
    <col min="9232" max="9232" width="10.140625" customWidth="1"/>
    <col min="9233" max="9471" width="9.140625" hidden="1" customWidth="1"/>
    <col min="9473" max="9473" width="9.42578125" customWidth="1"/>
    <col min="9474" max="9474" width="7.85546875" customWidth="1"/>
    <col min="9475" max="9475" width="14.42578125" customWidth="1"/>
    <col min="9476" max="9478" width="13.140625" customWidth="1"/>
    <col min="9479" max="9479" width="13.42578125" customWidth="1"/>
    <col min="9480" max="9480" width="9.42578125" customWidth="1"/>
    <col min="9481" max="9481" width="7.5703125" customWidth="1"/>
    <col min="9482" max="9482" width="14.42578125" customWidth="1"/>
    <col min="9483" max="9485" width="12" customWidth="1"/>
    <col min="9486" max="9486" width="12.85546875" customWidth="1"/>
    <col min="9487" max="9487" width="14" customWidth="1"/>
    <col min="9488" max="9488" width="10.140625" customWidth="1"/>
    <col min="9489" max="9727" width="9.140625" hidden="1" customWidth="1"/>
    <col min="9729" max="9729" width="9.42578125" customWidth="1"/>
    <col min="9730" max="9730" width="7.85546875" customWidth="1"/>
    <col min="9731" max="9731" width="14.42578125" customWidth="1"/>
    <col min="9732" max="9734" width="13.140625" customWidth="1"/>
    <col min="9735" max="9735" width="13.42578125" customWidth="1"/>
    <col min="9736" max="9736" width="9.42578125" customWidth="1"/>
    <col min="9737" max="9737" width="7.5703125" customWidth="1"/>
    <col min="9738" max="9738" width="14.42578125" customWidth="1"/>
    <col min="9739" max="9741" width="12" customWidth="1"/>
    <col min="9742" max="9742" width="12.85546875" customWidth="1"/>
    <col min="9743" max="9743" width="14" customWidth="1"/>
    <col min="9744" max="9744" width="10.140625" customWidth="1"/>
    <col min="9745" max="9983" width="9.140625" hidden="1" customWidth="1"/>
    <col min="9985" max="9985" width="9.42578125" customWidth="1"/>
    <col min="9986" max="9986" width="7.85546875" customWidth="1"/>
    <col min="9987" max="9987" width="14.42578125" customWidth="1"/>
    <col min="9988" max="9990" width="13.140625" customWidth="1"/>
    <col min="9991" max="9991" width="13.42578125" customWidth="1"/>
    <col min="9992" max="9992" width="9.42578125" customWidth="1"/>
    <col min="9993" max="9993" width="7.5703125" customWidth="1"/>
    <col min="9994" max="9994" width="14.42578125" customWidth="1"/>
    <col min="9995" max="9997" width="12" customWidth="1"/>
    <col min="9998" max="9998" width="12.85546875" customWidth="1"/>
    <col min="9999" max="9999" width="14" customWidth="1"/>
    <col min="10000" max="10000" width="10.140625" customWidth="1"/>
    <col min="10001" max="10239" width="9.140625" hidden="1" customWidth="1"/>
    <col min="10241" max="10241" width="9.42578125" customWidth="1"/>
    <col min="10242" max="10242" width="7.85546875" customWidth="1"/>
    <col min="10243" max="10243" width="14.42578125" customWidth="1"/>
    <col min="10244" max="10246" width="13.140625" customWidth="1"/>
    <col min="10247" max="10247" width="13.42578125" customWidth="1"/>
    <col min="10248" max="10248" width="9.42578125" customWidth="1"/>
    <col min="10249" max="10249" width="7.5703125" customWidth="1"/>
    <col min="10250" max="10250" width="14.42578125" customWidth="1"/>
    <col min="10251" max="10253" width="12" customWidth="1"/>
    <col min="10254" max="10254" width="12.85546875" customWidth="1"/>
    <col min="10255" max="10255" width="14" customWidth="1"/>
    <col min="10256" max="10256" width="10.140625" customWidth="1"/>
    <col min="10257" max="10495" width="9.140625" hidden="1" customWidth="1"/>
    <col min="10497" max="10497" width="9.42578125" customWidth="1"/>
    <col min="10498" max="10498" width="7.85546875" customWidth="1"/>
    <col min="10499" max="10499" width="14.42578125" customWidth="1"/>
    <col min="10500" max="10502" width="13.140625" customWidth="1"/>
    <col min="10503" max="10503" width="13.42578125" customWidth="1"/>
    <col min="10504" max="10504" width="9.42578125" customWidth="1"/>
    <col min="10505" max="10505" width="7.5703125" customWidth="1"/>
    <col min="10506" max="10506" width="14.42578125" customWidth="1"/>
    <col min="10507" max="10509" width="12" customWidth="1"/>
    <col min="10510" max="10510" width="12.85546875" customWidth="1"/>
    <col min="10511" max="10511" width="14" customWidth="1"/>
    <col min="10512" max="10512" width="10.140625" customWidth="1"/>
    <col min="10513" max="10751" width="9.140625" hidden="1" customWidth="1"/>
    <col min="10753" max="10753" width="9.42578125" customWidth="1"/>
    <col min="10754" max="10754" width="7.85546875" customWidth="1"/>
    <col min="10755" max="10755" width="14.42578125" customWidth="1"/>
    <col min="10756" max="10758" width="13.140625" customWidth="1"/>
    <col min="10759" max="10759" width="13.42578125" customWidth="1"/>
    <col min="10760" max="10760" width="9.42578125" customWidth="1"/>
    <col min="10761" max="10761" width="7.5703125" customWidth="1"/>
    <col min="10762" max="10762" width="14.42578125" customWidth="1"/>
    <col min="10763" max="10765" width="12" customWidth="1"/>
    <col min="10766" max="10766" width="12.85546875" customWidth="1"/>
    <col min="10767" max="10767" width="14" customWidth="1"/>
    <col min="10768" max="10768" width="10.140625" customWidth="1"/>
    <col min="10769" max="11007" width="9.140625" hidden="1" customWidth="1"/>
    <col min="11009" max="11009" width="9.42578125" customWidth="1"/>
    <col min="11010" max="11010" width="7.85546875" customWidth="1"/>
    <col min="11011" max="11011" width="14.42578125" customWidth="1"/>
    <col min="11012" max="11014" width="13.140625" customWidth="1"/>
    <col min="11015" max="11015" width="13.42578125" customWidth="1"/>
    <col min="11016" max="11016" width="9.42578125" customWidth="1"/>
    <col min="11017" max="11017" width="7.5703125" customWidth="1"/>
    <col min="11018" max="11018" width="14.42578125" customWidth="1"/>
    <col min="11019" max="11021" width="12" customWidth="1"/>
    <col min="11022" max="11022" width="12.85546875" customWidth="1"/>
    <col min="11023" max="11023" width="14" customWidth="1"/>
    <col min="11024" max="11024" width="10.140625" customWidth="1"/>
    <col min="11025" max="11263" width="9.140625" hidden="1" customWidth="1"/>
    <col min="11265" max="11265" width="9.42578125" customWidth="1"/>
    <col min="11266" max="11266" width="7.85546875" customWidth="1"/>
    <col min="11267" max="11267" width="14.42578125" customWidth="1"/>
    <col min="11268" max="11270" width="13.140625" customWidth="1"/>
    <col min="11271" max="11271" width="13.42578125" customWidth="1"/>
    <col min="11272" max="11272" width="9.42578125" customWidth="1"/>
    <col min="11273" max="11273" width="7.5703125" customWidth="1"/>
    <col min="11274" max="11274" width="14.42578125" customWidth="1"/>
    <col min="11275" max="11277" width="12" customWidth="1"/>
    <col min="11278" max="11278" width="12.85546875" customWidth="1"/>
    <col min="11279" max="11279" width="14" customWidth="1"/>
    <col min="11280" max="11280" width="10.140625" customWidth="1"/>
    <col min="11281" max="11519" width="9.140625" hidden="1" customWidth="1"/>
    <col min="11521" max="11521" width="9.42578125" customWidth="1"/>
    <col min="11522" max="11522" width="7.85546875" customWidth="1"/>
    <col min="11523" max="11523" width="14.42578125" customWidth="1"/>
    <col min="11524" max="11526" width="13.140625" customWidth="1"/>
    <col min="11527" max="11527" width="13.42578125" customWidth="1"/>
    <col min="11528" max="11528" width="9.42578125" customWidth="1"/>
    <col min="11529" max="11529" width="7.5703125" customWidth="1"/>
    <col min="11530" max="11530" width="14.42578125" customWidth="1"/>
    <col min="11531" max="11533" width="12" customWidth="1"/>
    <col min="11534" max="11534" width="12.85546875" customWidth="1"/>
    <col min="11535" max="11535" width="14" customWidth="1"/>
    <col min="11536" max="11536" width="10.140625" customWidth="1"/>
    <col min="11537" max="11775" width="9.140625" hidden="1" customWidth="1"/>
    <col min="11777" max="11777" width="9.42578125" customWidth="1"/>
    <col min="11778" max="11778" width="7.85546875" customWidth="1"/>
    <col min="11779" max="11779" width="14.42578125" customWidth="1"/>
    <col min="11780" max="11782" width="13.140625" customWidth="1"/>
    <col min="11783" max="11783" width="13.42578125" customWidth="1"/>
    <col min="11784" max="11784" width="9.42578125" customWidth="1"/>
    <col min="11785" max="11785" width="7.5703125" customWidth="1"/>
    <col min="11786" max="11786" width="14.42578125" customWidth="1"/>
    <col min="11787" max="11789" width="12" customWidth="1"/>
    <col min="11790" max="11790" width="12.85546875" customWidth="1"/>
    <col min="11791" max="11791" width="14" customWidth="1"/>
    <col min="11792" max="11792" width="10.140625" customWidth="1"/>
    <col min="11793" max="12031" width="9.140625" hidden="1" customWidth="1"/>
    <col min="12033" max="12033" width="9.42578125" customWidth="1"/>
    <col min="12034" max="12034" width="7.85546875" customWidth="1"/>
    <col min="12035" max="12035" width="14.42578125" customWidth="1"/>
    <col min="12036" max="12038" width="13.140625" customWidth="1"/>
    <col min="12039" max="12039" width="13.42578125" customWidth="1"/>
    <col min="12040" max="12040" width="9.42578125" customWidth="1"/>
    <col min="12041" max="12041" width="7.5703125" customWidth="1"/>
    <col min="12042" max="12042" width="14.42578125" customWidth="1"/>
    <col min="12043" max="12045" width="12" customWidth="1"/>
    <col min="12046" max="12046" width="12.85546875" customWidth="1"/>
    <col min="12047" max="12047" width="14" customWidth="1"/>
    <col min="12048" max="12048" width="10.140625" customWidth="1"/>
    <col min="12049" max="12287" width="9.140625" hidden="1" customWidth="1"/>
    <col min="12289" max="12289" width="9.42578125" customWidth="1"/>
    <col min="12290" max="12290" width="7.85546875" customWidth="1"/>
    <col min="12291" max="12291" width="14.42578125" customWidth="1"/>
    <col min="12292" max="12294" width="13.140625" customWidth="1"/>
    <col min="12295" max="12295" width="13.42578125" customWidth="1"/>
    <col min="12296" max="12296" width="9.42578125" customWidth="1"/>
    <col min="12297" max="12297" width="7.5703125" customWidth="1"/>
    <col min="12298" max="12298" width="14.42578125" customWidth="1"/>
    <col min="12299" max="12301" width="12" customWidth="1"/>
    <col min="12302" max="12302" width="12.85546875" customWidth="1"/>
    <col min="12303" max="12303" width="14" customWidth="1"/>
    <col min="12304" max="12304" width="10.140625" customWidth="1"/>
    <col min="12305" max="12543" width="9.140625" hidden="1" customWidth="1"/>
    <col min="12545" max="12545" width="9.42578125" customWidth="1"/>
    <col min="12546" max="12546" width="7.85546875" customWidth="1"/>
    <col min="12547" max="12547" width="14.42578125" customWidth="1"/>
    <col min="12548" max="12550" width="13.140625" customWidth="1"/>
    <col min="12551" max="12551" width="13.42578125" customWidth="1"/>
    <col min="12552" max="12552" width="9.42578125" customWidth="1"/>
    <col min="12553" max="12553" width="7.5703125" customWidth="1"/>
    <col min="12554" max="12554" width="14.42578125" customWidth="1"/>
    <col min="12555" max="12557" width="12" customWidth="1"/>
    <col min="12558" max="12558" width="12.85546875" customWidth="1"/>
    <col min="12559" max="12559" width="14" customWidth="1"/>
    <col min="12560" max="12560" width="10.140625" customWidth="1"/>
    <col min="12561" max="12799" width="9.140625" hidden="1" customWidth="1"/>
    <col min="12801" max="12801" width="9.42578125" customWidth="1"/>
    <col min="12802" max="12802" width="7.85546875" customWidth="1"/>
    <col min="12803" max="12803" width="14.42578125" customWidth="1"/>
    <col min="12804" max="12806" width="13.140625" customWidth="1"/>
    <col min="12807" max="12807" width="13.42578125" customWidth="1"/>
    <col min="12808" max="12808" width="9.42578125" customWidth="1"/>
    <col min="12809" max="12809" width="7.5703125" customWidth="1"/>
    <col min="12810" max="12810" width="14.42578125" customWidth="1"/>
    <col min="12811" max="12813" width="12" customWidth="1"/>
    <col min="12814" max="12814" width="12.85546875" customWidth="1"/>
    <col min="12815" max="12815" width="14" customWidth="1"/>
    <col min="12816" max="12816" width="10.140625" customWidth="1"/>
    <col min="12817" max="13055" width="9.140625" hidden="1" customWidth="1"/>
    <col min="13057" max="13057" width="9.42578125" customWidth="1"/>
    <col min="13058" max="13058" width="7.85546875" customWidth="1"/>
    <col min="13059" max="13059" width="14.42578125" customWidth="1"/>
    <col min="13060" max="13062" width="13.140625" customWidth="1"/>
    <col min="13063" max="13063" width="13.42578125" customWidth="1"/>
    <col min="13064" max="13064" width="9.42578125" customWidth="1"/>
    <col min="13065" max="13065" width="7.5703125" customWidth="1"/>
    <col min="13066" max="13066" width="14.42578125" customWidth="1"/>
    <col min="13067" max="13069" width="12" customWidth="1"/>
    <col min="13070" max="13070" width="12.85546875" customWidth="1"/>
    <col min="13071" max="13071" width="14" customWidth="1"/>
    <col min="13072" max="13072" width="10.140625" customWidth="1"/>
    <col min="13073" max="13311" width="9.140625" hidden="1" customWidth="1"/>
    <col min="13313" max="13313" width="9.42578125" customWidth="1"/>
    <col min="13314" max="13314" width="7.85546875" customWidth="1"/>
    <col min="13315" max="13315" width="14.42578125" customWidth="1"/>
    <col min="13316" max="13318" width="13.140625" customWidth="1"/>
    <col min="13319" max="13319" width="13.42578125" customWidth="1"/>
    <col min="13320" max="13320" width="9.42578125" customWidth="1"/>
    <col min="13321" max="13321" width="7.5703125" customWidth="1"/>
    <col min="13322" max="13322" width="14.42578125" customWidth="1"/>
    <col min="13323" max="13325" width="12" customWidth="1"/>
    <col min="13326" max="13326" width="12.85546875" customWidth="1"/>
    <col min="13327" max="13327" width="14" customWidth="1"/>
    <col min="13328" max="13328" width="10.140625" customWidth="1"/>
    <col min="13329" max="13567" width="9.140625" hidden="1" customWidth="1"/>
    <col min="13569" max="13569" width="9.42578125" customWidth="1"/>
    <col min="13570" max="13570" width="7.85546875" customWidth="1"/>
    <col min="13571" max="13571" width="14.42578125" customWidth="1"/>
    <col min="13572" max="13574" width="13.140625" customWidth="1"/>
    <col min="13575" max="13575" width="13.42578125" customWidth="1"/>
    <col min="13576" max="13576" width="9.42578125" customWidth="1"/>
    <col min="13577" max="13577" width="7.5703125" customWidth="1"/>
    <col min="13578" max="13578" width="14.42578125" customWidth="1"/>
    <col min="13579" max="13581" width="12" customWidth="1"/>
    <col min="13582" max="13582" width="12.85546875" customWidth="1"/>
    <col min="13583" max="13583" width="14" customWidth="1"/>
    <col min="13584" max="13584" width="10.140625" customWidth="1"/>
    <col min="13585" max="13823" width="9.140625" hidden="1" customWidth="1"/>
    <col min="13825" max="13825" width="9.42578125" customWidth="1"/>
    <col min="13826" max="13826" width="7.85546875" customWidth="1"/>
    <col min="13827" max="13827" width="14.42578125" customWidth="1"/>
    <col min="13828" max="13830" width="13.140625" customWidth="1"/>
    <col min="13831" max="13831" width="13.42578125" customWidth="1"/>
    <col min="13832" max="13832" width="9.42578125" customWidth="1"/>
    <col min="13833" max="13833" width="7.5703125" customWidth="1"/>
    <col min="13834" max="13834" width="14.42578125" customWidth="1"/>
    <col min="13835" max="13837" width="12" customWidth="1"/>
    <col min="13838" max="13838" width="12.85546875" customWidth="1"/>
    <col min="13839" max="13839" width="14" customWidth="1"/>
    <col min="13840" max="13840" width="10.140625" customWidth="1"/>
    <col min="13841" max="14079" width="9.140625" hidden="1" customWidth="1"/>
    <col min="14081" max="14081" width="9.42578125" customWidth="1"/>
    <col min="14082" max="14082" width="7.85546875" customWidth="1"/>
    <col min="14083" max="14083" width="14.42578125" customWidth="1"/>
    <col min="14084" max="14086" width="13.140625" customWidth="1"/>
    <col min="14087" max="14087" width="13.42578125" customWidth="1"/>
    <col min="14088" max="14088" width="9.42578125" customWidth="1"/>
    <col min="14089" max="14089" width="7.5703125" customWidth="1"/>
    <col min="14090" max="14090" width="14.42578125" customWidth="1"/>
    <col min="14091" max="14093" width="12" customWidth="1"/>
    <col min="14094" max="14094" width="12.85546875" customWidth="1"/>
    <col min="14095" max="14095" width="14" customWidth="1"/>
    <col min="14096" max="14096" width="10.140625" customWidth="1"/>
    <col min="14097" max="14335" width="9.140625" hidden="1" customWidth="1"/>
    <col min="14337" max="14337" width="9.42578125" customWidth="1"/>
    <col min="14338" max="14338" width="7.85546875" customWidth="1"/>
    <col min="14339" max="14339" width="14.42578125" customWidth="1"/>
    <col min="14340" max="14342" width="13.140625" customWidth="1"/>
    <col min="14343" max="14343" width="13.42578125" customWidth="1"/>
    <col min="14344" max="14344" width="9.42578125" customWidth="1"/>
    <col min="14345" max="14345" width="7.5703125" customWidth="1"/>
    <col min="14346" max="14346" width="14.42578125" customWidth="1"/>
    <col min="14347" max="14349" width="12" customWidth="1"/>
    <col min="14350" max="14350" width="12.85546875" customWidth="1"/>
    <col min="14351" max="14351" width="14" customWidth="1"/>
    <col min="14352" max="14352" width="10.140625" customWidth="1"/>
    <col min="14353" max="14591" width="9.140625" hidden="1" customWidth="1"/>
    <col min="14593" max="14593" width="9.42578125" customWidth="1"/>
    <col min="14594" max="14594" width="7.85546875" customWidth="1"/>
    <col min="14595" max="14595" width="14.42578125" customWidth="1"/>
    <col min="14596" max="14598" width="13.140625" customWidth="1"/>
    <col min="14599" max="14599" width="13.42578125" customWidth="1"/>
    <col min="14600" max="14600" width="9.42578125" customWidth="1"/>
    <col min="14601" max="14601" width="7.5703125" customWidth="1"/>
    <col min="14602" max="14602" width="14.42578125" customWidth="1"/>
    <col min="14603" max="14605" width="12" customWidth="1"/>
    <col min="14606" max="14606" width="12.85546875" customWidth="1"/>
    <col min="14607" max="14607" width="14" customWidth="1"/>
    <col min="14608" max="14608" width="10.140625" customWidth="1"/>
    <col min="14609" max="14847" width="9.140625" hidden="1" customWidth="1"/>
    <col min="14849" max="14849" width="9.42578125" customWidth="1"/>
    <col min="14850" max="14850" width="7.85546875" customWidth="1"/>
    <col min="14851" max="14851" width="14.42578125" customWidth="1"/>
    <col min="14852" max="14854" width="13.140625" customWidth="1"/>
    <col min="14855" max="14855" width="13.42578125" customWidth="1"/>
    <col min="14856" max="14856" width="9.42578125" customWidth="1"/>
    <col min="14857" max="14857" width="7.5703125" customWidth="1"/>
    <col min="14858" max="14858" width="14.42578125" customWidth="1"/>
    <col min="14859" max="14861" width="12" customWidth="1"/>
    <col min="14862" max="14862" width="12.85546875" customWidth="1"/>
    <col min="14863" max="14863" width="14" customWidth="1"/>
    <col min="14864" max="14864" width="10.140625" customWidth="1"/>
    <col min="14865" max="15103" width="9.140625" hidden="1" customWidth="1"/>
    <col min="15105" max="15105" width="9.42578125" customWidth="1"/>
    <col min="15106" max="15106" width="7.85546875" customWidth="1"/>
    <col min="15107" max="15107" width="14.42578125" customWidth="1"/>
    <col min="15108" max="15110" width="13.140625" customWidth="1"/>
    <col min="15111" max="15111" width="13.42578125" customWidth="1"/>
    <col min="15112" max="15112" width="9.42578125" customWidth="1"/>
    <col min="15113" max="15113" width="7.5703125" customWidth="1"/>
    <col min="15114" max="15114" width="14.42578125" customWidth="1"/>
    <col min="15115" max="15117" width="12" customWidth="1"/>
    <col min="15118" max="15118" width="12.85546875" customWidth="1"/>
    <col min="15119" max="15119" width="14" customWidth="1"/>
    <col min="15120" max="15120" width="10.140625" customWidth="1"/>
    <col min="15121" max="15359" width="9.140625" hidden="1" customWidth="1"/>
    <col min="15361" max="15361" width="9.42578125" customWidth="1"/>
    <col min="15362" max="15362" width="7.85546875" customWidth="1"/>
    <col min="15363" max="15363" width="14.42578125" customWidth="1"/>
    <col min="15364" max="15366" width="13.140625" customWidth="1"/>
    <col min="15367" max="15367" width="13.42578125" customWidth="1"/>
    <col min="15368" max="15368" width="9.42578125" customWidth="1"/>
    <col min="15369" max="15369" width="7.5703125" customWidth="1"/>
    <col min="15370" max="15370" width="14.42578125" customWidth="1"/>
    <col min="15371" max="15373" width="12" customWidth="1"/>
    <col min="15374" max="15374" width="12.85546875" customWidth="1"/>
    <col min="15375" max="15375" width="14" customWidth="1"/>
    <col min="15376" max="15376" width="10.140625" customWidth="1"/>
    <col min="15377" max="15615" width="9.140625" hidden="1" customWidth="1"/>
    <col min="15617" max="15617" width="9.42578125" customWidth="1"/>
    <col min="15618" max="15618" width="7.85546875" customWidth="1"/>
    <col min="15619" max="15619" width="14.42578125" customWidth="1"/>
    <col min="15620" max="15622" width="13.140625" customWidth="1"/>
    <col min="15623" max="15623" width="13.42578125" customWidth="1"/>
    <col min="15624" max="15624" width="9.42578125" customWidth="1"/>
    <col min="15625" max="15625" width="7.5703125" customWidth="1"/>
    <col min="15626" max="15626" width="14.42578125" customWidth="1"/>
    <col min="15627" max="15629" width="12" customWidth="1"/>
    <col min="15630" max="15630" width="12.85546875" customWidth="1"/>
    <col min="15631" max="15631" width="14" customWidth="1"/>
    <col min="15632" max="15632" width="10.140625" customWidth="1"/>
    <col min="15633" max="15871" width="9.140625" hidden="1" customWidth="1"/>
    <col min="15873" max="15873" width="9.42578125" customWidth="1"/>
    <col min="15874" max="15874" width="7.85546875" customWidth="1"/>
    <col min="15875" max="15875" width="14.42578125" customWidth="1"/>
    <col min="15876" max="15878" width="13.140625" customWidth="1"/>
    <col min="15879" max="15879" width="13.42578125" customWidth="1"/>
    <col min="15880" max="15880" width="9.42578125" customWidth="1"/>
    <col min="15881" max="15881" width="7.5703125" customWidth="1"/>
    <col min="15882" max="15882" width="14.42578125" customWidth="1"/>
    <col min="15883" max="15885" width="12" customWidth="1"/>
    <col min="15886" max="15886" width="12.85546875" customWidth="1"/>
    <col min="15887" max="15887" width="14" customWidth="1"/>
    <col min="15888" max="15888" width="10.140625" customWidth="1"/>
    <col min="15889" max="16127" width="9.140625" hidden="1" customWidth="1"/>
    <col min="16129" max="16129" width="9.42578125" customWidth="1"/>
    <col min="16130" max="16130" width="7.85546875" customWidth="1"/>
    <col min="16131" max="16131" width="14.42578125" customWidth="1"/>
    <col min="16132" max="16134" width="13.140625" customWidth="1"/>
    <col min="16135" max="16135" width="13.42578125" customWidth="1"/>
    <col min="16136" max="16136" width="9.42578125" customWidth="1"/>
    <col min="16137" max="16137" width="7.5703125" customWidth="1"/>
    <col min="16138" max="16138" width="14.42578125" customWidth="1"/>
    <col min="16139" max="16141" width="12" customWidth="1"/>
    <col min="16142" max="16142" width="12.85546875" customWidth="1"/>
    <col min="16143" max="16143" width="14" customWidth="1"/>
    <col min="16144" max="16144" width="10.140625" customWidth="1"/>
    <col min="16145" max="16383" width="9.140625" hidden="1" customWidth="1"/>
  </cols>
  <sheetData>
    <row r="2" spans="1:24" s="14" customFormat="1" ht="31.5">
      <c r="A2" s="19" t="s">
        <v>103</v>
      </c>
      <c r="B2" s="245" t="s">
        <v>206</v>
      </c>
      <c r="C2" s="246"/>
      <c r="D2" s="246"/>
      <c r="E2" s="246"/>
      <c r="F2" s="246"/>
      <c r="G2" s="246"/>
      <c r="H2" s="246"/>
      <c r="I2" s="246"/>
      <c r="J2" s="246"/>
      <c r="K2" s="246"/>
      <c r="L2" s="246"/>
      <c r="M2" s="246"/>
      <c r="N2" s="246"/>
      <c r="O2" s="246"/>
      <c r="P2" s="247"/>
      <c r="Q2" s="36"/>
      <c r="R2" s="36"/>
      <c r="S2" s="37"/>
      <c r="T2" s="38"/>
      <c r="U2" s="38"/>
      <c r="V2" s="38"/>
      <c r="W2" s="38"/>
      <c r="X2" s="29"/>
    </row>
    <row r="3" spans="1:24" s="14" customFormat="1">
      <c r="A3" s="248" t="s">
        <v>207</v>
      </c>
      <c r="B3" s="249"/>
      <c r="C3" s="249"/>
      <c r="D3" s="249"/>
      <c r="E3" s="249"/>
      <c r="F3" s="249"/>
      <c r="G3" s="249"/>
      <c r="H3" s="249"/>
      <c r="I3" s="249"/>
      <c r="J3" s="249"/>
      <c r="K3" s="249"/>
      <c r="L3" s="249"/>
      <c r="M3" s="249"/>
      <c r="N3" s="249"/>
      <c r="O3" s="249"/>
      <c r="P3" s="249"/>
      <c r="Q3" s="250"/>
      <c r="R3" s="250"/>
      <c r="S3" s="250"/>
      <c r="T3" s="250"/>
      <c r="U3" s="250"/>
      <c r="V3" s="250"/>
      <c r="W3" s="250"/>
      <c r="X3" s="251"/>
    </row>
    <row r="4" spans="1:24" s="14" customFormat="1" ht="78.75">
      <c r="A4" s="20" t="s">
        <v>105</v>
      </c>
      <c r="B4" s="20" t="s">
        <v>106</v>
      </c>
      <c r="C4" s="21" t="s">
        <v>121</v>
      </c>
      <c r="D4" s="21" t="s">
        <v>122</v>
      </c>
      <c r="E4" s="21" t="s">
        <v>123</v>
      </c>
      <c r="F4" s="21" t="s">
        <v>124</v>
      </c>
      <c r="G4" s="21" t="s">
        <v>125</v>
      </c>
      <c r="H4" s="21" t="s">
        <v>126</v>
      </c>
      <c r="I4" s="21" t="s">
        <v>127</v>
      </c>
      <c r="J4" s="21" t="s">
        <v>113</v>
      </c>
      <c r="K4" s="20" t="s">
        <v>128</v>
      </c>
      <c r="L4" s="20" t="s">
        <v>129</v>
      </c>
      <c r="M4" s="20" t="s">
        <v>130</v>
      </c>
      <c r="N4" s="20" t="s">
        <v>131</v>
      </c>
      <c r="O4" s="20" t="s">
        <v>132</v>
      </c>
      <c r="P4" s="30" t="s">
        <v>133</v>
      </c>
    </row>
    <row r="5" spans="1:24" s="14" customFormat="1">
      <c r="A5" s="22">
        <v>1</v>
      </c>
      <c r="B5" s="23" t="s">
        <v>62</v>
      </c>
      <c r="C5" s="24">
        <v>23406</v>
      </c>
      <c r="D5" s="25">
        <v>0</v>
      </c>
      <c r="E5" s="25">
        <v>0</v>
      </c>
      <c r="F5" s="25">
        <v>0</v>
      </c>
      <c r="G5" s="26"/>
      <c r="H5" s="25">
        <v>0</v>
      </c>
      <c r="I5" s="25">
        <v>0</v>
      </c>
      <c r="J5" s="31">
        <f>C5</f>
        <v>23406</v>
      </c>
      <c r="K5" s="22" t="s">
        <v>134</v>
      </c>
      <c r="L5" s="190" t="s">
        <v>250</v>
      </c>
      <c r="M5" s="32">
        <v>44956</v>
      </c>
      <c r="N5" s="23">
        <v>1750</v>
      </c>
      <c r="O5" s="33" t="s">
        <v>135</v>
      </c>
      <c r="P5" s="33" t="s">
        <v>136</v>
      </c>
    </row>
    <row r="6" spans="1:24" s="14" customFormat="1">
      <c r="A6" s="22">
        <v>2</v>
      </c>
      <c r="B6" s="23" t="s">
        <v>62</v>
      </c>
      <c r="C6" s="24">
        <v>17843</v>
      </c>
      <c r="D6" s="25">
        <v>0</v>
      </c>
      <c r="E6" s="25">
        <v>0</v>
      </c>
      <c r="F6" s="25">
        <v>0</v>
      </c>
      <c r="G6" s="26">
        <v>0</v>
      </c>
      <c r="H6" s="25">
        <v>0</v>
      </c>
      <c r="I6" s="25">
        <v>0</v>
      </c>
      <c r="J6" s="31">
        <f t="shared" ref="J6:J9" si="0">C6</f>
        <v>17843</v>
      </c>
      <c r="K6" s="22" t="s">
        <v>134</v>
      </c>
      <c r="L6" s="190" t="s">
        <v>250</v>
      </c>
      <c r="M6" s="156">
        <v>44961</v>
      </c>
      <c r="N6" s="23">
        <v>11865</v>
      </c>
      <c r="O6" s="33" t="s">
        <v>135</v>
      </c>
      <c r="P6" s="33" t="s">
        <v>136</v>
      </c>
    </row>
    <row r="7" spans="1:24" s="14" customFormat="1">
      <c r="A7" s="22">
        <v>3</v>
      </c>
      <c r="B7" s="23" t="s">
        <v>62</v>
      </c>
      <c r="C7" s="24">
        <v>35404</v>
      </c>
      <c r="D7" s="25">
        <v>0</v>
      </c>
      <c r="E7" s="25">
        <v>0</v>
      </c>
      <c r="F7" s="25">
        <v>0</v>
      </c>
      <c r="G7" s="26">
        <v>0</v>
      </c>
      <c r="H7" s="25">
        <v>0</v>
      </c>
      <c r="I7" s="25">
        <v>0</v>
      </c>
      <c r="J7" s="31">
        <f t="shared" si="0"/>
        <v>35404</v>
      </c>
      <c r="K7" s="22" t="s">
        <v>134</v>
      </c>
      <c r="L7" s="190" t="s">
        <v>250</v>
      </c>
      <c r="M7" s="32">
        <v>44978</v>
      </c>
      <c r="N7" s="23">
        <v>1786</v>
      </c>
      <c r="O7" s="33" t="s">
        <v>135</v>
      </c>
      <c r="P7" s="33" t="s">
        <v>136</v>
      </c>
    </row>
    <row r="8" spans="1:24" s="14" customFormat="1">
      <c r="A8" s="167">
        <v>4</v>
      </c>
      <c r="B8" s="23" t="s">
        <v>62</v>
      </c>
      <c r="C8" s="24">
        <v>1735</v>
      </c>
      <c r="D8" s="25"/>
      <c r="E8" s="25"/>
      <c r="F8" s="25"/>
      <c r="G8" s="26"/>
      <c r="H8" s="25"/>
      <c r="I8" s="25"/>
      <c r="J8" s="31">
        <f t="shared" si="0"/>
        <v>1735</v>
      </c>
      <c r="K8" s="22" t="s">
        <v>134</v>
      </c>
      <c r="L8" s="190" t="s">
        <v>250</v>
      </c>
      <c r="M8" s="32">
        <v>44987</v>
      </c>
      <c r="N8" s="23">
        <v>5992</v>
      </c>
      <c r="O8" s="33" t="s">
        <v>135</v>
      </c>
      <c r="P8" s="33" t="s">
        <v>136</v>
      </c>
    </row>
    <row r="9" spans="1:24" s="14" customFormat="1">
      <c r="A9" s="167">
        <v>5</v>
      </c>
      <c r="B9" s="176" t="s">
        <v>62</v>
      </c>
      <c r="C9" s="24">
        <v>34026</v>
      </c>
      <c r="D9" s="25"/>
      <c r="E9" s="25"/>
      <c r="F9" s="25"/>
      <c r="G9" s="26"/>
      <c r="H9" s="25"/>
      <c r="I9" s="25"/>
      <c r="J9" s="31">
        <f t="shared" si="0"/>
        <v>34026</v>
      </c>
      <c r="K9" s="22" t="s">
        <v>134</v>
      </c>
      <c r="L9" s="190" t="s">
        <v>250</v>
      </c>
      <c r="M9" s="32">
        <v>45008</v>
      </c>
      <c r="N9" s="236" t="s">
        <v>258</v>
      </c>
      <c r="O9" s="33" t="s">
        <v>135</v>
      </c>
      <c r="P9" s="33" t="s">
        <v>136</v>
      </c>
    </row>
    <row r="10" spans="1:24" s="14" customFormat="1">
      <c r="A10" s="167">
        <v>6</v>
      </c>
      <c r="B10" s="176" t="s">
        <v>62</v>
      </c>
      <c r="C10" s="24">
        <v>30641</v>
      </c>
      <c r="D10" s="25"/>
      <c r="E10" s="25"/>
      <c r="F10" s="25"/>
      <c r="G10" s="26"/>
      <c r="H10" s="25"/>
      <c r="I10" s="25"/>
      <c r="J10" s="31">
        <f>SUM(C10:I10)</f>
        <v>30641</v>
      </c>
      <c r="K10" s="22" t="s">
        <v>134</v>
      </c>
      <c r="L10" s="190" t="s">
        <v>250</v>
      </c>
      <c r="M10" s="189">
        <v>45029</v>
      </c>
      <c r="N10" s="190" t="s">
        <v>257</v>
      </c>
      <c r="O10" s="33" t="s">
        <v>135</v>
      </c>
      <c r="P10" s="33" t="s">
        <v>136</v>
      </c>
    </row>
    <row r="11" spans="1:24" s="14" customFormat="1">
      <c r="A11" s="167">
        <v>7</v>
      </c>
      <c r="B11" s="176" t="s">
        <v>259</v>
      </c>
      <c r="C11" s="24">
        <v>58278</v>
      </c>
      <c r="D11" s="25"/>
      <c r="E11" s="25"/>
      <c r="F11" s="25"/>
      <c r="G11" s="26"/>
      <c r="H11" s="25"/>
      <c r="I11" s="25"/>
      <c r="J11" s="31">
        <f>SUM(C11:I11)</f>
        <v>58278</v>
      </c>
      <c r="K11" s="22" t="s">
        <v>134</v>
      </c>
      <c r="L11" s="190" t="s">
        <v>250</v>
      </c>
      <c r="M11" s="189">
        <v>45052</v>
      </c>
      <c r="N11" s="191" t="s">
        <v>256</v>
      </c>
      <c r="O11" s="33" t="s">
        <v>135</v>
      </c>
      <c r="P11" s="33" t="s">
        <v>136</v>
      </c>
    </row>
    <row r="12" spans="1:24" s="14" customFormat="1">
      <c r="A12" s="167">
        <v>8</v>
      </c>
      <c r="B12" s="176" t="s">
        <v>240</v>
      </c>
      <c r="C12" s="24">
        <v>15534</v>
      </c>
      <c r="D12" s="25"/>
      <c r="E12" s="25"/>
      <c r="F12" s="25"/>
      <c r="G12" s="26"/>
      <c r="H12" s="25"/>
      <c r="I12" s="25"/>
      <c r="J12" s="31">
        <f>SUM(C12:I12)</f>
        <v>15534</v>
      </c>
      <c r="K12" s="22" t="s">
        <v>134</v>
      </c>
      <c r="L12" s="190" t="s">
        <v>250</v>
      </c>
      <c r="M12" s="189">
        <v>45052</v>
      </c>
      <c r="N12" s="191" t="s">
        <v>255</v>
      </c>
      <c r="O12" s="33" t="s">
        <v>135</v>
      </c>
      <c r="P12" s="33" t="s">
        <v>136</v>
      </c>
    </row>
    <row r="13" spans="1:24" s="14" customFormat="1">
      <c r="A13" s="22">
        <v>9</v>
      </c>
      <c r="B13" s="235" t="s">
        <v>87</v>
      </c>
      <c r="C13" s="181">
        <v>10175</v>
      </c>
      <c r="D13" s="25"/>
      <c r="E13" s="25"/>
      <c r="F13" s="25"/>
      <c r="G13" s="26"/>
      <c r="H13" s="25"/>
      <c r="I13" s="25"/>
      <c r="J13" s="31">
        <f t="shared" ref="J13:J15" si="1">SUM(C13:I13)</f>
        <v>10175</v>
      </c>
      <c r="K13" s="22" t="s">
        <v>134</v>
      </c>
      <c r="L13" s="190" t="s">
        <v>250</v>
      </c>
      <c r="M13" s="189">
        <v>44971</v>
      </c>
      <c r="N13" s="191" t="s">
        <v>252</v>
      </c>
      <c r="O13" s="33" t="s">
        <v>135</v>
      </c>
      <c r="P13" s="33" t="s">
        <v>136</v>
      </c>
    </row>
    <row r="14" spans="1:24" s="14" customFormat="1">
      <c r="A14" s="22">
        <v>10</v>
      </c>
      <c r="B14" s="235" t="s">
        <v>87</v>
      </c>
      <c r="C14" s="181">
        <v>517</v>
      </c>
      <c r="D14" s="25"/>
      <c r="E14" s="25"/>
      <c r="F14" s="25"/>
      <c r="G14" s="26"/>
      <c r="H14" s="25"/>
      <c r="I14" s="25"/>
      <c r="J14" s="31">
        <f t="shared" si="1"/>
        <v>517</v>
      </c>
      <c r="K14" s="22" t="s">
        <v>134</v>
      </c>
      <c r="L14" s="190" t="s">
        <v>250</v>
      </c>
      <c r="M14" s="189">
        <v>44988</v>
      </c>
      <c r="N14" s="191" t="s">
        <v>253</v>
      </c>
      <c r="O14" s="33" t="s">
        <v>135</v>
      </c>
      <c r="P14" s="33" t="s">
        <v>136</v>
      </c>
    </row>
    <row r="15" spans="1:24" s="14" customFormat="1">
      <c r="A15" s="22">
        <v>11</v>
      </c>
      <c r="B15" s="232" t="s">
        <v>245</v>
      </c>
      <c r="C15" s="181">
        <v>25704</v>
      </c>
      <c r="D15" s="25"/>
      <c r="E15" s="25"/>
      <c r="F15" s="25"/>
      <c r="G15" s="26"/>
      <c r="H15" s="25"/>
      <c r="I15" s="25"/>
      <c r="J15" s="31">
        <f t="shared" si="1"/>
        <v>25704</v>
      </c>
      <c r="K15" s="22" t="s">
        <v>134</v>
      </c>
      <c r="L15" s="190" t="s">
        <v>251</v>
      </c>
      <c r="M15" s="189">
        <v>45047</v>
      </c>
      <c r="N15" s="191" t="s">
        <v>254</v>
      </c>
      <c r="O15" s="33" t="s">
        <v>135</v>
      </c>
      <c r="P15" s="33" t="s">
        <v>136</v>
      </c>
    </row>
    <row r="16" spans="1:24" s="14" customFormat="1">
      <c r="A16" s="252" t="s">
        <v>98</v>
      </c>
      <c r="B16" s="253"/>
      <c r="C16" s="27">
        <f>SUM(C5:C15)</f>
        <v>253263</v>
      </c>
      <c r="D16" s="28"/>
      <c r="E16" s="28"/>
      <c r="F16" s="28"/>
      <c r="G16" s="27">
        <f>SUM(G5:G7)</f>
        <v>0</v>
      </c>
      <c r="H16" s="28"/>
      <c r="I16" s="28"/>
      <c r="J16" s="27">
        <f>SUM(J5:J15)</f>
        <v>253263</v>
      </c>
      <c r="K16" s="33"/>
      <c r="L16" s="33"/>
      <c r="M16" s="33"/>
      <c r="N16" s="33"/>
      <c r="O16" s="33"/>
      <c r="P16" s="33"/>
    </row>
    <row r="17" spans="1:16" s="14" customFormat="1">
      <c r="A17" s="15"/>
      <c r="B17" s="29"/>
      <c r="C17" s="16"/>
      <c r="D17" s="16"/>
      <c r="E17" s="16"/>
      <c r="F17" s="16"/>
      <c r="G17" s="16"/>
      <c r="H17" s="16"/>
      <c r="I17" s="16"/>
      <c r="J17" s="34"/>
      <c r="K17" s="18"/>
      <c r="L17" s="18"/>
      <c r="M17" s="18"/>
      <c r="N17" s="18"/>
      <c r="O17" s="18"/>
      <c r="P17" s="18"/>
    </row>
    <row r="18" spans="1:16" s="14" customFormat="1">
      <c r="A18" s="15"/>
      <c r="B18" s="29"/>
      <c r="C18" s="16"/>
      <c r="D18" s="16"/>
      <c r="E18" s="16"/>
      <c r="F18" s="16"/>
      <c r="G18" s="16"/>
      <c r="H18" s="16"/>
      <c r="I18" s="16"/>
      <c r="J18" s="34"/>
      <c r="K18" s="18"/>
      <c r="L18" s="18"/>
      <c r="M18" s="18"/>
      <c r="N18" s="18"/>
      <c r="O18" s="18"/>
      <c r="P18" s="18"/>
    </row>
    <row r="19" spans="1:16" s="14" customFormat="1">
      <c r="A19" s="15"/>
      <c r="B19" s="29"/>
      <c r="C19" s="16"/>
      <c r="D19" s="16"/>
      <c r="E19" s="16"/>
      <c r="F19" s="16"/>
      <c r="G19" s="16"/>
      <c r="H19" s="16"/>
      <c r="I19" s="16"/>
      <c r="J19" s="34"/>
      <c r="K19" s="18"/>
      <c r="L19" s="18"/>
      <c r="M19" s="18"/>
      <c r="N19" s="18"/>
      <c r="O19" s="18"/>
      <c r="P19" s="18"/>
    </row>
    <row r="20" spans="1:16" s="14" customFormat="1">
      <c r="A20" s="15"/>
      <c r="B20" s="29"/>
      <c r="C20" s="16"/>
      <c r="D20" s="16"/>
      <c r="E20" s="16"/>
      <c r="F20" s="16"/>
      <c r="G20" s="16"/>
      <c r="H20" s="16"/>
      <c r="I20" s="35"/>
      <c r="J20" s="34"/>
      <c r="K20" s="18"/>
      <c r="L20" s="18"/>
      <c r="M20" s="18"/>
      <c r="N20" s="18"/>
      <c r="O20" s="18"/>
      <c r="P20" s="18"/>
    </row>
    <row r="21" spans="1:16" s="14" customFormat="1">
      <c r="A21" s="15"/>
      <c r="B21" s="29"/>
      <c r="C21" s="16"/>
      <c r="D21" s="16"/>
      <c r="E21" s="16"/>
      <c r="F21" s="16"/>
      <c r="G21" s="16"/>
      <c r="H21" s="16"/>
      <c r="I21" s="16"/>
      <c r="J21" s="34"/>
      <c r="K21" s="18"/>
      <c r="L21" s="18"/>
      <c r="M21" s="18"/>
      <c r="N21" s="18"/>
      <c r="O21" s="18"/>
      <c r="P21" s="18"/>
    </row>
    <row r="22" spans="1:16" s="14" customFormat="1">
      <c r="A22" s="15"/>
      <c r="B22" s="29"/>
      <c r="C22" s="16"/>
      <c r="D22" s="16"/>
      <c r="E22" s="16"/>
      <c r="F22" s="16"/>
      <c r="G22" s="16"/>
      <c r="H22" s="16"/>
      <c r="I22" s="16"/>
      <c r="J22" s="34"/>
      <c r="K22" s="18"/>
      <c r="L22" s="18"/>
      <c r="M22" s="18"/>
      <c r="N22" s="18"/>
      <c r="O22" s="18"/>
      <c r="P22" s="18"/>
    </row>
    <row r="23" spans="1:16" s="14" customFormat="1">
      <c r="A23" s="15"/>
      <c r="B23" s="29"/>
      <c r="C23" s="16"/>
      <c r="D23" s="16"/>
      <c r="E23" s="16"/>
      <c r="F23" s="16"/>
      <c r="G23" s="16"/>
      <c r="H23" s="16"/>
      <c r="I23" s="16"/>
      <c r="J23" s="34"/>
      <c r="K23" s="18"/>
      <c r="L23" s="18"/>
      <c r="M23" s="18"/>
      <c r="N23" s="18"/>
      <c r="O23" s="18"/>
      <c r="P23" s="18"/>
    </row>
    <row r="24" spans="1:16" s="14" customFormat="1">
      <c r="A24" s="15"/>
      <c r="B24" s="29"/>
      <c r="C24" s="16"/>
      <c r="D24" s="16"/>
      <c r="E24" s="16"/>
      <c r="F24" s="16"/>
      <c r="G24" s="16"/>
      <c r="H24" s="16"/>
      <c r="I24" s="16"/>
      <c r="J24" s="34"/>
      <c r="K24" s="18"/>
      <c r="L24" s="18"/>
      <c r="M24" s="18"/>
      <c r="N24" s="18"/>
      <c r="O24" s="18"/>
      <c r="P24" s="18"/>
    </row>
    <row r="25" spans="1:16" s="14" customFormat="1">
      <c r="A25" s="15"/>
      <c r="B25" s="29"/>
      <c r="C25" s="16"/>
      <c r="D25" s="16"/>
      <c r="E25" s="16"/>
      <c r="F25" s="16"/>
      <c r="G25" s="16"/>
      <c r="H25" s="16"/>
      <c r="I25" s="16"/>
      <c r="J25" s="34"/>
      <c r="K25" s="18"/>
      <c r="L25" s="18"/>
      <c r="M25" s="18"/>
      <c r="N25" s="18"/>
      <c r="O25" s="18"/>
      <c r="P25" s="18"/>
    </row>
    <row r="26" spans="1:16" s="14" customFormat="1">
      <c r="A26" s="15"/>
      <c r="B26" s="29"/>
      <c r="C26" s="16"/>
      <c r="D26" s="16"/>
      <c r="E26" s="16"/>
      <c r="F26" s="16"/>
      <c r="G26" s="16"/>
      <c r="H26" s="16"/>
      <c r="I26" s="16"/>
      <c r="J26" s="34"/>
      <c r="K26" s="18"/>
      <c r="L26" s="18"/>
      <c r="M26" s="18"/>
      <c r="N26" s="18"/>
      <c r="O26" s="18"/>
      <c r="P26" s="18"/>
    </row>
    <row r="27" spans="1:16" s="14" customFormat="1">
      <c r="A27" s="15"/>
      <c r="B27" s="29"/>
      <c r="C27" s="16"/>
      <c r="D27" s="16"/>
      <c r="E27" s="16"/>
      <c r="F27" s="16"/>
      <c r="G27" s="16"/>
      <c r="H27" s="16"/>
      <c r="I27" s="16"/>
      <c r="J27" s="34"/>
      <c r="K27" s="18"/>
      <c r="L27" s="18"/>
      <c r="M27" s="18"/>
      <c r="N27" s="18"/>
      <c r="O27" s="18"/>
      <c r="P27" s="18"/>
    </row>
    <row r="28" spans="1:16" s="14" customFormat="1">
      <c r="A28" s="15"/>
      <c r="B28" s="29"/>
      <c r="C28" s="16"/>
      <c r="D28" s="16"/>
      <c r="E28" s="16"/>
      <c r="F28" s="16"/>
      <c r="G28" s="16"/>
      <c r="H28" s="16"/>
      <c r="I28" s="16"/>
      <c r="J28" s="34"/>
      <c r="K28" s="18"/>
      <c r="L28" s="18"/>
      <c r="M28" s="18"/>
      <c r="N28" s="18"/>
      <c r="O28" s="18"/>
      <c r="P28" s="18"/>
    </row>
    <row r="29" spans="1:16" s="14" customFormat="1">
      <c r="A29" s="15"/>
      <c r="B29" s="29"/>
      <c r="C29" s="16"/>
      <c r="D29" s="16"/>
      <c r="E29" s="16"/>
      <c r="F29" s="16"/>
      <c r="G29" s="16"/>
      <c r="H29" s="16"/>
      <c r="I29" s="16"/>
      <c r="J29" s="34"/>
      <c r="K29" s="18"/>
      <c r="L29" s="18"/>
      <c r="M29" s="18"/>
      <c r="N29" s="18"/>
      <c r="O29" s="18"/>
      <c r="P29" s="18"/>
    </row>
    <row r="30" spans="1:16" s="14" customFormat="1">
      <c r="A30" s="15"/>
      <c r="B30" s="29"/>
      <c r="C30" s="16"/>
      <c r="D30" s="16"/>
      <c r="E30" s="16"/>
      <c r="F30" s="16"/>
      <c r="G30" s="16"/>
      <c r="H30" s="16"/>
      <c r="I30" s="16"/>
      <c r="J30" s="34"/>
      <c r="K30" s="18"/>
      <c r="L30" s="18"/>
      <c r="M30" s="18"/>
      <c r="N30" s="18"/>
      <c r="O30" s="18"/>
      <c r="P30" s="18"/>
    </row>
    <row r="31" spans="1:16" s="14" customFormat="1">
      <c r="A31" s="15"/>
      <c r="B31" s="29"/>
      <c r="C31" s="16"/>
      <c r="D31" s="16"/>
      <c r="E31" s="16"/>
      <c r="F31" s="16"/>
      <c r="G31" s="16"/>
      <c r="H31" s="16"/>
      <c r="I31" s="16"/>
      <c r="J31" s="34"/>
      <c r="K31" s="18"/>
      <c r="L31" s="18"/>
      <c r="M31" s="18"/>
      <c r="N31" s="18"/>
      <c r="O31" s="18"/>
      <c r="P31" s="18"/>
    </row>
    <row r="32" spans="1:16" s="14" customFormat="1">
      <c r="A32" s="15"/>
      <c r="B32" s="29"/>
      <c r="C32" s="16"/>
      <c r="D32" s="16"/>
      <c r="E32" s="16"/>
      <c r="F32" s="16"/>
      <c r="G32" s="16"/>
      <c r="H32" s="16"/>
      <c r="I32" s="16"/>
      <c r="J32" s="34"/>
      <c r="K32" s="18"/>
      <c r="L32" s="18"/>
      <c r="M32" s="18"/>
      <c r="N32" s="18"/>
      <c r="O32" s="18"/>
      <c r="P32" s="18"/>
    </row>
    <row r="33" spans="1:16" s="14" customFormat="1">
      <c r="A33" s="15"/>
      <c r="B33" s="29"/>
      <c r="C33" s="16"/>
      <c r="D33" s="16"/>
      <c r="E33" s="16"/>
      <c r="F33" s="16"/>
      <c r="G33" s="16"/>
      <c r="H33" s="16"/>
      <c r="I33" s="16"/>
      <c r="J33" s="34"/>
      <c r="K33" s="18"/>
      <c r="L33" s="18"/>
      <c r="M33" s="18"/>
      <c r="N33" s="18"/>
      <c r="O33" s="18"/>
      <c r="P33" s="18"/>
    </row>
    <row r="34" spans="1:16" s="14" customFormat="1">
      <c r="A34" s="15"/>
      <c r="B34" s="29"/>
      <c r="C34" s="16"/>
      <c r="D34" s="16"/>
      <c r="E34" s="16"/>
      <c r="F34" s="16"/>
      <c r="G34" s="16"/>
      <c r="H34" s="16"/>
      <c r="I34" s="16"/>
      <c r="J34" s="34"/>
      <c r="K34" s="18"/>
      <c r="L34" s="18"/>
      <c r="M34" s="18"/>
      <c r="N34" s="18"/>
      <c r="O34" s="18"/>
      <c r="P34" s="18"/>
    </row>
    <row r="35" spans="1:16" s="14" customFormat="1">
      <c r="A35" s="15"/>
      <c r="B35" s="29"/>
      <c r="C35" s="16"/>
      <c r="D35" s="16"/>
      <c r="E35" s="16"/>
      <c r="F35" s="16"/>
      <c r="G35" s="16"/>
      <c r="H35" s="16"/>
      <c r="I35" s="16"/>
      <c r="J35" s="34"/>
      <c r="K35" s="18"/>
      <c r="L35" s="18"/>
      <c r="M35" s="18"/>
      <c r="N35" s="18"/>
      <c r="O35" s="18"/>
      <c r="P35" s="18"/>
    </row>
    <row r="36" spans="1:16" s="14" customFormat="1">
      <c r="A36" s="15"/>
      <c r="B36" s="29"/>
      <c r="C36" s="16"/>
      <c r="D36" s="16"/>
      <c r="E36" s="16"/>
      <c r="F36" s="16"/>
      <c r="G36" s="16"/>
      <c r="H36" s="16"/>
      <c r="I36" s="16"/>
      <c r="J36" s="34"/>
      <c r="K36" s="18"/>
      <c r="L36" s="18"/>
      <c r="M36" s="18"/>
      <c r="N36" s="18"/>
      <c r="O36" s="18"/>
      <c r="P36" s="18"/>
    </row>
    <row r="37" spans="1:16" s="14" customFormat="1">
      <c r="A37" s="15"/>
      <c r="B37" s="29"/>
      <c r="C37" s="16"/>
      <c r="D37" s="16"/>
      <c r="E37" s="16"/>
      <c r="F37" s="16"/>
      <c r="G37" s="16"/>
      <c r="H37" s="16"/>
      <c r="I37" s="16"/>
      <c r="J37" s="34"/>
      <c r="K37" s="18"/>
      <c r="L37" s="18"/>
      <c r="M37" s="18"/>
      <c r="N37" s="18"/>
      <c r="O37" s="18"/>
      <c r="P37" s="18"/>
    </row>
    <row r="38" spans="1:16" s="14" customFormat="1">
      <c r="A38" s="15"/>
      <c r="B38" s="29"/>
      <c r="C38" s="16"/>
      <c r="D38" s="16"/>
      <c r="E38" s="16"/>
      <c r="F38" s="16"/>
      <c r="G38" s="16"/>
      <c r="H38" s="16"/>
      <c r="I38" s="16"/>
      <c r="J38" s="34"/>
      <c r="K38" s="18"/>
      <c r="L38" s="18"/>
      <c r="M38" s="18"/>
      <c r="N38" s="18"/>
      <c r="O38" s="18"/>
      <c r="P38" s="18"/>
    </row>
    <row r="39" spans="1:16" s="14" customFormat="1">
      <c r="A39" s="15"/>
      <c r="B39" s="29"/>
      <c r="C39" s="16"/>
      <c r="D39" s="16"/>
      <c r="E39" s="16"/>
      <c r="F39" s="16"/>
      <c r="G39" s="16"/>
      <c r="H39" s="16"/>
      <c r="I39" s="16"/>
      <c r="J39" s="34"/>
      <c r="K39" s="18"/>
      <c r="L39" s="18"/>
      <c r="M39" s="18"/>
      <c r="N39" s="18"/>
      <c r="O39" s="18"/>
      <c r="P39" s="18"/>
    </row>
    <row r="40" spans="1:16" s="14" customFormat="1">
      <c r="A40" s="15"/>
      <c r="B40" s="29"/>
      <c r="C40" s="16"/>
      <c r="D40" s="16"/>
      <c r="E40" s="16"/>
      <c r="F40" s="16"/>
      <c r="G40" s="16"/>
      <c r="H40" s="16"/>
      <c r="I40" s="16"/>
      <c r="J40" s="34"/>
      <c r="K40" s="18"/>
      <c r="L40" s="18"/>
      <c r="M40" s="18"/>
      <c r="N40" s="18"/>
      <c r="O40" s="18"/>
      <c r="P40" s="18"/>
    </row>
    <row r="41" spans="1:16" s="14" customFormat="1">
      <c r="A41" s="15"/>
      <c r="B41" s="29"/>
      <c r="C41" s="16"/>
      <c r="D41" s="16"/>
      <c r="E41" s="16"/>
      <c r="F41" s="16"/>
      <c r="G41" s="16"/>
      <c r="H41" s="16"/>
      <c r="I41" s="16"/>
      <c r="J41" s="34"/>
      <c r="K41" s="18"/>
      <c r="L41" s="18"/>
      <c r="M41" s="18"/>
      <c r="N41" s="18"/>
      <c r="O41" s="18"/>
      <c r="P41" s="18"/>
    </row>
    <row r="42" spans="1:16" s="14" customFormat="1">
      <c r="A42" s="15"/>
      <c r="B42" s="29"/>
      <c r="C42" s="16"/>
      <c r="D42" s="16"/>
      <c r="E42" s="16"/>
      <c r="F42" s="16"/>
      <c r="G42" s="16"/>
      <c r="H42" s="16"/>
      <c r="I42" s="16"/>
      <c r="J42" s="34"/>
      <c r="K42" s="18"/>
      <c r="L42" s="18"/>
      <c r="M42" s="18"/>
      <c r="N42" s="18"/>
      <c r="O42" s="18"/>
      <c r="P42" s="18"/>
    </row>
    <row r="43" spans="1:16" s="14" customFormat="1">
      <c r="A43" s="15"/>
      <c r="B43" s="29"/>
      <c r="C43" s="16"/>
      <c r="D43" s="16"/>
      <c r="E43" s="16"/>
      <c r="F43" s="16"/>
      <c r="G43" s="16"/>
      <c r="H43" s="16"/>
      <c r="I43" s="16"/>
      <c r="J43" s="34"/>
      <c r="K43" s="18"/>
      <c r="L43" s="18"/>
      <c r="M43" s="18"/>
      <c r="N43" s="18"/>
      <c r="O43" s="18"/>
      <c r="P43" s="18"/>
    </row>
    <row r="44" spans="1:16" s="14" customFormat="1">
      <c r="A44" s="15"/>
      <c r="B44" s="29"/>
      <c r="C44" s="16"/>
      <c r="D44" s="16"/>
      <c r="E44" s="16"/>
      <c r="F44" s="16"/>
      <c r="G44" s="16"/>
      <c r="H44" s="16"/>
      <c r="I44" s="16"/>
      <c r="J44" s="34"/>
      <c r="K44" s="18"/>
      <c r="L44" s="18"/>
      <c r="M44" s="18"/>
      <c r="N44" s="18"/>
      <c r="O44" s="18"/>
      <c r="P44" s="18"/>
    </row>
    <row r="45" spans="1:16" s="14" customFormat="1">
      <c r="A45" s="15"/>
      <c r="B45" s="29"/>
      <c r="C45" s="16"/>
      <c r="D45" s="16"/>
      <c r="E45" s="16"/>
      <c r="F45" s="16"/>
      <c r="G45" s="16"/>
      <c r="H45" s="16"/>
      <c r="I45" s="16"/>
      <c r="J45" s="34"/>
      <c r="K45" s="18"/>
      <c r="L45" s="18"/>
      <c r="M45" s="18"/>
      <c r="N45" s="18"/>
      <c r="O45" s="18"/>
      <c r="P45" s="18"/>
    </row>
    <row r="46" spans="1:16" s="14" customFormat="1">
      <c r="A46" s="15"/>
      <c r="B46" s="29"/>
      <c r="C46" s="16"/>
      <c r="D46" s="16"/>
      <c r="E46" s="16"/>
      <c r="F46" s="16"/>
      <c r="G46" s="16"/>
      <c r="H46" s="16"/>
      <c r="I46" s="16"/>
      <c r="J46" s="34"/>
      <c r="K46" s="18"/>
      <c r="L46" s="18"/>
      <c r="M46" s="18"/>
      <c r="N46" s="18"/>
      <c r="O46" s="18"/>
      <c r="P46" s="18"/>
    </row>
    <row r="47" spans="1:16" s="14" customFormat="1">
      <c r="A47" s="15"/>
      <c r="B47" s="29"/>
      <c r="C47" s="16"/>
      <c r="D47" s="16"/>
      <c r="E47" s="16"/>
      <c r="F47" s="16"/>
      <c r="G47" s="16"/>
      <c r="H47" s="16"/>
      <c r="I47" s="16"/>
      <c r="J47" s="34"/>
      <c r="K47" s="18"/>
      <c r="L47" s="18"/>
      <c r="M47" s="18"/>
      <c r="N47" s="18"/>
      <c r="O47" s="18"/>
      <c r="P47" s="18"/>
    </row>
    <row r="48" spans="1:16" s="14" customFormat="1">
      <c r="A48" s="15"/>
      <c r="B48" s="29"/>
      <c r="C48" s="16"/>
      <c r="D48" s="16"/>
      <c r="E48" s="16"/>
      <c r="F48" s="16"/>
      <c r="G48" s="16"/>
      <c r="H48" s="16"/>
      <c r="I48" s="16"/>
      <c r="J48" s="34"/>
      <c r="K48" s="18"/>
      <c r="L48" s="18"/>
      <c r="M48" s="18"/>
      <c r="N48" s="18"/>
      <c r="O48" s="18"/>
      <c r="P48" s="18"/>
    </row>
    <row r="49" spans="1:16" s="14" customFormat="1">
      <c r="A49" s="15"/>
      <c r="B49" s="29"/>
      <c r="C49" s="16"/>
      <c r="D49" s="16"/>
      <c r="E49" s="16"/>
      <c r="F49" s="16"/>
      <c r="G49" s="16"/>
      <c r="H49" s="16"/>
      <c r="I49" s="16"/>
      <c r="J49" s="34"/>
      <c r="K49" s="18"/>
      <c r="L49" s="18"/>
      <c r="M49" s="18"/>
      <c r="N49" s="18"/>
      <c r="O49" s="18"/>
      <c r="P49" s="18"/>
    </row>
    <row r="50" spans="1:16" s="14" customFormat="1">
      <c r="A50" s="15"/>
      <c r="B50" s="29"/>
      <c r="C50" s="16"/>
      <c r="D50" s="16"/>
      <c r="E50" s="16"/>
      <c r="F50" s="16"/>
      <c r="G50" s="16"/>
      <c r="H50" s="16"/>
      <c r="I50" s="16"/>
      <c r="J50" s="34"/>
      <c r="K50" s="18"/>
      <c r="L50" s="18"/>
      <c r="M50" s="18"/>
      <c r="N50" s="18"/>
      <c r="O50" s="18"/>
      <c r="P50" s="18"/>
    </row>
    <row r="51" spans="1:16" s="14" customFormat="1">
      <c r="A51" s="15"/>
      <c r="B51" s="29"/>
      <c r="C51" s="16"/>
      <c r="D51" s="16"/>
      <c r="E51" s="16"/>
      <c r="F51" s="16"/>
      <c r="G51" s="16"/>
      <c r="H51" s="16"/>
      <c r="I51" s="16"/>
      <c r="J51" s="34"/>
      <c r="K51" s="18"/>
      <c r="L51" s="18"/>
      <c r="M51" s="18"/>
      <c r="N51" s="18"/>
      <c r="O51" s="18"/>
      <c r="P51" s="18"/>
    </row>
    <row r="52" spans="1:16" s="14" customFormat="1">
      <c r="A52" s="15"/>
      <c r="B52" s="29"/>
      <c r="C52" s="16"/>
      <c r="D52" s="16"/>
      <c r="E52" s="16"/>
      <c r="F52" s="16"/>
      <c r="G52" s="16"/>
      <c r="H52" s="16"/>
      <c r="I52" s="16"/>
      <c r="J52" s="34"/>
      <c r="K52" s="18"/>
      <c r="L52" s="18"/>
      <c r="M52" s="18"/>
      <c r="N52" s="18"/>
      <c r="O52" s="18"/>
      <c r="P52" s="18"/>
    </row>
    <row r="53" spans="1:16" s="14" customFormat="1">
      <c r="A53" s="15"/>
      <c r="B53" s="29"/>
      <c r="C53" s="16"/>
      <c r="D53" s="16"/>
      <c r="E53" s="16"/>
      <c r="F53" s="16"/>
      <c r="G53" s="16"/>
      <c r="H53" s="16"/>
      <c r="I53" s="16"/>
      <c r="J53" s="34"/>
      <c r="K53" s="18"/>
      <c r="L53" s="18"/>
      <c r="M53" s="18"/>
      <c r="N53" s="18"/>
      <c r="O53" s="18"/>
      <c r="P53" s="18"/>
    </row>
    <row r="54" spans="1:16" s="14" customFormat="1">
      <c r="A54" s="15"/>
      <c r="B54" s="29"/>
      <c r="C54" s="16"/>
      <c r="D54" s="16"/>
      <c r="E54" s="16"/>
      <c r="F54" s="16"/>
      <c r="G54" s="16"/>
      <c r="H54" s="16"/>
      <c r="I54" s="16"/>
      <c r="J54" s="34"/>
      <c r="K54" s="18"/>
      <c r="L54" s="18"/>
      <c r="M54" s="18"/>
      <c r="N54" s="18"/>
      <c r="O54" s="18"/>
      <c r="P54" s="18"/>
    </row>
    <row r="55" spans="1:16" s="14" customFormat="1">
      <c r="A55" s="15"/>
      <c r="B55" s="29"/>
      <c r="C55" s="16"/>
      <c r="D55" s="16"/>
      <c r="E55" s="16"/>
      <c r="F55" s="16"/>
      <c r="G55" s="16"/>
      <c r="H55" s="16"/>
      <c r="I55" s="16"/>
      <c r="J55" s="34"/>
      <c r="K55" s="18"/>
      <c r="L55" s="18"/>
      <c r="M55" s="18"/>
      <c r="N55" s="18"/>
      <c r="O55" s="18"/>
      <c r="P55" s="18"/>
    </row>
    <row r="56" spans="1:16" s="14" customFormat="1">
      <c r="A56" s="15"/>
      <c r="B56" s="29"/>
      <c r="C56" s="16"/>
      <c r="D56" s="16"/>
      <c r="E56" s="16"/>
      <c r="F56" s="16"/>
      <c r="G56" s="16"/>
      <c r="H56" s="16"/>
      <c r="I56" s="16"/>
      <c r="J56" s="34"/>
      <c r="K56" s="18"/>
      <c r="L56" s="18"/>
      <c r="M56" s="18"/>
      <c r="N56" s="18"/>
      <c r="O56" s="18"/>
      <c r="P56" s="18"/>
    </row>
    <row r="57" spans="1:16" s="14" customFormat="1">
      <c r="A57" s="15"/>
      <c r="B57" s="29"/>
      <c r="C57" s="16"/>
      <c r="D57" s="16"/>
      <c r="E57" s="16"/>
      <c r="F57" s="16"/>
      <c r="G57" s="16"/>
      <c r="H57" s="16"/>
      <c r="I57" s="16"/>
      <c r="J57" s="34"/>
      <c r="K57" s="18"/>
      <c r="L57" s="18"/>
      <c r="M57" s="18"/>
      <c r="N57" s="18"/>
      <c r="O57" s="18"/>
      <c r="P57" s="18"/>
    </row>
    <row r="58" spans="1:16" s="14" customFormat="1">
      <c r="A58" s="15"/>
      <c r="B58" s="29"/>
      <c r="C58" s="16"/>
      <c r="D58" s="16"/>
      <c r="E58" s="16"/>
      <c r="F58" s="16"/>
      <c r="G58" s="16"/>
      <c r="H58" s="16"/>
      <c r="I58" s="16"/>
      <c r="J58" s="34"/>
      <c r="K58" s="18"/>
      <c r="L58" s="18"/>
      <c r="M58" s="18"/>
      <c r="N58" s="18"/>
      <c r="O58" s="18"/>
      <c r="P58" s="18"/>
    </row>
    <row r="59" spans="1:16" s="14" customFormat="1">
      <c r="A59" s="15"/>
      <c r="B59" s="29"/>
      <c r="C59" s="16"/>
      <c r="D59" s="16"/>
      <c r="E59" s="16"/>
      <c r="F59" s="16"/>
      <c r="G59" s="16"/>
      <c r="H59" s="16"/>
      <c r="I59" s="16"/>
      <c r="J59" s="34"/>
      <c r="K59" s="18"/>
      <c r="L59" s="18"/>
      <c r="M59" s="18"/>
      <c r="N59" s="18"/>
      <c r="O59" s="18"/>
      <c r="P59" s="18"/>
    </row>
    <row r="60" spans="1:16" s="14" customFormat="1">
      <c r="A60" s="15"/>
      <c r="B60" s="29"/>
      <c r="C60" s="16"/>
      <c r="D60" s="16"/>
      <c r="E60" s="16"/>
      <c r="F60" s="16"/>
      <c r="G60" s="16"/>
      <c r="H60" s="16"/>
      <c r="I60" s="16"/>
      <c r="J60" s="34"/>
      <c r="K60" s="18"/>
      <c r="L60" s="18"/>
      <c r="M60" s="18"/>
      <c r="N60" s="18"/>
      <c r="O60" s="18"/>
      <c r="P60" s="18"/>
    </row>
    <row r="61" spans="1:16" s="14" customFormat="1">
      <c r="A61" s="15"/>
      <c r="B61" s="29"/>
      <c r="C61" s="16"/>
      <c r="D61" s="16"/>
      <c r="E61" s="16"/>
      <c r="F61" s="16"/>
      <c r="G61" s="16"/>
      <c r="H61" s="16"/>
      <c r="I61" s="16"/>
      <c r="J61" s="34"/>
      <c r="K61" s="18"/>
      <c r="L61" s="18"/>
      <c r="M61" s="18"/>
      <c r="N61" s="18"/>
      <c r="O61" s="18"/>
      <c r="P61" s="18"/>
    </row>
    <row r="62" spans="1:16" s="14" customFormat="1">
      <c r="A62" s="15"/>
      <c r="B62" s="29"/>
      <c r="C62" s="16"/>
      <c r="D62" s="16"/>
      <c r="E62" s="16"/>
      <c r="F62" s="16"/>
      <c r="G62" s="16"/>
      <c r="H62" s="16"/>
      <c r="I62" s="16"/>
      <c r="J62" s="34"/>
      <c r="K62" s="18"/>
      <c r="L62" s="18"/>
      <c r="M62" s="18"/>
      <c r="N62" s="18"/>
      <c r="O62" s="18"/>
      <c r="P62" s="18"/>
    </row>
    <row r="63" spans="1:16" s="14" customFormat="1">
      <c r="A63" s="15"/>
      <c r="B63" s="29"/>
      <c r="C63" s="16"/>
      <c r="D63" s="16"/>
      <c r="E63" s="16"/>
      <c r="F63" s="16"/>
      <c r="G63" s="16"/>
      <c r="H63" s="16"/>
      <c r="I63" s="16"/>
      <c r="J63" s="34"/>
      <c r="K63" s="18"/>
      <c r="L63" s="18"/>
      <c r="M63" s="18"/>
      <c r="N63" s="18"/>
      <c r="O63" s="18"/>
      <c r="P63" s="18"/>
    </row>
    <row r="64" spans="1:16" s="14" customFormat="1">
      <c r="A64" s="15"/>
      <c r="B64" s="29"/>
      <c r="C64" s="16"/>
      <c r="D64" s="16"/>
      <c r="E64" s="16"/>
      <c r="F64" s="16"/>
      <c r="G64" s="16"/>
      <c r="H64" s="16"/>
      <c r="I64" s="16"/>
      <c r="J64" s="34"/>
      <c r="K64" s="18"/>
      <c r="L64" s="18"/>
      <c r="M64" s="18"/>
      <c r="N64" s="18"/>
      <c r="O64" s="18"/>
      <c r="P64" s="18"/>
    </row>
    <row r="65" spans="1:16" s="14" customFormat="1">
      <c r="A65" s="15"/>
      <c r="B65" s="29"/>
      <c r="C65" s="16"/>
      <c r="D65" s="16"/>
      <c r="E65" s="16"/>
      <c r="F65" s="16"/>
      <c r="G65" s="16"/>
      <c r="H65" s="16"/>
      <c r="I65" s="16"/>
      <c r="J65" s="34"/>
      <c r="K65" s="18"/>
      <c r="L65" s="18"/>
      <c r="M65" s="18"/>
      <c r="N65" s="18"/>
      <c r="O65" s="18"/>
      <c r="P65" s="18"/>
    </row>
    <row r="66" spans="1:16" s="14" customFormat="1">
      <c r="A66" s="15"/>
      <c r="B66" s="29"/>
      <c r="C66" s="16"/>
      <c r="D66" s="16"/>
      <c r="E66" s="16"/>
      <c r="F66" s="16"/>
      <c r="G66" s="16"/>
      <c r="H66" s="16"/>
      <c r="I66" s="16"/>
      <c r="J66" s="34"/>
      <c r="K66" s="18"/>
      <c r="L66" s="18"/>
      <c r="M66" s="18"/>
      <c r="N66" s="18"/>
      <c r="O66" s="18"/>
      <c r="P66" s="18"/>
    </row>
    <row r="67" spans="1:16" s="14" customFormat="1">
      <c r="A67" s="15"/>
      <c r="B67" s="29"/>
      <c r="C67" s="16"/>
      <c r="D67" s="16"/>
      <c r="E67" s="16"/>
      <c r="F67" s="16"/>
      <c r="G67" s="16"/>
      <c r="H67" s="16"/>
      <c r="I67" s="16"/>
      <c r="J67" s="34"/>
      <c r="K67" s="18"/>
      <c r="L67" s="18"/>
      <c r="M67" s="18"/>
      <c r="N67" s="18"/>
      <c r="O67" s="18"/>
      <c r="P67" s="18"/>
    </row>
    <row r="68" spans="1:16" s="14" customFormat="1">
      <c r="A68" s="15"/>
      <c r="B68" s="29"/>
      <c r="C68" s="16"/>
      <c r="D68" s="16"/>
      <c r="E68" s="16"/>
      <c r="F68" s="16"/>
      <c r="G68" s="16"/>
      <c r="H68" s="16"/>
      <c r="I68" s="16"/>
      <c r="J68" s="34"/>
      <c r="K68" s="18"/>
      <c r="L68" s="18"/>
      <c r="M68" s="18"/>
      <c r="N68" s="18"/>
      <c r="O68" s="18"/>
      <c r="P68" s="18"/>
    </row>
    <row r="69" spans="1:16" s="14" customFormat="1">
      <c r="A69" s="15"/>
      <c r="B69" s="29"/>
      <c r="C69" s="16"/>
      <c r="D69" s="16"/>
      <c r="E69" s="16"/>
      <c r="F69" s="16"/>
      <c r="G69" s="16"/>
      <c r="H69" s="16"/>
      <c r="I69" s="16"/>
      <c r="J69" s="34"/>
      <c r="K69" s="18"/>
      <c r="L69" s="18"/>
      <c r="M69" s="18"/>
      <c r="N69" s="18"/>
      <c r="O69" s="18"/>
      <c r="P69" s="18"/>
    </row>
    <row r="70" spans="1:16" s="14" customFormat="1">
      <c r="A70" s="15"/>
      <c r="B70" s="29"/>
      <c r="C70" s="16"/>
      <c r="D70" s="16"/>
      <c r="E70" s="16"/>
      <c r="F70" s="16"/>
      <c r="G70" s="16"/>
      <c r="H70" s="16"/>
      <c r="I70" s="16"/>
      <c r="J70" s="34"/>
      <c r="K70" s="18"/>
      <c r="L70" s="18"/>
      <c r="M70" s="18"/>
      <c r="N70" s="18"/>
      <c r="O70" s="18"/>
      <c r="P70" s="18"/>
    </row>
    <row r="71" spans="1:16" s="14" customFormat="1">
      <c r="A71" s="15"/>
      <c r="B71" s="29"/>
      <c r="C71" s="16"/>
      <c r="D71" s="16"/>
      <c r="E71" s="16"/>
      <c r="F71" s="16"/>
      <c r="G71" s="16"/>
      <c r="H71" s="16"/>
      <c r="I71" s="16"/>
      <c r="J71" s="34"/>
      <c r="K71" s="18"/>
      <c r="L71" s="18"/>
      <c r="M71" s="18"/>
      <c r="N71" s="18"/>
      <c r="O71" s="18"/>
      <c r="P71" s="18"/>
    </row>
    <row r="72" spans="1:16" s="14" customFormat="1">
      <c r="A72" s="15"/>
      <c r="B72" s="29"/>
      <c r="C72" s="16"/>
      <c r="D72" s="16"/>
      <c r="E72" s="16"/>
      <c r="F72" s="16"/>
      <c r="G72" s="16"/>
      <c r="H72" s="16"/>
      <c r="I72" s="16"/>
      <c r="J72" s="34"/>
      <c r="K72" s="18"/>
      <c r="L72" s="18"/>
      <c r="M72" s="18"/>
      <c r="N72" s="18"/>
      <c r="O72" s="18"/>
      <c r="P72" s="18"/>
    </row>
    <row r="73" spans="1:16" s="14" customFormat="1">
      <c r="A73" s="15"/>
      <c r="B73" s="29"/>
      <c r="C73" s="16"/>
      <c r="D73" s="16"/>
      <c r="E73" s="16"/>
      <c r="F73" s="16"/>
      <c r="G73" s="16"/>
      <c r="H73" s="16"/>
      <c r="I73" s="16"/>
      <c r="J73" s="34"/>
      <c r="K73" s="18"/>
      <c r="L73" s="18"/>
      <c r="M73" s="18"/>
      <c r="N73" s="18"/>
      <c r="O73" s="18"/>
      <c r="P73" s="18"/>
    </row>
    <row r="74" spans="1:16" s="14" customFormat="1">
      <c r="A74" s="15"/>
      <c r="B74" s="29"/>
      <c r="C74" s="16"/>
      <c r="D74" s="16"/>
      <c r="E74" s="16"/>
      <c r="F74" s="16"/>
      <c r="G74" s="16"/>
      <c r="H74" s="16"/>
      <c r="I74" s="16"/>
      <c r="J74" s="34"/>
      <c r="K74" s="18"/>
      <c r="L74" s="18"/>
      <c r="M74" s="18"/>
      <c r="N74" s="18"/>
      <c r="O74" s="18"/>
      <c r="P74" s="18"/>
    </row>
    <row r="75" spans="1:16" s="14" customFormat="1">
      <c r="A75" s="15"/>
      <c r="B75" s="29"/>
      <c r="C75" s="16"/>
      <c r="D75" s="16"/>
      <c r="E75" s="16"/>
      <c r="F75" s="16"/>
      <c r="G75" s="16"/>
      <c r="H75" s="16"/>
      <c r="I75" s="16"/>
      <c r="J75" s="34"/>
      <c r="K75" s="18"/>
      <c r="L75" s="18"/>
      <c r="M75" s="18"/>
      <c r="N75" s="18"/>
      <c r="O75" s="18"/>
      <c r="P75" s="18"/>
    </row>
    <row r="76" spans="1:16" s="14" customFormat="1">
      <c r="A76" s="15"/>
      <c r="B76" s="29"/>
      <c r="C76" s="16"/>
      <c r="D76" s="16"/>
      <c r="E76" s="16"/>
      <c r="F76" s="16"/>
      <c r="G76" s="16"/>
      <c r="H76" s="16"/>
      <c r="I76" s="16"/>
      <c r="J76" s="34"/>
      <c r="K76" s="18"/>
      <c r="L76" s="18"/>
      <c r="M76" s="18"/>
      <c r="N76" s="18"/>
      <c r="O76" s="18"/>
      <c r="P76" s="18"/>
    </row>
    <row r="77" spans="1:16" s="14" customFormat="1">
      <c r="A77" s="15"/>
      <c r="B77" s="29"/>
      <c r="C77" s="16"/>
      <c r="D77" s="16"/>
      <c r="E77" s="16"/>
      <c r="F77" s="16"/>
      <c r="G77" s="16"/>
      <c r="H77" s="16"/>
      <c r="I77" s="16"/>
      <c r="J77" s="34"/>
      <c r="K77" s="18"/>
      <c r="L77" s="18"/>
      <c r="M77" s="18"/>
      <c r="N77" s="18"/>
      <c r="O77" s="18"/>
      <c r="P77" s="18"/>
    </row>
    <row r="78" spans="1:16" s="14" customFormat="1">
      <c r="A78" s="15"/>
      <c r="B78" s="29"/>
      <c r="C78" s="16"/>
      <c r="D78" s="16"/>
      <c r="E78" s="16"/>
      <c r="F78" s="16"/>
      <c r="G78" s="16"/>
      <c r="H78" s="16"/>
      <c r="I78" s="16"/>
      <c r="J78" s="34"/>
      <c r="K78" s="18"/>
      <c r="L78" s="18"/>
      <c r="M78" s="18"/>
      <c r="N78" s="18"/>
      <c r="O78" s="18"/>
      <c r="P78" s="18"/>
    </row>
    <row r="79" spans="1:16" s="14" customFormat="1">
      <c r="A79" s="15"/>
      <c r="B79" s="29"/>
      <c r="C79" s="16"/>
      <c r="D79" s="16"/>
      <c r="E79" s="16"/>
      <c r="F79" s="16"/>
      <c r="G79" s="16"/>
      <c r="H79" s="16"/>
      <c r="I79" s="16"/>
      <c r="J79" s="34"/>
      <c r="K79" s="18"/>
      <c r="L79" s="18"/>
      <c r="M79" s="18"/>
      <c r="N79" s="18"/>
      <c r="O79" s="18"/>
      <c r="P79" s="18"/>
    </row>
    <row r="80" spans="1:16" s="14" customFormat="1">
      <c r="A80" s="15"/>
      <c r="B80" s="29"/>
      <c r="C80" s="16"/>
      <c r="D80" s="16"/>
      <c r="E80" s="16"/>
      <c r="F80" s="16"/>
      <c r="G80" s="16"/>
      <c r="H80" s="16"/>
      <c r="I80" s="16"/>
      <c r="J80" s="34"/>
      <c r="K80" s="18"/>
      <c r="L80" s="18"/>
      <c r="M80" s="18"/>
      <c r="N80" s="18"/>
      <c r="O80" s="18"/>
      <c r="P80" s="18"/>
    </row>
    <row r="81" spans="1:16" s="14" customFormat="1">
      <c r="A81" s="15"/>
      <c r="B81" s="29"/>
      <c r="C81" s="16"/>
      <c r="D81" s="16"/>
      <c r="E81" s="16"/>
      <c r="F81" s="16"/>
      <c r="G81" s="16"/>
      <c r="H81" s="16"/>
      <c r="I81" s="16"/>
      <c r="J81" s="34"/>
      <c r="K81" s="18"/>
      <c r="L81" s="18"/>
      <c r="M81" s="18"/>
      <c r="N81" s="18"/>
      <c r="O81" s="18"/>
      <c r="P81" s="18"/>
    </row>
    <row r="82" spans="1:16" s="14" customFormat="1">
      <c r="A82" s="15"/>
      <c r="B82" s="29"/>
      <c r="C82" s="16"/>
      <c r="D82" s="16"/>
      <c r="E82" s="16"/>
      <c r="F82" s="16"/>
      <c r="G82" s="16"/>
      <c r="H82" s="16"/>
      <c r="I82" s="16"/>
      <c r="J82" s="34"/>
      <c r="K82" s="18"/>
      <c r="L82" s="18"/>
      <c r="M82" s="18"/>
      <c r="N82" s="18"/>
      <c r="O82" s="18"/>
      <c r="P82" s="18"/>
    </row>
    <row r="83" spans="1:16" s="14" customFormat="1">
      <c r="A83" s="15"/>
      <c r="B83" s="29"/>
      <c r="C83" s="16"/>
      <c r="D83" s="16"/>
      <c r="E83" s="16"/>
      <c r="F83" s="16"/>
      <c r="G83" s="16"/>
      <c r="H83" s="16"/>
      <c r="I83" s="16"/>
      <c r="J83" s="34"/>
      <c r="K83" s="18"/>
      <c r="L83" s="18"/>
      <c r="M83" s="18"/>
      <c r="N83" s="18"/>
      <c r="O83" s="18"/>
      <c r="P83" s="18"/>
    </row>
    <row r="84" spans="1:16" s="14" customFormat="1">
      <c r="A84" s="15"/>
      <c r="B84" s="29"/>
      <c r="C84" s="16"/>
      <c r="D84" s="16"/>
      <c r="E84" s="16"/>
      <c r="F84" s="16"/>
      <c r="G84" s="16"/>
      <c r="H84" s="16"/>
      <c r="I84" s="16"/>
      <c r="J84" s="34"/>
      <c r="K84" s="18"/>
      <c r="L84" s="18"/>
      <c r="M84" s="18"/>
      <c r="N84" s="18"/>
      <c r="O84" s="18"/>
      <c r="P84" s="18"/>
    </row>
    <row r="85" spans="1:16" s="14" customFormat="1">
      <c r="A85" s="15"/>
      <c r="B85" s="29"/>
      <c r="C85" s="16"/>
      <c r="D85" s="16"/>
      <c r="E85" s="16"/>
      <c r="F85" s="16"/>
      <c r="G85" s="16"/>
      <c r="H85" s="16"/>
      <c r="I85" s="16"/>
      <c r="J85" s="34"/>
      <c r="K85" s="18"/>
      <c r="L85" s="18"/>
      <c r="M85" s="18"/>
      <c r="N85" s="18"/>
      <c r="O85" s="18"/>
      <c r="P85" s="18"/>
    </row>
    <row r="86" spans="1:16" s="14" customFormat="1">
      <c r="A86" s="15"/>
      <c r="B86" s="29"/>
      <c r="C86" s="16"/>
      <c r="D86" s="16"/>
      <c r="E86" s="16"/>
      <c r="F86" s="16"/>
      <c r="G86" s="16"/>
      <c r="H86" s="16"/>
      <c r="I86" s="16"/>
      <c r="J86" s="34"/>
      <c r="K86" s="18"/>
      <c r="L86" s="18"/>
      <c r="M86" s="18"/>
      <c r="N86" s="18"/>
      <c r="O86" s="18"/>
      <c r="P86" s="18"/>
    </row>
    <row r="87" spans="1:16" s="14" customFormat="1">
      <c r="A87" s="15"/>
      <c r="B87" s="29"/>
      <c r="C87" s="16"/>
      <c r="D87" s="16"/>
      <c r="E87" s="16"/>
      <c r="F87" s="16"/>
      <c r="G87" s="16"/>
      <c r="H87" s="16"/>
      <c r="I87" s="16"/>
      <c r="J87" s="34"/>
      <c r="K87" s="18"/>
      <c r="L87" s="18"/>
      <c r="M87" s="18"/>
      <c r="N87" s="18"/>
      <c r="O87" s="18"/>
      <c r="P87" s="18"/>
    </row>
    <row r="88" spans="1:16" s="14" customFormat="1">
      <c r="A88" s="15"/>
      <c r="B88" s="29"/>
      <c r="C88" s="16"/>
      <c r="D88" s="16"/>
      <c r="E88" s="16"/>
      <c r="F88" s="16"/>
      <c r="G88" s="16"/>
      <c r="H88" s="16"/>
      <c r="I88" s="16"/>
      <c r="J88" s="34"/>
      <c r="K88" s="18"/>
      <c r="L88" s="18"/>
      <c r="M88" s="18"/>
      <c r="N88" s="18"/>
      <c r="O88" s="18"/>
      <c r="P88" s="18"/>
    </row>
    <row r="89" spans="1:16" s="14" customFormat="1">
      <c r="A89" s="15"/>
      <c r="B89" s="29"/>
      <c r="C89" s="16"/>
      <c r="D89" s="16"/>
      <c r="E89" s="16"/>
      <c r="F89" s="16"/>
      <c r="G89" s="16"/>
      <c r="H89" s="16"/>
      <c r="I89" s="16"/>
      <c r="J89" s="34"/>
      <c r="K89" s="18"/>
      <c r="L89" s="18"/>
      <c r="M89" s="18"/>
      <c r="N89" s="18"/>
      <c r="O89" s="18"/>
      <c r="P89" s="18"/>
    </row>
    <row r="90" spans="1:16" s="14" customFormat="1">
      <c r="A90" s="15"/>
      <c r="B90" s="29"/>
      <c r="C90" s="16"/>
      <c r="D90" s="16"/>
      <c r="E90" s="16"/>
      <c r="F90" s="16"/>
      <c r="G90" s="16"/>
      <c r="H90" s="16"/>
      <c r="I90" s="16"/>
      <c r="J90" s="34"/>
      <c r="K90" s="18"/>
      <c r="L90" s="18"/>
      <c r="M90" s="18"/>
      <c r="N90" s="18"/>
      <c r="O90" s="18"/>
      <c r="P90" s="18"/>
    </row>
    <row r="91" spans="1:16" s="14" customFormat="1">
      <c r="A91" s="15"/>
      <c r="B91" s="29"/>
      <c r="C91" s="16"/>
      <c r="D91" s="16"/>
      <c r="E91" s="16"/>
      <c r="F91" s="16"/>
      <c r="G91" s="16"/>
      <c r="H91" s="16"/>
      <c r="I91" s="16"/>
      <c r="J91" s="34"/>
      <c r="K91" s="18"/>
      <c r="L91" s="18"/>
      <c r="M91" s="18"/>
      <c r="N91" s="18"/>
      <c r="O91" s="18"/>
      <c r="P91" s="18"/>
    </row>
    <row r="92" spans="1:16" s="14" customFormat="1">
      <c r="A92" s="15"/>
      <c r="B92" s="29"/>
      <c r="C92" s="16"/>
      <c r="D92" s="16"/>
      <c r="E92" s="16"/>
      <c r="F92" s="16"/>
      <c r="G92" s="16"/>
      <c r="H92" s="16"/>
      <c r="I92" s="16"/>
      <c r="J92" s="34"/>
      <c r="K92" s="18"/>
      <c r="L92" s="18"/>
      <c r="M92" s="18"/>
      <c r="N92" s="18"/>
      <c r="O92" s="18"/>
      <c r="P92" s="18"/>
    </row>
    <row r="93" spans="1:16" s="14" customFormat="1">
      <c r="A93" s="15"/>
      <c r="B93" s="29"/>
      <c r="C93" s="16"/>
      <c r="D93" s="16"/>
      <c r="E93" s="16"/>
      <c r="F93" s="16"/>
      <c r="G93" s="16"/>
      <c r="H93" s="16"/>
      <c r="I93" s="16"/>
      <c r="J93" s="34"/>
      <c r="K93" s="18"/>
      <c r="L93" s="18"/>
      <c r="M93" s="18"/>
      <c r="N93" s="18"/>
      <c r="O93" s="18"/>
      <c r="P93" s="18"/>
    </row>
    <row r="94" spans="1:16" s="14" customFormat="1">
      <c r="A94" s="15"/>
      <c r="B94" s="29"/>
      <c r="C94" s="16"/>
      <c r="D94" s="16"/>
      <c r="E94" s="16"/>
      <c r="F94" s="16"/>
      <c r="G94" s="16"/>
      <c r="H94" s="16"/>
      <c r="I94" s="16"/>
      <c r="J94" s="34"/>
      <c r="K94" s="18"/>
      <c r="L94" s="18"/>
      <c r="M94" s="18"/>
      <c r="N94" s="18"/>
      <c r="O94" s="18"/>
      <c r="P94" s="18"/>
    </row>
  </sheetData>
  <mergeCells count="3">
    <mergeCell ref="B2:P2"/>
    <mergeCell ref="A3:X3"/>
    <mergeCell ref="A16:B16"/>
  </mergeCells>
  <dataValidations count="20">
    <dataValidation allowBlank="1" showInputMessage="1" showErrorMessage="1" promptTitle="Challan Serial No. (Mandatory)" prompt="Enter a Numeric and Unique Number._x000a__x000a_e.g. 1,2,3,4,5_x000a__x000a_-SAG Infotech" sqref="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xr:uid="{00000000-0002-0000-0500-000000000000}"/>
    <dataValidation allowBlank="1" showInputMessage="1" showErrorMessage="1" promptTitle="Challan:Late Fee" prompt="Late Fee u/s 234E as shown in the Challan_x000a_(Applicable from A.Y. 2013-14)_x000a__x000a_DO NOT enter comma(,) _x000a_Only two digits after decimal_x000a_Do not use Currency symbol_x000a__x000a_e.g. 10000.20_x000a_       34000.00_x000a_                                  - SAG Infotech" sqref="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xr:uid="{00000000-0002-0000-0500-000001000000}"/>
    <dataValidation type="list" allowBlank="1" showErrorMessage="1" sqref="O65546:O131077 O131082:O196613 O196618:O262149 O262154:O327685 O327690:O393221 O393226:O458757 O458762:O524293 O524298:O589829 O589834:O655365 O655370:O720901 O720906:O786437 O786442:O851973 O851978:O917509 O917514:O983045 O983050:O1048576 JK65546:JK131077 JK131082:JK196613 JK196618:JK262149 JK262154:JK327685 JK327690:JK393221 JK393226:JK458757 JK458762:JK524293 JK524298:JK589829 JK589834:JK655365 JK655370:JK720901 JK720906:JK786437 JK786442:JK851973 JK851978:JK917509 JK917514:JK983045 JK983050:JK1048576 TG65546:TG131077 TG131082:TG196613 TG196618:TG262149 TG262154:TG327685 TG327690:TG393221 TG393226:TG458757 TG458762:TG524293 TG524298:TG589829 TG589834:TG655365 TG655370:TG720901 TG720906:TG786437 TG786442:TG851973 TG851978:TG917509 TG917514:TG983045 TG983050:TG1048576 ADC65546:ADC131077 ADC131082:ADC196613 ADC196618:ADC262149 ADC262154:ADC327685 ADC327690:ADC393221 ADC393226:ADC458757 ADC458762:ADC524293 ADC524298:ADC589829 ADC589834:ADC655365 ADC655370:ADC720901 ADC720906:ADC786437 ADC786442:ADC851973 ADC851978:ADC917509 ADC917514:ADC983045 ADC983050:ADC1048576 AMY65546:AMY131077 AMY131082:AMY196613 AMY196618:AMY262149 AMY262154:AMY327685 AMY327690:AMY393221 AMY393226:AMY458757 AMY458762:AMY524293 AMY524298:AMY589829 AMY589834:AMY655365 AMY655370:AMY720901 AMY720906:AMY786437 AMY786442:AMY851973 AMY851978:AMY917509 AMY917514:AMY983045 AMY983050:AMY1048576 AWU65546:AWU131077 AWU131082:AWU196613 AWU196618:AWU262149 AWU262154:AWU327685 AWU327690:AWU393221 AWU393226:AWU458757 AWU458762:AWU524293 AWU524298:AWU589829 AWU589834:AWU655365 AWU655370:AWU720901 AWU720906:AWU786437 AWU786442:AWU851973 AWU851978:AWU917509 AWU917514:AWU983045 AWU983050:AWU1048576 BGQ65546:BGQ131077 BGQ131082:BGQ196613 BGQ196618:BGQ262149 BGQ262154:BGQ327685 BGQ327690:BGQ393221 BGQ393226:BGQ458757 BGQ458762:BGQ524293 BGQ524298:BGQ589829 BGQ589834:BGQ655365 BGQ655370:BGQ720901 BGQ720906:BGQ786437 BGQ786442:BGQ851973 BGQ851978:BGQ917509 BGQ917514:BGQ983045 BGQ983050:BGQ1048576 BQM65546:BQM131077 BQM131082:BQM196613 BQM196618:BQM262149 BQM262154:BQM327685 BQM327690:BQM393221 BQM393226:BQM458757 BQM458762:BQM524293 BQM524298:BQM589829 BQM589834:BQM655365 BQM655370:BQM720901 BQM720906:BQM786437 BQM786442:BQM851973 BQM851978:BQM917509 BQM917514:BQM983045 BQM983050:BQM1048576 CAI65546:CAI131077 CAI131082:CAI196613 CAI196618:CAI262149 CAI262154:CAI327685 CAI327690:CAI393221 CAI393226:CAI458757 CAI458762:CAI524293 CAI524298:CAI589829 CAI589834:CAI655365 CAI655370:CAI720901 CAI720906:CAI786437 CAI786442:CAI851973 CAI851978:CAI917509 CAI917514:CAI983045 CAI983050:CAI1048576 CKE65546:CKE131077 CKE131082:CKE196613 CKE196618:CKE262149 CKE262154:CKE327685 CKE327690:CKE393221 CKE393226:CKE458757 CKE458762:CKE524293 CKE524298:CKE589829 CKE589834:CKE655365 CKE655370:CKE720901 CKE720906:CKE786437 CKE786442:CKE851973 CKE851978:CKE917509 CKE917514:CKE983045 CKE983050:CKE1048576 CUA65546:CUA131077 CUA131082:CUA196613 CUA196618:CUA262149 CUA262154:CUA327685 CUA327690:CUA393221 CUA393226:CUA458757 CUA458762:CUA524293 CUA524298:CUA589829 CUA589834:CUA655365 CUA655370:CUA720901 CUA720906:CUA786437 CUA786442:CUA851973 CUA851978:CUA917509 CUA917514:CUA983045 CUA983050:CUA1048576 DDW65546:DDW131077 DDW131082:DDW196613 DDW196618:DDW262149 DDW262154:DDW327685 DDW327690:DDW393221 DDW393226:DDW458757 DDW458762:DDW524293 DDW524298:DDW589829 DDW589834:DDW655365 DDW655370:DDW720901 DDW720906:DDW786437 DDW786442:DDW851973 DDW851978:DDW917509 DDW917514:DDW983045 DDW983050:DDW1048576 DNS65546:DNS131077 DNS131082:DNS196613 DNS196618:DNS262149 DNS262154:DNS327685 DNS327690:DNS393221 DNS393226:DNS458757 DNS458762:DNS524293 DNS524298:DNS589829 DNS589834:DNS655365 DNS655370:DNS720901 DNS720906:DNS786437 DNS786442:DNS851973 DNS851978:DNS917509 DNS917514:DNS983045 DNS983050:DNS1048576 DXO65546:DXO131077 DXO131082:DXO196613 DXO196618:DXO262149 DXO262154:DXO327685 DXO327690:DXO393221 DXO393226:DXO458757 DXO458762:DXO524293 DXO524298:DXO589829 DXO589834:DXO655365 DXO655370:DXO720901 DXO720906:DXO786437 DXO786442:DXO851973 DXO851978:DXO917509 DXO917514:DXO983045 DXO983050:DXO1048576 EHK65546:EHK131077 EHK131082:EHK196613 EHK196618:EHK262149 EHK262154:EHK327685 EHK327690:EHK393221 EHK393226:EHK458757 EHK458762:EHK524293 EHK524298:EHK589829 EHK589834:EHK655365 EHK655370:EHK720901 EHK720906:EHK786437 EHK786442:EHK851973 EHK851978:EHK917509 EHK917514:EHK983045 EHK983050:EHK1048576 ERG65546:ERG131077 ERG131082:ERG196613 ERG196618:ERG262149 ERG262154:ERG327685 ERG327690:ERG393221 ERG393226:ERG458757 ERG458762:ERG524293 ERG524298:ERG589829 ERG589834:ERG655365 ERG655370:ERG720901 ERG720906:ERG786437 ERG786442:ERG851973 ERG851978:ERG917509 ERG917514:ERG983045 ERG983050:ERG1048576 FBC65546:FBC131077 FBC131082:FBC196613 FBC196618:FBC262149 FBC262154:FBC327685 FBC327690:FBC393221 FBC393226:FBC458757 FBC458762:FBC524293 FBC524298:FBC589829 FBC589834:FBC655365 FBC655370:FBC720901 FBC720906:FBC786437 FBC786442:FBC851973 FBC851978:FBC917509 FBC917514:FBC983045 FBC983050:FBC1048576 FKY65546:FKY131077 FKY131082:FKY196613 FKY196618:FKY262149 FKY262154:FKY327685 FKY327690:FKY393221 FKY393226:FKY458757 FKY458762:FKY524293 FKY524298:FKY589829 FKY589834:FKY655365 FKY655370:FKY720901 FKY720906:FKY786437 FKY786442:FKY851973 FKY851978:FKY917509 FKY917514:FKY983045 FKY983050:FKY1048576 FUU65546:FUU131077 FUU131082:FUU196613 FUU196618:FUU262149 FUU262154:FUU327685 FUU327690:FUU393221 FUU393226:FUU458757 FUU458762:FUU524293 FUU524298:FUU589829 FUU589834:FUU655365 FUU655370:FUU720901 FUU720906:FUU786437 FUU786442:FUU851973 FUU851978:FUU917509 FUU917514:FUU983045 FUU983050:FUU1048576 GEQ65546:GEQ131077 GEQ131082:GEQ196613 GEQ196618:GEQ262149 GEQ262154:GEQ327685 GEQ327690:GEQ393221 GEQ393226:GEQ458757 GEQ458762:GEQ524293 GEQ524298:GEQ589829 GEQ589834:GEQ655365 GEQ655370:GEQ720901 GEQ720906:GEQ786437 GEQ786442:GEQ851973 GEQ851978:GEQ917509 GEQ917514:GEQ983045 GEQ983050:GEQ1048576 GOM65546:GOM131077 GOM131082:GOM196613 GOM196618:GOM262149 GOM262154:GOM327685 GOM327690:GOM393221 GOM393226:GOM458757 GOM458762:GOM524293 GOM524298:GOM589829 GOM589834:GOM655365 GOM655370:GOM720901 GOM720906:GOM786437 GOM786442:GOM851973 GOM851978:GOM917509 GOM917514:GOM983045 GOM983050:GOM1048576 GYI65546:GYI131077 GYI131082:GYI196613 GYI196618:GYI262149 GYI262154:GYI327685 GYI327690:GYI393221 GYI393226:GYI458757 GYI458762:GYI524293 GYI524298:GYI589829 GYI589834:GYI655365 GYI655370:GYI720901 GYI720906:GYI786437 GYI786442:GYI851973 GYI851978:GYI917509 GYI917514:GYI983045 GYI983050:GYI1048576 HIE65546:HIE131077 HIE131082:HIE196613 HIE196618:HIE262149 HIE262154:HIE327685 HIE327690:HIE393221 HIE393226:HIE458757 HIE458762:HIE524293 HIE524298:HIE589829 HIE589834:HIE655365 HIE655370:HIE720901 HIE720906:HIE786437 HIE786442:HIE851973 HIE851978:HIE917509 HIE917514:HIE983045 HIE983050:HIE1048576 HSA65546:HSA131077 HSA131082:HSA196613 HSA196618:HSA262149 HSA262154:HSA327685 HSA327690:HSA393221 HSA393226:HSA458757 HSA458762:HSA524293 HSA524298:HSA589829 HSA589834:HSA655365 HSA655370:HSA720901 HSA720906:HSA786437 HSA786442:HSA851973 HSA851978:HSA917509 HSA917514:HSA983045 HSA983050:HSA1048576 IBW65546:IBW131077 IBW131082:IBW196613 IBW196618:IBW262149 IBW262154:IBW327685 IBW327690:IBW393221 IBW393226:IBW458757 IBW458762:IBW524293 IBW524298:IBW589829 IBW589834:IBW655365 IBW655370:IBW720901 IBW720906:IBW786437 IBW786442:IBW851973 IBW851978:IBW917509 IBW917514:IBW983045 IBW983050:IBW1048576 ILS65546:ILS131077 ILS131082:ILS196613 ILS196618:ILS262149 ILS262154:ILS327685 ILS327690:ILS393221 ILS393226:ILS458757 ILS458762:ILS524293 ILS524298:ILS589829 ILS589834:ILS655365 ILS655370:ILS720901 ILS720906:ILS786437 ILS786442:ILS851973 ILS851978:ILS917509 ILS917514:ILS983045 ILS983050:ILS1048576 IVO65546:IVO131077 IVO131082:IVO196613 IVO196618:IVO262149 IVO262154:IVO327685 IVO327690:IVO393221 IVO393226:IVO458757 IVO458762:IVO524293 IVO524298:IVO589829 IVO589834:IVO655365 IVO655370:IVO720901 IVO720906:IVO786437 IVO786442:IVO851973 IVO851978:IVO917509 IVO917514:IVO983045 IVO983050:IVO1048576 JFK65546:JFK131077 JFK131082:JFK196613 JFK196618:JFK262149 JFK262154:JFK327685 JFK327690:JFK393221 JFK393226:JFK458757 JFK458762:JFK524293 JFK524298:JFK589829 JFK589834:JFK655365 JFK655370:JFK720901 JFK720906:JFK786437 JFK786442:JFK851973 JFK851978:JFK917509 JFK917514:JFK983045 JFK983050:JFK1048576 JPG65546:JPG131077 JPG131082:JPG196613 JPG196618:JPG262149 JPG262154:JPG327685 JPG327690:JPG393221 JPG393226:JPG458757 JPG458762:JPG524293 JPG524298:JPG589829 JPG589834:JPG655365 JPG655370:JPG720901 JPG720906:JPG786437 JPG786442:JPG851973 JPG851978:JPG917509 JPG917514:JPG983045 JPG983050:JPG1048576 JZC65546:JZC131077 JZC131082:JZC196613 JZC196618:JZC262149 JZC262154:JZC327685 JZC327690:JZC393221 JZC393226:JZC458757 JZC458762:JZC524293 JZC524298:JZC589829 JZC589834:JZC655365 JZC655370:JZC720901 JZC720906:JZC786437 JZC786442:JZC851973 JZC851978:JZC917509 JZC917514:JZC983045 JZC983050:JZC1048576 KIY65546:KIY131077 KIY131082:KIY196613 KIY196618:KIY262149 KIY262154:KIY327685 KIY327690:KIY393221 KIY393226:KIY458757 KIY458762:KIY524293 KIY524298:KIY589829 KIY589834:KIY655365 KIY655370:KIY720901 KIY720906:KIY786437 KIY786442:KIY851973 KIY851978:KIY917509 KIY917514:KIY983045 KIY983050:KIY1048576 KSU65546:KSU131077 KSU131082:KSU196613 KSU196618:KSU262149 KSU262154:KSU327685 KSU327690:KSU393221 KSU393226:KSU458757 KSU458762:KSU524293 KSU524298:KSU589829 KSU589834:KSU655365 KSU655370:KSU720901 KSU720906:KSU786437 KSU786442:KSU851973 KSU851978:KSU917509 KSU917514:KSU983045 KSU983050:KSU1048576 LCQ65546:LCQ131077 LCQ131082:LCQ196613 LCQ196618:LCQ262149 LCQ262154:LCQ327685 LCQ327690:LCQ393221 LCQ393226:LCQ458757 LCQ458762:LCQ524293 LCQ524298:LCQ589829 LCQ589834:LCQ655365 LCQ655370:LCQ720901 LCQ720906:LCQ786437 LCQ786442:LCQ851973 LCQ851978:LCQ917509 LCQ917514:LCQ983045 LCQ983050:LCQ1048576 LMM65546:LMM131077 LMM131082:LMM196613 LMM196618:LMM262149 LMM262154:LMM327685 LMM327690:LMM393221 LMM393226:LMM458757 LMM458762:LMM524293 LMM524298:LMM589829 LMM589834:LMM655365 LMM655370:LMM720901 LMM720906:LMM786437 LMM786442:LMM851973 LMM851978:LMM917509 LMM917514:LMM983045 LMM983050:LMM1048576 LWI65546:LWI131077 LWI131082:LWI196613 LWI196618:LWI262149 LWI262154:LWI327685 LWI327690:LWI393221 LWI393226:LWI458757 LWI458762:LWI524293 LWI524298:LWI589829 LWI589834:LWI655365 LWI655370:LWI720901 LWI720906:LWI786437 LWI786442:LWI851973 LWI851978:LWI917509 LWI917514:LWI983045 LWI983050:LWI1048576 MGE65546:MGE131077 MGE131082:MGE196613 MGE196618:MGE262149 MGE262154:MGE327685 MGE327690:MGE393221 MGE393226:MGE458757 MGE458762:MGE524293 MGE524298:MGE589829 MGE589834:MGE655365 MGE655370:MGE720901 MGE720906:MGE786437 MGE786442:MGE851973 MGE851978:MGE917509 MGE917514:MGE983045 MGE983050:MGE1048576 MQA65546:MQA131077 MQA131082:MQA196613 MQA196618:MQA262149 MQA262154:MQA327685 MQA327690:MQA393221 MQA393226:MQA458757 MQA458762:MQA524293 MQA524298:MQA589829 MQA589834:MQA655365 MQA655370:MQA720901 MQA720906:MQA786437 MQA786442:MQA851973 MQA851978:MQA917509 MQA917514:MQA983045 MQA983050:MQA1048576 MZW65546:MZW131077 MZW131082:MZW196613 MZW196618:MZW262149 MZW262154:MZW327685 MZW327690:MZW393221 MZW393226:MZW458757 MZW458762:MZW524293 MZW524298:MZW589829 MZW589834:MZW655365 MZW655370:MZW720901 MZW720906:MZW786437 MZW786442:MZW851973 MZW851978:MZW917509 MZW917514:MZW983045 MZW983050:MZW1048576 NJS65546:NJS131077 NJS131082:NJS196613 NJS196618:NJS262149 NJS262154:NJS327685 NJS327690:NJS393221 NJS393226:NJS458757 NJS458762:NJS524293 NJS524298:NJS589829 NJS589834:NJS655365 NJS655370:NJS720901 NJS720906:NJS786437 NJS786442:NJS851973 NJS851978:NJS917509 NJS917514:NJS983045 NJS983050:NJS1048576 NTO65546:NTO131077 NTO131082:NTO196613 NTO196618:NTO262149 NTO262154:NTO327685 NTO327690:NTO393221 NTO393226:NTO458757 NTO458762:NTO524293 NTO524298:NTO589829 NTO589834:NTO655365 NTO655370:NTO720901 NTO720906:NTO786437 NTO786442:NTO851973 NTO851978:NTO917509 NTO917514:NTO983045 NTO983050:NTO1048576 ODK65546:ODK131077 ODK131082:ODK196613 ODK196618:ODK262149 ODK262154:ODK327685 ODK327690:ODK393221 ODK393226:ODK458757 ODK458762:ODK524293 ODK524298:ODK589829 ODK589834:ODK655365 ODK655370:ODK720901 ODK720906:ODK786437 ODK786442:ODK851973 ODK851978:ODK917509 ODK917514:ODK983045 ODK983050:ODK1048576 ONG65546:ONG131077 ONG131082:ONG196613 ONG196618:ONG262149 ONG262154:ONG327685 ONG327690:ONG393221 ONG393226:ONG458757 ONG458762:ONG524293 ONG524298:ONG589829 ONG589834:ONG655365 ONG655370:ONG720901 ONG720906:ONG786437 ONG786442:ONG851973 ONG851978:ONG917509 ONG917514:ONG983045 ONG983050:ONG1048576 OXC65546:OXC131077 OXC131082:OXC196613 OXC196618:OXC262149 OXC262154:OXC327685 OXC327690:OXC393221 OXC393226:OXC458757 OXC458762:OXC524293 OXC524298:OXC589829 OXC589834:OXC655365 OXC655370:OXC720901 OXC720906:OXC786437 OXC786442:OXC851973 OXC851978:OXC917509 OXC917514:OXC983045 OXC983050:OXC1048576 PGY65546:PGY131077 PGY131082:PGY196613 PGY196618:PGY262149 PGY262154:PGY327685 PGY327690:PGY393221 PGY393226:PGY458757 PGY458762:PGY524293 PGY524298:PGY589829 PGY589834:PGY655365 PGY655370:PGY720901 PGY720906:PGY786437 PGY786442:PGY851973 PGY851978:PGY917509 PGY917514:PGY983045 PGY983050:PGY1048576 PQU65546:PQU131077 PQU131082:PQU196613 PQU196618:PQU262149 PQU262154:PQU327685 PQU327690:PQU393221 PQU393226:PQU458757 PQU458762:PQU524293 PQU524298:PQU589829 PQU589834:PQU655365 PQU655370:PQU720901 PQU720906:PQU786437 PQU786442:PQU851973 PQU851978:PQU917509 PQU917514:PQU983045 PQU983050:PQU1048576 QAQ65546:QAQ131077 QAQ131082:QAQ196613 QAQ196618:QAQ262149 QAQ262154:QAQ327685 QAQ327690:QAQ393221 QAQ393226:QAQ458757 QAQ458762:QAQ524293 QAQ524298:QAQ589829 QAQ589834:QAQ655365 QAQ655370:QAQ720901 QAQ720906:QAQ786437 QAQ786442:QAQ851973 QAQ851978:QAQ917509 QAQ917514:QAQ983045 QAQ983050:QAQ1048576 QKM65546:QKM131077 QKM131082:QKM196613 QKM196618:QKM262149 QKM262154:QKM327685 QKM327690:QKM393221 QKM393226:QKM458757 QKM458762:QKM524293 QKM524298:QKM589829 QKM589834:QKM655365 QKM655370:QKM720901 QKM720906:QKM786437 QKM786442:QKM851973 QKM851978:QKM917509 QKM917514:QKM983045 QKM983050:QKM1048576 QUI65546:QUI131077 QUI131082:QUI196613 QUI196618:QUI262149 QUI262154:QUI327685 QUI327690:QUI393221 QUI393226:QUI458757 QUI458762:QUI524293 QUI524298:QUI589829 QUI589834:QUI655365 QUI655370:QUI720901 QUI720906:QUI786437 QUI786442:QUI851973 QUI851978:QUI917509 QUI917514:QUI983045 QUI983050:QUI1048576 REE65546:REE131077 REE131082:REE196613 REE196618:REE262149 REE262154:REE327685 REE327690:REE393221 REE393226:REE458757 REE458762:REE524293 REE524298:REE589829 REE589834:REE655365 REE655370:REE720901 REE720906:REE786437 REE786442:REE851973 REE851978:REE917509 REE917514:REE983045 REE983050:REE1048576 ROA65546:ROA131077 ROA131082:ROA196613 ROA196618:ROA262149 ROA262154:ROA327685 ROA327690:ROA393221 ROA393226:ROA458757 ROA458762:ROA524293 ROA524298:ROA589829 ROA589834:ROA655365 ROA655370:ROA720901 ROA720906:ROA786437 ROA786442:ROA851973 ROA851978:ROA917509 ROA917514:ROA983045 ROA983050:ROA1048576 RXW65546:RXW131077 RXW131082:RXW196613 RXW196618:RXW262149 RXW262154:RXW327685 RXW327690:RXW393221 RXW393226:RXW458757 RXW458762:RXW524293 RXW524298:RXW589829 RXW589834:RXW655365 RXW655370:RXW720901 RXW720906:RXW786437 RXW786442:RXW851973 RXW851978:RXW917509 RXW917514:RXW983045 RXW983050:RXW1048576 SHS65546:SHS131077 SHS131082:SHS196613 SHS196618:SHS262149 SHS262154:SHS327685 SHS327690:SHS393221 SHS393226:SHS458757 SHS458762:SHS524293 SHS524298:SHS589829 SHS589834:SHS655365 SHS655370:SHS720901 SHS720906:SHS786437 SHS786442:SHS851973 SHS851978:SHS917509 SHS917514:SHS983045 SHS983050:SHS1048576 SRO65546:SRO131077 SRO131082:SRO196613 SRO196618:SRO262149 SRO262154:SRO327685 SRO327690:SRO393221 SRO393226:SRO458757 SRO458762:SRO524293 SRO524298:SRO589829 SRO589834:SRO655365 SRO655370:SRO720901 SRO720906:SRO786437 SRO786442:SRO851973 SRO851978:SRO917509 SRO917514:SRO983045 SRO983050:SRO1048576 TBK65546:TBK131077 TBK131082:TBK196613 TBK196618:TBK262149 TBK262154:TBK327685 TBK327690:TBK393221 TBK393226:TBK458757 TBK458762:TBK524293 TBK524298:TBK589829 TBK589834:TBK655365 TBK655370:TBK720901 TBK720906:TBK786437 TBK786442:TBK851973 TBK851978:TBK917509 TBK917514:TBK983045 TBK983050:TBK1048576 TLG65546:TLG131077 TLG131082:TLG196613 TLG196618:TLG262149 TLG262154:TLG327685 TLG327690:TLG393221 TLG393226:TLG458757 TLG458762:TLG524293 TLG524298:TLG589829 TLG589834:TLG655365 TLG655370:TLG720901 TLG720906:TLG786437 TLG786442:TLG851973 TLG851978:TLG917509 TLG917514:TLG983045 TLG983050:TLG1048576 TVC65546:TVC131077 TVC131082:TVC196613 TVC196618:TVC262149 TVC262154:TVC327685 TVC327690:TVC393221 TVC393226:TVC458757 TVC458762:TVC524293 TVC524298:TVC589829 TVC589834:TVC655365 TVC655370:TVC720901 TVC720906:TVC786437 TVC786442:TVC851973 TVC851978:TVC917509 TVC917514:TVC983045 TVC983050:TVC1048576 UEY65546:UEY131077 UEY131082:UEY196613 UEY196618:UEY262149 UEY262154:UEY327685 UEY327690:UEY393221 UEY393226:UEY458757 UEY458762:UEY524293 UEY524298:UEY589829 UEY589834:UEY655365 UEY655370:UEY720901 UEY720906:UEY786437 UEY786442:UEY851973 UEY851978:UEY917509 UEY917514:UEY983045 UEY983050:UEY1048576 UOU65546:UOU131077 UOU131082:UOU196613 UOU196618:UOU262149 UOU262154:UOU327685 UOU327690:UOU393221 UOU393226:UOU458757 UOU458762:UOU524293 UOU524298:UOU589829 UOU589834:UOU655365 UOU655370:UOU720901 UOU720906:UOU786437 UOU786442:UOU851973 UOU851978:UOU917509 UOU917514:UOU983045 UOU983050:UOU1048576 UYQ65546:UYQ131077 UYQ131082:UYQ196613 UYQ196618:UYQ262149 UYQ262154:UYQ327685 UYQ327690:UYQ393221 UYQ393226:UYQ458757 UYQ458762:UYQ524293 UYQ524298:UYQ589829 UYQ589834:UYQ655365 UYQ655370:UYQ720901 UYQ720906:UYQ786437 UYQ786442:UYQ851973 UYQ851978:UYQ917509 UYQ917514:UYQ983045 UYQ983050:UYQ1048576 VIM65546:VIM131077 VIM131082:VIM196613 VIM196618:VIM262149 VIM262154:VIM327685 VIM327690:VIM393221 VIM393226:VIM458757 VIM458762:VIM524293 VIM524298:VIM589829 VIM589834:VIM655365 VIM655370:VIM720901 VIM720906:VIM786437 VIM786442:VIM851973 VIM851978:VIM917509 VIM917514:VIM983045 VIM983050:VIM1048576 VSI65546:VSI131077 VSI131082:VSI196613 VSI196618:VSI262149 VSI262154:VSI327685 VSI327690:VSI393221 VSI393226:VSI458757 VSI458762:VSI524293 VSI524298:VSI589829 VSI589834:VSI655365 VSI655370:VSI720901 VSI720906:VSI786437 VSI786442:VSI851973 VSI851978:VSI917509 VSI917514:VSI983045 VSI983050:VSI1048576 WCE65546:WCE131077 WCE131082:WCE196613 WCE196618:WCE262149 WCE262154:WCE327685 WCE327690:WCE393221 WCE393226:WCE458757 WCE458762:WCE524293 WCE524298:WCE589829 WCE589834:WCE655365 WCE655370:WCE720901 WCE720906:WCE786437 WCE786442:WCE851973 WCE851978:WCE917509 WCE917514:WCE983045 WCE983050:WCE1048576 WMA65546:WMA131077 WMA131082:WMA196613 WMA196618:WMA262149 WMA262154:WMA327685 WMA327690:WMA393221 WMA393226:WMA458757 WMA458762:WMA524293 WMA524298:WMA589829 WMA589834:WMA655365 WMA655370:WMA720901 WMA720906:WMA786437 WMA786442:WMA851973 WMA851978:WMA917509 WMA917514:WMA983045 WMA983050:WMA1048576 WVW65546:WVW131077 WVW131082:WVW196613 WVW196618:WVW262149 WVW262154:WVW327685 WVW327690:WVW393221 WVW393226:WVW458757 WVW458762:WVW524293 WVW524298:WVW589829 WVW589834:WVW655365 WVW655370:WVW720901 WVW720906:WVW786437 WVW786442:WVW851973 WVW851978:WVW917509 WVW917514:WVW983045 WVW983050:WVW1048576 O5:O65541 WMA5:WMA65541 WCE5:WCE65541 VSI5:VSI65541 VIM5:VIM65541 UYQ5:UYQ65541 UOU5:UOU65541 UEY5:UEY65541 TVC5:TVC65541 TLG5:TLG65541 TBK5:TBK65541 SRO5:SRO65541 SHS5:SHS65541 RXW5:RXW65541 ROA5:ROA65541 REE5:REE65541 QUI5:QUI65541 QKM5:QKM65541 QAQ5:QAQ65541 PQU5:PQU65541 PGY5:PGY65541 OXC5:OXC65541 ONG5:ONG65541 ODK5:ODK65541 NTO5:NTO65541 NJS5:NJS65541 MZW5:MZW65541 MQA5:MQA65541 MGE5:MGE65541 LWI5:LWI65541 LMM5:LMM65541 LCQ5:LCQ65541 KSU5:KSU65541 KIY5:KIY65541 JZC5:JZC65541 JPG5:JPG65541 JFK5:JFK65541 IVO5:IVO65541 ILS5:ILS65541 IBW5:IBW65541 HSA5:HSA65541 HIE5:HIE65541 GYI5:GYI65541 GOM5:GOM65541 GEQ5:GEQ65541 FUU5:FUU65541 FKY5:FKY65541 FBC5:FBC65541 ERG5:ERG65541 EHK5:EHK65541 DXO5:DXO65541 DNS5:DNS65541 DDW5:DDW65541 CUA5:CUA65541 CKE5:CKE65541 CAI5:CAI65541 BQM5:BQM65541 BGQ5:BGQ65541 AWU5:AWU65541 AMY5:AMY65541 ADC5:ADC65541 TG5:TG65541 JK5:JK65541 WVW5:WVW65541" xr:uid="{00000000-0002-0000-0500-000002000000}">
      <formula1>"No,Yes"</formula1>
    </dataValidation>
    <dataValidation allowBlank="1" showInputMessage="1" showErrorMessage="1" promptTitle="Write Section code (Mandatory)" prompt="Select Section Code from the list._x000a__x000a_-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xr:uid="{00000000-0002-0000-0500-000003000000}"/>
    <dataValidation allowBlank="1" showInputMessage="1" showErrorMessage="1" promptTitle="Challan - Income tax" prompt="Amount of income tax as shown in the Challan_x000a__x000a_DO NOT enter comma(,) _x000a_Only two digits after decimal_x000a_Do not use Currency symbol_x000a__x000a_e.g. 10000.20_x000a_       34000.00_x000a_                                  - SAG Infotech"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00000000-0002-0000-0500-000004000000}"/>
    <dataValidation allowBlank="1" showInputMessage="1" showErrorMessage="1" promptTitle="Challan - Surcharge:" prompt="Amount of Surcharge as shown in the Challan_x000a__x000a_DO NOT enter comma(,) _x000a_Only two digits after decimal_x000a_Do not use Currency symbol_x000a__x000a_e.g. 10000.20_x000a_       34000.00_x000a_                                  - SAG Infotech"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xr:uid="{00000000-0002-0000-0500-000005000000}"/>
    <dataValidation allowBlank="1" showInputMessage="1" showErrorMessage="1" promptTitle="Challan - Sec./Higher Edu. Cess" prompt="(Applicable from A.Y. 2008-09)_x000a__x000a_Amount of Sec. &amp; Higher Edu. Cess as shown in the Challan. _x000a__x000a_DO NOT enter comma(,) _x000a_Only two digits after decimal_x000a_Do not use Currency symbol_x000a__x000a_e.g. 10000.20_x000a_       34000.00_x000a_                                  - SAG Infotech"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xr:uid="{00000000-0002-0000-0500-000006000000}"/>
    <dataValidation allowBlank="1" showInputMessage="1" showErrorMessage="1" promptTitle="Challan - Education Cess" prompt="Amount of Education Cess as shown in the Challan._x000a__x000a_DO NOT enter comma(,) _x000a_Only two digits after decimal_x000a_Do not use Currency symbol_x000a__x000a_e.g. 10000.20_x000a_       34000.00_x000a_                                  - SAG Infotech"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00000000-0002-0000-0500-000007000000}"/>
    <dataValidation allowBlank="1" showInputMessage="1" showErrorMessage="1" promptTitle="Enter Date (Mandatory)" prompt="The date format should be dd/MM/yyyy_x000a__x000a_e.g. 12th November, 2004 should be written as 12/11/2004_x000a__x000a_                      - SAG Infotech" sqref="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xr:uid="{00000000-0002-0000-0500-000008000000}"/>
    <dataValidation allowBlank="1" showInputMessage="1" showErrorMessage="1" promptTitle="Challan - Interest" prompt="Amount of Interest as shown in the Challan_x000a__x000a_DO NOT enter comma(,) _x000a_Only two digits after decimal_x000a_Do not use Currency symbol_x000a__x000a_e.g. 10000.20_x000a_       34000.00_x000a_                                  - SAG Infotech"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00000000-0002-0000-0500-000009000000}"/>
    <dataValidation allowBlank="1" showInputMessage="1" showErrorMessage="1" promptTitle="Challan:Others (include Penalty)" prompt="Other amounts as shown in the Challan_x000a_Includes Penalty amount_x000a__x000a_DO NOT enter comma(,) _x000a_Only two digits after decimal_x000a_Do not use Currency symbol_x000a__x000a_e.g. 10000.20_x000a_       34000.00_x000a_                                  - SAG Infotech" sqref="I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xr:uid="{00000000-0002-0000-0500-00000A000000}"/>
    <dataValidation allowBlank="1" showInputMessage="1" showErrorMessage="1" promptTitle="Total Tax Deposited" prompt="i.e. Total tax deposited less Interest,Others and Penalty_x000a_Amount should be &gt; 0._x000a__x000a_Do not enter (,) comma_x000a_Only two digits after decimal_x000a_Do not use Currency symbol_x000a__x000a_e.g. 10000.20_x000a_       34000.00_x000a_ _x000a_                   - SAG Infotech" sqref="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xr:uid="{00000000-0002-0000-0500-00000B000000}"/>
    <dataValidation allowBlank="1" showInputMessage="1" showErrorMessage="1" promptTitle="Cheque No. / DD no." prompt="(Not Required from A.Y. 2014-15)_x000a__x000a_Mention the Cheque no / DD no (if any)" sqref="K4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xr:uid="{00000000-0002-0000-0500-00000C000000}"/>
    <dataValidation allowBlank="1" showInputMessage="1" showErrorMessage="1" promptTitle="Bank Branch Code:Mandatory" prompt="Write the seven digit BSR code of your branch._x000a_You can find this code on the Challan where the bank stamps the date and the Challan Token number (CIN)._x000a__x000a_Visit the RBI website to find your Banks BSR code._x000a__x000a_                                   -SAG Infotech" sqref="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xr:uid="{00000000-0002-0000-0500-00000D000000}"/>
    <dataValidation allowBlank="1" showInputMessage="1" showErrorMessage="1" promptTitle="Challan no. (Mandatory)" prompt="Write the Challan number / Transfer Voucher no. given by the bank._x000a__x000a_                             - SAG Infotech" sqref="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xr:uid="{00000000-0002-0000-0500-00000E000000}"/>
    <dataValidation allowBlank="1" showInputMessage="1" showErrorMessage="1" promptTitle="For Govt. Deductors" prompt="If Private Deductor then leave blank_x000a__x000a_If Govt. Deductor and NIL return then leave blank._x000a__x000a_              -SAG Infotech"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xr:uid="{00000000-0002-0000-0500-00000F000000}"/>
    <dataValidation allowBlank="1" showInputMessage="1" showErrorMessage="1" promptTitle="Minor Head of Challan" prompt="(Applicable from A.Y. 2014-15)_x000a__x000a_If Book Entry - Yes then Leave Blank._x000a__x000a_Enter 200 - For TDS payable by taxpayer_x000a__x000a_Enter 400 - For TDS regular assessment (Raised by I. T, Dept.)_x000a__x000a_              -SAG Infotech" sqref="P4 JL4 TH4 ADD4 AMZ4 AWV4 BGR4 BQN4 CAJ4 CKF4 CUB4 DDX4 DNT4 DXP4 EHL4 ERH4 FBD4 FKZ4 FUV4 GER4 GON4 GYJ4 HIF4 HSB4 IBX4 ILT4 IVP4 JFL4 JPH4 JZD4 KIZ4 KSV4 LCR4 LMN4 LWJ4 MGF4 MQB4 MZX4 NJT4 NTP4 ODL4 ONH4 OXD4 PGZ4 PQV4 QAR4 QKN4 QUJ4 REF4 ROB4 RXX4 SHT4 SRP4 TBL4 TLH4 TVD4 UEZ4 UOV4 UYR4 VIN4 VSJ4 WCF4 WMB4 WVX4 P65545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P131081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P196617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P262153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P327689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P393225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P458761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P524297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P589833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P655369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P720905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P786441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P851977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P917513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P983049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xr:uid="{00000000-0002-0000-0500-000010000000}"/>
    <dataValidation allowBlank="1" showErrorMessage="1" sqref="A65546:A131077 A131082:A196613 A196618:A262149 A262154:A327685 A327690:A393221 A393226:A458757 A458762:A524293 A524298:A589829 A589834:A655365 A655370:A720901 A720906:A786437 A786442:A851973 A851978:A917509 A917514:A983045 A983050:A1048576 IW65546:IW131077 IW131082:IW196613 IW196618:IW262149 IW262154:IW327685 IW327690:IW393221 IW393226:IW458757 IW458762:IW524293 IW524298:IW589829 IW589834:IW655365 IW655370:IW720901 IW720906:IW786437 IW786442:IW851973 IW851978:IW917509 IW917514:IW983045 IW983050:IW1048576 SS65546:SS131077 SS131082:SS196613 SS196618:SS262149 SS262154:SS327685 SS327690:SS393221 SS393226:SS458757 SS458762:SS524293 SS524298:SS589829 SS589834:SS655365 SS655370:SS720901 SS720906:SS786437 SS786442:SS851973 SS851978:SS917509 SS917514:SS983045 SS983050:SS1048576 ACO65546:ACO131077 ACO131082:ACO196613 ACO196618:ACO262149 ACO262154:ACO327685 ACO327690:ACO393221 ACO393226:ACO458757 ACO458762:ACO524293 ACO524298:ACO589829 ACO589834:ACO655365 ACO655370:ACO720901 ACO720906:ACO786437 ACO786442:ACO851973 ACO851978:ACO917509 ACO917514:ACO983045 ACO983050:ACO1048576 AMK65546:AMK131077 AMK131082:AMK196613 AMK196618:AMK262149 AMK262154:AMK327685 AMK327690:AMK393221 AMK393226:AMK458757 AMK458762:AMK524293 AMK524298:AMK589829 AMK589834:AMK655365 AMK655370:AMK720901 AMK720906:AMK786437 AMK786442:AMK851973 AMK851978:AMK917509 AMK917514:AMK983045 AMK983050:AMK1048576 AWG65546:AWG131077 AWG131082:AWG196613 AWG196618:AWG262149 AWG262154:AWG327685 AWG327690:AWG393221 AWG393226:AWG458757 AWG458762:AWG524293 AWG524298:AWG589829 AWG589834:AWG655365 AWG655370:AWG720901 AWG720906:AWG786437 AWG786442:AWG851973 AWG851978:AWG917509 AWG917514:AWG983045 AWG983050:AWG1048576 BGC65546:BGC131077 BGC131082:BGC196613 BGC196618:BGC262149 BGC262154:BGC327685 BGC327690:BGC393221 BGC393226:BGC458757 BGC458762:BGC524293 BGC524298:BGC589829 BGC589834:BGC655365 BGC655370:BGC720901 BGC720906:BGC786437 BGC786442:BGC851973 BGC851978:BGC917509 BGC917514:BGC983045 BGC983050:BGC1048576 BPY65546:BPY131077 BPY131082:BPY196613 BPY196618:BPY262149 BPY262154:BPY327685 BPY327690:BPY393221 BPY393226:BPY458757 BPY458762:BPY524293 BPY524298:BPY589829 BPY589834:BPY655365 BPY655370:BPY720901 BPY720906:BPY786437 BPY786442:BPY851973 BPY851978:BPY917509 BPY917514:BPY983045 BPY983050:BPY1048576 BZU65546:BZU131077 BZU131082:BZU196613 BZU196618:BZU262149 BZU262154:BZU327685 BZU327690:BZU393221 BZU393226:BZU458757 BZU458762:BZU524293 BZU524298:BZU589829 BZU589834:BZU655365 BZU655370:BZU720901 BZU720906:BZU786437 BZU786442:BZU851973 BZU851978:BZU917509 BZU917514:BZU983045 BZU983050:BZU1048576 CJQ65546:CJQ131077 CJQ131082:CJQ196613 CJQ196618:CJQ262149 CJQ262154:CJQ327685 CJQ327690:CJQ393221 CJQ393226:CJQ458757 CJQ458762:CJQ524293 CJQ524298:CJQ589829 CJQ589834:CJQ655365 CJQ655370:CJQ720901 CJQ720906:CJQ786437 CJQ786442:CJQ851973 CJQ851978:CJQ917509 CJQ917514:CJQ983045 CJQ983050:CJQ1048576 CTM65546:CTM131077 CTM131082:CTM196613 CTM196618:CTM262149 CTM262154:CTM327685 CTM327690:CTM393221 CTM393226:CTM458757 CTM458762:CTM524293 CTM524298:CTM589829 CTM589834:CTM655365 CTM655370:CTM720901 CTM720906:CTM786437 CTM786442:CTM851973 CTM851978:CTM917509 CTM917514:CTM983045 CTM983050:CTM1048576 DDI65546:DDI131077 DDI131082:DDI196613 DDI196618:DDI262149 DDI262154:DDI327685 DDI327690:DDI393221 DDI393226:DDI458757 DDI458762:DDI524293 DDI524298:DDI589829 DDI589834:DDI655365 DDI655370:DDI720901 DDI720906:DDI786437 DDI786442:DDI851973 DDI851978:DDI917509 DDI917514:DDI983045 DDI983050:DDI1048576 DNE65546:DNE131077 DNE131082:DNE196613 DNE196618:DNE262149 DNE262154:DNE327685 DNE327690:DNE393221 DNE393226:DNE458757 DNE458762:DNE524293 DNE524298:DNE589829 DNE589834:DNE655365 DNE655370:DNE720901 DNE720906:DNE786437 DNE786442:DNE851973 DNE851978:DNE917509 DNE917514:DNE983045 DNE983050:DNE1048576 DXA65546:DXA131077 DXA131082:DXA196613 DXA196618:DXA262149 DXA262154:DXA327685 DXA327690:DXA393221 DXA393226:DXA458757 DXA458762:DXA524293 DXA524298:DXA589829 DXA589834:DXA655365 DXA655370:DXA720901 DXA720906:DXA786437 DXA786442:DXA851973 DXA851978:DXA917509 DXA917514:DXA983045 DXA983050:DXA1048576 EGW65546:EGW131077 EGW131082:EGW196613 EGW196618:EGW262149 EGW262154:EGW327685 EGW327690:EGW393221 EGW393226:EGW458757 EGW458762:EGW524293 EGW524298:EGW589829 EGW589834:EGW655365 EGW655370:EGW720901 EGW720906:EGW786437 EGW786442:EGW851973 EGW851978:EGW917509 EGW917514:EGW983045 EGW983050:EGW1048576 EQS65546:EQS131077 EQS131082:EQS196613 EQS196618:EQS262149 EQS262154:EQS327685 EQS327690:EQS393221 EQS393226:EQS458757 EQS458762:EQS524293 EQS524298:EQS589829 EQS589834:EQS655365 EQS655370:EQS720901 EQS720906:EQS786437 EQS786442:EQS851973 EQS851978:EQS917509 EQS917514:EQS983045 EQS983050:EQS1048576 FAO65546:FAO131077 FAO131082:FAO196613 FAO196618:FAO262149 FAO262154:FAO327685 FAO327690:FAO393221 FAO393226:FAO458757 FAO458762:FAO524293 FAO524298:FAO589829 FAO589834:FAO655365 FAO655370:FAO720901 FAO720906:FAO786437 FAO786442:FAO851973 FAO851978:FAO917509 FAO917514:FAO983045 FAO983050:FAO1048576 FKK65546:FKK131077 FKK131082:FKK196613 FKK196618:FKK262149 FKK262154:FKK327685 FKK327690:FKK393221 FKK393226:FKK458757 FKK458762:FKK524293 FKK524298:FKK589829 FKK589834:FKK655365 FKK655370:FKK720901 FKK720906:FKK786437 FKK786442:FKK851973 FKK851978:FKK917509 FKK917514:FKK983045 FKK983050:FKK1048576 FUG65546:FUG131077 FUG131082:FUG196613 FUG196618:FUG262149 FUG262154:FUG327685 FUG327690:FUG393221 FUG393226:FUG458757 FUG458762:FUG524293 FUG524298:FUG589829 FUG589834:FUG655365 FUG655370:FUG720901 FUG720906:FUG786437 FUG786442:FUG851973 FUG851978:FUG917509 FUG917514:FUG983045 FUG983050:FUG1048576 GEC65546:GEC131077 GEC131082:GEC196613 GEC196618:GEC262149 GEC262154:GEC327685 GEC327690:GEC393221 GEC393226:GEC458757 GEC458762:GEC524293 GEC524298:GEC589829 GEC589834:GEC655365 GEC655370:GEC720901 GEC720906:GEC786437 GEC786442:GEC851973 GEC851978:GEC917509 GEC917514:GEC983045 GEC983050:GEC1048576 GNY65546:GNY131077 GNY131082:GNY196613 GNY196618:GNY262149 GNY262154:GNY327685 GNY327690:GNY393221 GNY393226:GNY458757 GNY458762:GNY524293 GNY524298:GNY589829 GNY589834:GNY655365 GNY655370:GNY720901 GNY720906:GNY786437 GNY786442:GNY851973 GNY851978:GNY917509 GNY917514:GNY983045 GNY983050:GNY1048576 GXU65546:GXU131077 GXU131082:GXU196613 GXU196618:GXU262149 GXU262154:GXU327685 GXU327690:GXU393221 GXU393226:GXU458757 GXU458762:GXU524293 GXU524298:GXU589829 GXU589834:GXU655365 GXU655370:GXU720901 GXU720906:GXU786437 GXU786442:GXU851973 GXU851978:GXU917509 GXU917514:GXU983045 GXU983050:GXU1048576 HHQ65546:HHQ131077 HHQ131082:HHQ196613 HHQ196618:HHQ262149 HHQ262154:HHQ327685 HHQ327690:HHQ393221 HHQ393226:HHQ458757 HHQ458762:HHQ524293 HHQ524298:HHQ589829 HHQ589834:HHQ655365 HHQ655370:HHQ720901 HHQ720906:HHQ786437 HHQ786442:HHQ851973 HHQ851978:HHQ917509 HHQ917514:HHQ983045 HHQ983050:HHQ1048576 HRM65546:HRM131077 HRM131082:HRM196613 HRM196618:HRM262149 HRM262154:HRM327685 HRM327690:HRM393221 HRM393226:HRM458757 HRM458762:HRM524293 HRM524298:HRM589829 HRM589834:HRM655365 HRM655370:HRM720901 HRM720906:HRM786437 HRM786442:HRM851973 HRM851978:HRM917509 HRM917514:HRM983045 HRM983050:HRM1048576 IBI65546:IBI131077 IBI131082:IBI196613 IBI196618:IBI262149 IBI262154:IBI327685 IBI327690:IBI393221 IBI393226:IBI458757 IBI458762:IBI524293 IBI524298:IBI589829 IBI589834:IBI655365 IBI655370:IBI720901 IBI720906:IBI786437 IBI786442:IBI851973 IBI851978:IBI917509 IBI917514:IBI983045 IBI983050:IBI1048576 ILE65546:ILE131077 ILE131082:ILE196613 ILE196618:ILE262149 ILE262154:ILE327685 ILE327690:ILE393221 ILE393226:ILE458757 ILE458762:ILE524293 ILE524298:ILE589829 ILE589834:ILE655365 ILE655370:ILE720901 ILE720906:ILE786437 ILE786442:ILE851973 ILE851978:ILE917509 ILE917514:ILE983045 ILE983050:ILE1048576 IVA65546:IVA131077 IVA131082:IVA196613 IVA196618:IVA262149 IVA262154:IVA327685 IVA327690:IVA393221 IVA393226:IVA458757 IVA458762:IVA524293 IVA524298:IVA589829 IVA589834:IVA655365 IVA655370:IVA720901 IVA720906:IVA786437 IVA786442:IVA851973 IVA851978:IVA917509 IVA917514:IVA983045 IVA983050:IVA1048576 JEW65546:JEW131077 JEW131082:JEW196613 JEW196618:JEW262149 JEW262154:JEW327685 JEW327690:JEW393221 JEW393226:JEW458757 JEW458762:JEW524293 JEW524298:JEW589829 JEW589834:JEW655365 JEW655370:JEW720901 JEW720906:JEW786437 JEW786442:JEW851973 JEW851978:JEW917509 JEW917514:JEW983045 JEW983050:JEW1048576 JOS65546:JOS131077 JOS131082:JOS196613 JOS196618:JOS262149 JOS262154:JOS327685 JOS327690:JOS393221 JOS393226:JOS458757 JOS458762:JOS524293 JOS524298:JOS589829 JOS589834:JOS655365 JOS655370:JOS720901 JOS720906:JOS786437 JOS786442:JOS851973 JOS851978:JOS917509 JOS917514:JOS983045 JOS983050:JOS1048576 JYO65546:JYO131077 JYO131082:JYO196613 JYO196618:JYO262149 JYO262154:JYO327685 JYO327690:JYO393221 JYO393226:JYO458757 JYO458762:JYO524293 JYO524298:JYO589829 JYO589834:JYO655365 JYO655370:JYO720901 JYO720906:JYO786437 JYO786442:JYO851973 JYO851978:JYO917509 JYO917514:JYO983045 JYO983050:JYO1048576 KIK65546:KIK131077 KIK131082:KIK196613 KIK196618:KIK262149 KIK262154:KIK327685 KIK327690:KIK393221 KIK393226:KIK458757 KIK458762:KIK524293 KIK524298:KIK589829 KIK589834:KIK655365 KIK655370:KIK720901 KIK720906:KIK786437 KIK786442:KIK851973 KIK851978:KIK917509 KIK917514:KIK983045 KIK983050:KIK1048576 KSG65546:KSG131077 KSG131082:KSG196613 KSG196618:KSG262149 KSG262154:KSG327685 KSG327690:KSG393221 KSG393226:KSG458757 KSG458762:KSG524293 KSG524298:KSG589829 KSG589834:KSG655365 KSG655370:KSG720901 KSG720906:KSG786437 KSG786442:KSG851973 KSG851978:KSG917509 KSG917514:KSG983045 KSG983050:KSG1048576 LCC65546:LCC131077 LCC131082:LCC196613 LCC196618:LCC262149 LCC262154:LCC327685 LCC327690:LCC393221 LCC393226:LCC458757 LCC458762:LCC524293 LCC524298:LCC589829 LCC589834:LCC655365 LCC655370:LCC720901 LCC720906:LCC786437 LCC786442:LCC851973 LCC851978:LCC917509 LCC917514:LCC983045 LCC983050:LCC1048576 LLY65546:LLY131077 LLY131082:LLY196613 LLY196618:LLY262149 LLY262154:LLY327685 LLY327690:LLY393221 LLY393226:LLY458757 LLY458762:LLY524293 LLY524298:LLY589829 LLY589834:LLY655365 LLY655370:LLY720901 LLY720906:LLY786437 LLY786442:LLY851973 LLY851978:LLY917509 LLY917514:LLY983045 LLY983050:LLY1048576 LVU65546:LVU131077 LVU131082:LVU196613 LVU196618:LVU262149 LVU262154:LVU327685 LVU327690:LVU393221 LVU393226:LVU458757 LVU458762:LVU524293 LVU524298:LVU589829 LVU589834:LVU655365 LVU655370:LVU720901 LVU720906:LVU786437 LVU786442:LVU851973 LVU851978:LVU917509 LVU917514:LVU983045 LVU983050:LVU1048576 MFQ65546:MFQ131077 MFQ131082:MFQ196613 MFQ196618:MFQ262149 MFQ262154:MFQ327685 MFQ327690:MFQ393221 MFQ393226:MFQ458757 MFQ458762:MFQ524293 MFQ524298:MFQ589829 MFQ589834:MFQ655365 MFQ655370:MFQ720901 MFQ720906:MFQ786437 MFQ786442:MFQ851973 MFQ851978:MFQ917509 MFQ917514:MFQ983045 MFQ983050:MFQ1048576 MPM65546:MPM131077 MPM131082:MPM196613 MPM196618:MPM262149 MPM262154:MPM327685 MPM327690:MPM393221 MPM393226:MPM458757 MPM458762:MPM524293 MPM524298:MPM589829 MPM589834:MPM655365 MPM655370:MPM720901 MPM720906:MPM786437 MPM786442:MPM851973 MPM851978:MPM917509 MPM917514:MPM983045 MPM983050:MPM1048576 MZI65546:MZI131077 MZI131082:MZI196613 MZI196618:MZI262149 MZI262154:MZI327685 MZI327690:MZI393221 MZI393226:MZI458757 MZI458762:MZI524293 MZI524298:MZI589829 MZI589834:MZI655365 MZI655370:MZI720901 MZI720906:MZI786437 MZI786442:MZI851973 MZI851978:MZI917509 MZI917514:MZI983045 MZI983050:MZI1048576 NJE65546:NJE131077 NJE131082:NJE196613 NJE196618:NJE262149 NJE262154:NJE327685 NJE327690:NJE393221 NJE393226:NJE458757 NJE458762:NJE524293 NJE524298:NJE589829 NJE589834:NJE655365 NJE655370:NJE720901 NJE720906:NJE786437 NJE786442:NJE851973 NJE851978:NJE917509 NJE917514:NJE983045 NJE983050:NJE1048576 NTA65546:NTA131077 NTA131082:NTA196613 NTA196618:NTA262149 NTA262154:NTA327685 NTA327690:NTA393221 NTA393226:NTA458757 NTA458762:NTA524293 NTA524298:NTA589829 NTA589834:NTA655365 NTA655370:NTA720901 NTA720906:NTA786437 NTA786442:NTA851973 NTA851978:NTA917509 NTA917514:NTA983045 NTA983050:NTA1048576 OCW65546:OCW131077 OCW131082:OCW196613 OCW196618:OCW262149 OCW262154:OCW327685 OCW327690:OCW393221 OCW393226:OCW458757 OCW458762:OCW524293 OCW524298:OCW589829 OCW589834:OCW655365 OCW655370:OCW720901 OCW720906:OCW786437 OCW786442:OCW851973 OCW851978:OCW917509 OCW917514:OCW983045 OCW983050:OCW1048576 OMS65546:OMS131077 OMS131082:OMS196613 OMS196618:OMS262149 OMS262154:OMS327685 OMS327690:OMS393221 OMS393226:OMS458757 OMS458762:OMS524293 OMS524298:OMS589829 OMS589834:OMS655365 OMS655370:OMS720901 OMS720906:OMS786437 OMS786442:OMS851973 OMS851978:OMS917509 OMS917514:OMS983045 OMS983050:OMS1048576 OWO65546:OWO131077 OWO131082:OWO196613 OWO196618:OWO262149 OWO262154:OWO327685 OWO327690:OWO393221 OWO393226:OWO458757 OWO458762:OWO524293 OWO524298:OWO589829 OWO589834:OWO655365 OWO655370:OWO720901 OWO720906:OWO786437 OWO786442:OWO851973 OWO851978:OWO917509 OWO917514:OWO983045 OWO983050:OWO1048576 PGK65546:PGK131077 PGK131082:PGK196613 PGK196618:PGK262149 PGK262154:PGK327685 PGK327690:PGK393221 PGK393226:PGK458757 PGK458762:PGK524293 PGK524298:PGK589829 PGK589834:PGK655365 PGK655370:PGK720901 PGK720906:PGK786437 PGK786442:PGK851973 PGK851978:PGK917509 PGK917514:PGK983045 PGK983050:PGK1048576 PQG65546:PQG131077 PQG131082:PQG196613 PQG196618:PQG262149 PQG262154:PQG327685 PQG327690:PQG393221 PQG393226:PQG458757 PQG458762:PQG524293 PQG524298:PQG589829 PQG589834:PQG655365 PQG655370:PQG720901 PQG720906:PQG786437 PQG786442:PQG851973 PQG851978:PQG917509 PQG917514:PQG983045 PQG983050:PQG1048576 QAC65546:QAC131077 QAC131082:QAC196613 QAC196618:QAC262149 QAC262154:QAC327685 QAC327690:QAC393221 QAC393226:QAC458757 QAC458762:QAC524293 QAC524298:QAC589829 QAC589834:QAC655365 QAC655370:QAC720901 QAC720906:QAC786437 QAC786442:QAC851973 QAC851978:QAC917509 QAC917514:QAC983045 QAC983050:QAC1048576 QJY65546:QJY131077 QJY131082:QJY196613 QJY196618:QJY262149 QJY262154:QJY327685 QJY327690:QJY393221 QJY393226:QJY458757 QJY458762:QJY524293 QJY524298:QJY589829 QJY589834:QJY655365 QJY655370:QJY720901 QJY720906:QJY786437 QJY786442:QJY851973 QJY851978:QJY917509 QJY917514:QJY983045 QJY983050:QJY1048576 QTU65546:QTU131077 QTU131082:QTU196613 QTU196618:QTU262149 QTU262154:QTU327685 QTU327690:QTU393221 QTU393226:QTU458757 QTU458762:QTU524293 QTU524298:QTU589829 QTU589834:QTU655365 QTU655370:QTU720901 QTU720906:QTU786437 QTU786442:QTU851973 QTU851978:QTU917509 QTU917514:QTU983045 QTU983050:QTU1048576 RDQ65546:RDQ131077 RDQ131082:RDQ196613 RDQ196618:RDQ262149 RDQ262154:RDQ327685 RDQ327690:RDQ393221 RDQ393226:RDQ458757 RDQ458762:RDQ524293 RDQ524298:RDQ589829 RDQ589834:RDQ655365 RDQ655370:RDQ720901 RDQ720906:RDQ786437 RDQ786442:RDQ851973 RDQ851978:RDQ917509 RDQ917514:RDQ983045 RDQ983050:RDQ1048576 RNM65546:RNM131077 RNM131082:RNM196613 RNM196618:RNM262149 RNM262154:RNM327685 RNM327690:RNM393221 RNM393226:RNM458757 RNM458762:RNM524293 RNM524298:RNM589829 RNM589834:RNM655365 RNM655370:RNM720901 RNM720906:RNM786437 RNM786442:RNM851973 RNM851978:RNM917509 RNM917514:RNM983045 RNM983050:RNM1048576 RXI65546:RXI131077 RXI131082:RXI196613 RXI196618:RXI262149 RXI262154:RXI327685 RXI327690:RXI393221 RXI393226:RXI458757 RXI458762:RXI524293 RXI524298:RXI589829 RXI589834:RXI655365 RXI655370:RXI720901 RXI720906:RXI786437 RXI786442:RXI851973 RXI851978:RXI917509 RXI917514:RXI983045 RXI983050:RXI1048576 SHE65546:SHE131077 SHE131082:SHE196613 SHE196618:SHE262149 SHE262154:SHE327685 SHE327690:SHE393221 SHE393226:SHE458757 SHE458762:SHE524293 SHE524298:SHE589829 SHE589834:SHE655365 SHE655370:SHE720901 SHE720906:SHE786437 SHE786442:SHE851973 SHE851978:SHE917509 SHE917514:SHE983045 SHE983050:SHE1048576 SRA65546:SRA131077 SRA131082:SRA196613 SRA196618:SRA262149 SRA262154:SRA327685 SRA327690:SRA393221 SRA393226:SRA458757 SRA458762:SRA524293 SRA524298:SRA589829 SRA589834:SRA655365 SRA655370:SRA720901 SRA720906:SRA786437 SRA786442:SRA851973 SRA851978:SRA917509 SRA917514:SRA983045 SRA983050:SRA1048576 TAW65546:TAW131077 TAW131082:TAW196613 TAW196618:TAW262149 TAW262154:TAW327685 TAW327690:TAW393221 TAW393226:TAW458757 TAW458762:TAW524293 TAW524298:TAW589829 TAW589834:TAW655365 TAW655370:TAW720901 TAW720906:TAW786437 TAW786442:TAW851973 TAW851978:TAW917509 TAW917514:TAW983045 TAW983050:TAW1048576 TKS65546:TKS131077 TKS131082:TKS196613 TKS196618:TKS262149 TKS262154:TKS327685 TKS327690:TKS393221 TKS393226:TKS458757 TKS458762:TKS524293 TKS524298:TKS589829 TKS589834:TKS655365 TKS655370:TKS720901 TKS720906:TKS786437 TKS786442:TKS851973 TKS851978:TKS917509 TKS917514:TKS983045 TKS983050:TKS1048576 TUO65546:TUO131077 TUO131082:TUO196613 TUO196618:TUO262149 TUO262154:TUO327685 TUO327690:TUO393221 TUO393226:TUO458757 TUO458762:TUO524293 TUO524298:TUO589829 TUO589834:TUO655365 TUO655370:TUO720901 TUO720906:TUO786437 TUO786442:TUO851973 TUO851978:TUO917509 TUO917514:TUO983045 TUO983050:TUO1048576 UEK65546:UEK131077 UEK131082:UEK196613 UEK196618:UEK262149 UEK262154:UEK327685 UEK327690:UEK393221 UEK393226:UEK458757 UEK458762:UEK524293 UEK524298:UEK589829 UEK589834:UEK655365 UEK655370:UEK720901 UEK720906:UEK786437 UEK786442:UEK851973 UEK851978:UEK917509 UEK917514:UEK983045 UEK983050:UEK1048576 UOG65546:UOG131077 UOG131082:UOG196613 UOG196618:UOG262149 UOG262154:UOG327685 UOG327690:UOG393221 UOG393226:UOG458757 UOG458762:UOG524293 UOG524298:UOG589829 UOG589834:UOG655365 UOG655370:UOG720901 UOG720906:UOG786437 UOG786442:UOG851973 UOG851978:UOG917509 UOG917514:UOG983045 UOG983050:UOG1048576 UYC65546:UYC131077 UYC131082:UYC196613 UYC196618:UYC262149 UYC262154:UYC327685 UYC327690:UYC393221 UYC393226:UYC458757 UYC458762:UYC524293 UYC524298:UYC589829 UYC589834:UYC655365 UYC655370:UYC720901 UYC720906:UYC786437 UYC786442:UYC851973 UYC851978:UYC917509 UYC917514:UYC983045 UYC983050:UYC1048576 VHY65546:VHY131077 VHY131082:VHY196613 VHY196618:VHY262149 VHY262154:VHY327685 VHY327690:VHY393221 VHY393226:VHY458757 VHY458762:VHY524293 VHY524298:VHY589829 VHY589834:VHY655365 VHY655370:VHY720901 VHY720906:VHY786437 VHY786442:VHY851973 VHY851978:VHY917509 VHY917514:VHY983045 VHY983050:VHY1048576 VRU65546:VRU131077 VRU131082:VRU196613 VRU196618:VRU262149 VRU262154:VRU327685 VRU327690:VRU393221 VRU393226:VRU458757 VRU458762:VRU524293 VRU524298:VRU589829 VRU589834:VRU655365 VRU655370:VRU720901 VRU720906:VRU786437 VRU786442:VRU851973 VRU851978:VRU917509 VRU917514:VRU983045 VRU983050:VRU1048576 WBQ65546:WBQ131077 WBQ131082:WBQ196613 WBQ196618:WBQ262149 WBQ262154:WBQ327685 WBQ327690:WBQ393221 WBQ393226:WBQ458757 WBQ458762:WBQ524293 WBQ524298:WBQ589829 WBQ589834:WBQ655365 WBQ655370:WBQ720901 WBQ720906:WBQ786437 WBQ786442:WBQ851973 WBQ851978:WBQ917509 WBQ917514:WBQ983045 WBQ983050:WBQ1048576 WLM65546:WLM131077 WLM131082:WLM196613 WLM196618:WLM262149 WLM262154:WLM327685 WLM327690:WLM393221 WLM393226:WLM458757 WLM458762:WLM524293 WLM524298:WLM589829 WLM589834:WLM655365 WLM655370:WLM720901 WLM720906:WLM786437 WLM786442:WLM851973 WLM851978:WLM917509 WLM917514:WLM983045 WLM983050:WLM1048576 WVI65546:WVI131077 WVI131082:WVI196613 WVI196618:WVI262149 WVI262154:WVI327685 WVI327690:WVI393221 WVI393226:WVI458757 WVI458762:WVI524293 WVI524298:WVI589829 WVI589834:WVI655365 WVI655370:WVI720901 WVI720906:WVI786437 WVI786442:WVI851973 WVI851978:WVI917509 WVI917514:WVI983045 WVI983050:WVI1048576 C65546:N131077 ACQ65546:ADB131077 BGE65546:BGP131077 CJS65546:CKD131077 DNG65546:DNR131077 EQU65546:ERF131077 FUI65546:FUT131077 GXW65546:GYH131077 IBK65546:IBV131077 JEY65546:JFJ131077 KIM65546:KIX131077 LMA65546:LML131077 MPO65546:MPZ131077 NTC65546:NTN131077 OWQ65546:OXB131077 QAE65546:QAP131077 RDS65546:RED131077 SHG65546:SHR131077 TKU65546:TLF131077 UOI65546:UOT131077 VRW65546:VSH131077 WVK65546:WVV131077 IY65546:JJ131077 AMM65546:AMX131077 BQA65546:BQL131077 CTO65546:CTZ131077 DXC65546:DXN131077 FAQ65546:FBB131077 GEE65546:GEP131077 HHS65546:HID131077 ILG65546:ILR131077 JOU65546:JPF131077 KSI65546:KST131077 LVW65546:LWH131077 MZK65546:MZV131077 OCY65546:ODJ131077 PGM65546:PGX131077 QKA65546:QKL131077 RNO65546:RNZ131077 SRC65546:SRN131077 TUQ65546:TVB131077 UYE65546:UYP131077 WBS65546:WCD131077 SU65546:TF131077 AWI65546:AWT131077 BZW65546:CAH131077 DDK65546:DDV131077 EGY65546:EHJ131077 FKM65546:FKX131077 GOA65546:GOL131077 HRO65546:HRZ131077 IVC65546:IVN131077 JYQ65546:JZB131077 LCE65546:LCP131077 MFS65546:MGD131077 NJG65546:NJR131077 OMU65546:ONF131077 PQI65546:PQT131077 QTW65546:QUH131077 RXK65546:RXV131077 TAY65546:TBJ131077 UEM65546:UEX131077 VIA65546:VIL131077 WLO65546:WLZ131077 C131082:N196613 ACQ131082:ADB196613 BGE131082:BGP196613 CJS131082:CKD196613 DNG131082:DNR196613 EQU131082:ERF196613 FUI131082:FUT196613 GXW131082:GYH196613 IBK131082:IBV196613 JEY131082:JFJ196613 KIM131082:KIX196613 LMA131082:LML196613 MPO131082:MPZ196613 NTC131082:NTN196613 OWQ131082:OXB196613 QAE131082:QAP196613 RDS131082:RED196613 SHG131082:SHR196613 TKU131082:TLF196613 UOI131082:UOT196613 VRW131082:VSH196613 WVK131082:WVV196613 IY131082:JJ196613 AMM131082:AMX196613 BQA131082:BQL196613 CTO131082:CTZ196613 DXC131082:DXN196613 FAQ131082:FBB196613 GEE131082:GEP196613 HHS131082:HID196613 ILG131082:ILR196613 JOU131082:JPF196613 KSI131082:KST196613 LVW131082:LWH196613 MZK131082:MZV196613 OCY131082:ODJ196613 PGM131082:PGX196613 QKA131082:QKL196613 RNO131082:RNZ196613 SRC131082:SRN196613 TUQ131082:TVB196613 UYE131082:UYP196613 WBS131082:WCD196613 SU131082:TF196613 AWI131082:AWT196613 BZW131082:CAH196613 DDK131082:DDV196613 EGY131082:EHJ196613 FKM131082:FKX196613 GOA131082:GOL196613 HRO131082:HRZ196613 IVC131082:IVN196613 JYQ131082:JZB196613 LCE131082:LCP196613 MFS131082:MGD196613 NJG131082:NJR196613 OMU131082:ONF196613 PQI131082:PQT196613 QTW131082:QUH196613 RXK131082:RXV196613 TAY131082:TBJ196613 UEM131082:UEX196613 VIA131082:VIL196613 WLO131082:WLZ196613 C196618:N262149 ACQ196618:ADB262149 BGE196618:BGP262149 CJS196618:CKD262149 DNG196618:DNR262149 EQU196618:ERF262149 FUI196618:FUT262149 GXW196618:GYH262149 IBK196618:IBV262149 JEY196618:JFJ262149 KIM196618:KIX262149 LMA196618:LML262149 MPO196618:MPZ262149 NTC196618:NTN262149 OWQ196618:OXB262149 QAE196618:QAP262149 RDS196618:RED262149 SHG196618:SHR262149 TKU196618:TLF262149 UOI196618:UOT262149 VRW196618:VSH262149 WVK196618:WVV262149 IY196618:JJ262149 AMM196618:AMX262149 BQA196618:BQL262149 CTO196618:CTZ262149 DXC196618:DXN262149 FAQ196618:FBB262149 GEE196618:GEP262149 HHS196618:HID262149 ILG196618:ILR262149 JOU196618:JPF262149 KSI196618:KST262149 LVW196618:LWH262149 MZK196618:MZV262149 OCY196618:ODJ262149 PGM196618:PGX262149 QKA196618:QKL262149 RNO196618:RNZ262149 SRC196618:SRN262149 TUQ196618:TVB262149 UYE196618:UYP262149 WBS196618:WCD262149 SU196618:TF262149 AWI196618:AWT262149 BZW196618:CAH262149 DDK196618:DDV262149 EGY196618:EHJ262149 FKM196618:FKX262149 GOA196618:GOL262149 HRO196618:HRZ262149 IVC196618:IVN262149 JYQ196618:JZB262149 LCE196618:LCP262149 MFS196618:MGD262149 NJG196618:NJR262149 OMU196618:ONF262149 PQI196618:PQT262149 QTW196618:QUH262149 RXK196618:RXV262149 TAY196618:TBJ262149 UEM196618:UEX262149 VIA196618:VIL262149 WLO196618:WLZ262149 C262154:N327685 ACQ262154:ADB327685 BGE262154:BGP327685 CJS262154:CKD327685 DNG262154:DNR327685 EQU262154:ERF327685 FUI262154:FUT327685 GXW262154:GYH327685 IBK262154:IBV327685 JEY262154:JFJ327685 KIM262154:KIX327685 LMA262154:LML327685 MPO262154:MPZ327685 NTC262154:NTN327685 OWQ262154:OXB327685 QAE262154:QAP327685 RDS262154:RED327685 SHG262154:SHR327685 TKU262154:TLF327685 UOI262154:UOT327685 VRW262154:VSH327685 WVK262154:WVV327685 IY262154:JJ327685 AMM262154:AMX327685 BQA262154:BQL327685 CTO262154:CTZ327685 DXC262154:DXN327685 FAQ262154:FBB327685 GEE262154:GEP327685 HHS262154:HID327685 ILG262154:ILR327685 JOU262154:JPF327685 KSI262154:KST327685 LVW262154:LWH327685 MZK262154:MZV327685 OCY262154:ODJ327685 PGM262154:PGX327685 QKA262154:QKL327685 RNO262154:RNZ327685 SRC262154:SRN327685 TUQ262154:TVB327685 UYE262154:UYP327685 WBS262154:WCD327685 SU262154:TF327685 AWI262154:AWT327685 BZW262154:CAH327685 DDK262154:DDV327685 EGY262154:EHJ327685 FKM262154:FKX327685 GOA262154:GOL327685 HRO262154:HRZ327685 IVC262154:IVN327685 JYQ262154:JZB327685 LCE262154:LCP327685 MFS262154:MGD327685 NJG262154:NJR327685 OMU262154:ONF327685 PQI262154:PQT327685 QTW262154:QUH327685 RXK262154:RXV327685 TAY262154:TBJ327685 UEM262154:UEX327685 VIA262154:VIL327685 WLO262154:WLZ327685 C327690:N393221 ACQ327690:ADB393221 BGE327690:BGP393221 CJS327690:CKD393221 DNG327690:DNR393221 EQU327690:ERF393221 FUI327690:FUT393221 GXW327690:GYH393221 IBK327690:IBV393221 JEY327690:JFJ393221 KIM327690:KIX393221 LMA327690:LML393221 MPO327690:MPZ393221 NTC327690:NTN393221 OWQ327690:OXB393221 QAE327690:QAP393221 RDS327690:RED393221 SHG327690:SHR393221 TKU327690:TLF393221 UOI327690:UOT393221 VRW327690:VSH393221 WVK327690:WVV393221 IY327690:JJ393221 AMM327690:AMX393221 BQA327690:BQL393221 CTO327690:CTZ393221 DXC327690:DXN393221 FAQ327690:FBB393221 GEE327690:GEP393221 HHS327690:HID393221 ILG327690:ILR393221 JOU327690:JPF393221 KSI327690:KST393221 LVW327690:LWH393221 MZK327690:MZV393221 OCY327690:ODJ393221 PGM327690:PGX393221 QKA327690:QKL393221 RNO327690:RNZ393221 SRC327690:SRN393221 TUQ327690:TVB393221 UYE327690:UYP393221 WBS327690:WCD393221 SU327690:TF393221 AWI327690:AWT393221 BZW327690:CAH393221 DDK327690:DDV393221 EGY327690:EHJ393221 FKM327690:FKX393221 GOA327690:GOL393221 HRO327690:HRZ393221 IVC327690:IVN393221 JYQ327690:JZB393221 LCE327690:LCP393221 MFS327690:MGD393221 NJG327690:NJR393221 OMU327690:ONF393221 PQI327690:PQT393221 QTW327690:QUH393221 RXK327690:RXV393221 TAY327690:TBJ393221 UEM327690:UEX393221 VIA327690:VIL393221 WLO327690:WLZ393221 C393226:N458757 ACQ393226:ADB458757 BGE393226:BGP458757 CJS393226:CKD458757 DNG393226:DNR458757 EQU393226:ERF458757 FUI393226:FUT458757 GXW393226:GYH458757 IBK393226:IBV458757 JEY393226:JFJ458757 KIM393226:KIX458757 LMA393226:LML458757 MPO393226:MPZ458757 NTC393226:NTN458757 OWQ393226:OXB458757 QAE393226:QAP458757 RDS393226:RED458757 SHG393226:SHR458757 TKU393226:TLF458757 UOI393226:UOT458757 VRW393226:VSH458757 WVK393226:WVV458757 IY393226:JJ458757 AMM393226:AMX458757 BQA393226:BQL458757 CTO393226:CTZ458757 DXC393226:DXN458757 FAQ393226:FBB458757 GEE393226:GEP458757 HHS393226:HID458757 ILG393226:ILR458757 JOU393226:JPF458757 KSI393226:KST458757 LVW393226:LWH458757 MZK393226:MZV458757 OCY393226:ODJ458757 PGM393226:PGX458757 QKA393226:QKL458757 RNO393226:RNZ458757 SRC393226:SRN458757 TUQ393226:TVB458757 UYE393226:UYP458757 WBS393226:WCD458757 SU393226:TF458757 AWI393226:AWT458757 BZW393226:CAH458757 DDK393226:DDV458757 EGY393226:EHJ458757 FKM393226:FKX458757 GOA393226:GOL458757 HRO393226:HRZ458757 IVC393226:IVN458757 JYQ393226:JZB458757 LCE393226:LCP458757 MFS393226:MGD458757 NJG393226:NJR458757 OMU393226:ONF458757 PQI393226:PQT458757 QTW393226:QUH458757 RXK393226:RXV458757 TAY393226:TBJ458757 UEM393226:UEX458757 VIA393226:VIL458757 WLO393226:WLZ458757 C458762:N524293 ACQ458762:ADB524293 BGE458762:BGP524293 CJS458762:CKD524293 DNG458762:DNR524293 EQU458762:ERF524293 FUI458762:FUT524293 GXW458762:GYH524293 IBK458762:IBV524293 JEY458762:JFJ524293 KIM458762:KIX524293 LMA458762:LML524293 MPO458762:MPZ524293 NTC458762:NTN524293 OWQ458762:OXB524293 QAE458762:QAP524293 RDS458762:RED524293 SHG458762:SHR524293 TKU458762:TLF524293 UOI458762:UOT524293 VRW458762:VSH524293 WVK458762:WVV524293 IY458762:JJ524293 AMM458762:AMX524293 BQA458762:BQL524293 CTO458762:CTZ524293 DXC458762:DXN524293 FAQ458762:FBB524293 GEE458762:GEP524293 HHS458762:HID524293 ILG458762:ILR524293 JOU458762:JPF524293 KSI458762:KST524293 LVW458762:LWH524293 MZK458762:MZV524293 OCY458762:ODJ524293 PGM458762:PGX524293 QKA458762:QKL524293 RNO458762:RNZ524293 SRC458762:SRN524293 TUQ458762:TVB524293 UYE458762:UYP524293 WBS458762:WCD524293 SU458762:TF524293 AWI458762:AWT524293 BZW458762:CAH524293 DDK458762:DDV524293 EGY458762:EHJ524293 FKM458762:FKX524293 GOA458762:GOL524293 HRO458762:HRZ524293 IVC458762:IVN524293 JYQ458762:JZB524293 LCE458762:LCP524293 MFS458762:MGD524293 NJG458762:NJR524293 OMU458762:ONF524293 PQI458762:PQT524293 QTW458762:QUH524293 RXK458762:RXV524293 TAY458762:TBJ524293 UEM458762:UEX524293 VIA458762:VIL524293 WLO458762:WLZ524293 C524298:N589829 ACQ524298:ADB589829 BGE524298:BGP589829 CJS524298:CKD589829 DNG524298:DNR589829 EQU524298:ERF589829 FUI524298:FUT589829 GXW524298:GYH589829 IBK524298:IBV589829 JEY524298:JFJ589829 KIM524298:KIX589829 LMA524298:LML589829 MPO524298:MPZ589829 NTC524298:NTN589829 OWQ524298:OXB589829 QAE524298:QAP589829 RDS524298:RED589829 SHG524298:SHR589829 TKU524298:TLF589829 UOI524298:UOT589829 VRW524298:VSH589829 WVK524298:WVV589829 IY524298:JJ589829 AMM524298:AMX589829 BQA524298:BQL589829 CTO524298:CTZ589829 DXC524298:DXN589829 FAQ524298:FBB589829 GEE524298:GEP589829 HHS524298:HID589829 ILG524298:ILR589829 JOU524298:JPF589829 KSI524298:KST589829 LVW524298:LWH589829 MZK524298:MZV589829 OCY524298:ODJ589829 PGM524298:PGX589829 QKA524298:QKL589829 RNO524298:RNZ589829 SRC524298:SRN589829 TUQ524298:TVB589829 UYE524298:UYP589829 WBS524298:WCD589829 SU524298:TF589829 AWI524298:AWT589829 BZW524298:CAH589829 DDK524298:DDV589829 EGY524298:EHJ589829 FKM524298:FKX589829 GOA524298:GOL589829 HRO524298:HRZ589829 IVC524298:IVN589829 JYQ524298:JZB589829 LCE524298:LCP589829 MFS524298:MGD589829 NJG524298:NJR589829 OMU524298:ONF589829 PQI524298:PQT589829 QTW524298:QUH589829 RXK524298:RXV589829 TAY524298:TBJ589829 UEM524298:UEX589829 VIA524298:VIL589829 WLO524298:WLZ589829 C589834:N655365 ACQ589834:ADB655365 BGE589834:BGP655365 CJS589834:CKD655365 DNG589834:DNR655365 EQU589834:ERF655365 FUI589834:FUT655365 GXW589834:GYH655365 IBK589834:IBV655365 JEY589834:JFJ655365 KIM589834:KIX655365 LMA589834:LML655365 MPO589834:MPZ655365 NTC589834:NTN655365 OWQ589834:OXB655365 QAE589834:QAP655365 RDS589834:RED655365 SHG589834:SHR655365 TKU589834:TLF655365 UOI589834:UOT655365 VRW589834:VSH655365 WVK589834:WVV655365 IY589834:JJ655365 AMM589834:AMX655365 BQA589834:BQL655365 CTO589834:CTZ655365 DXC589834:DXN655365 FAQ589834:FBB655365 GEE589834:GEP655365 HHS589834:HID655365 ILG589834:ILR655365 JOU589834:JPF655365 KSI589834:KST655365 LVW589834:LWH655365 MZK589834:MZV655365 OCY589834:ODJ655365 PGM589834:PGX655365 QKA589834:QKL655365 RNO589834:RNZ655365 SRC589834:SRN655365 TUQ589834:TVB655365 UYE589834:UYP655365 WBS589834:WCD655365 SU589834:TF655365 AWI589834:AWT655365 BZW589834:CAH655365 DDK589834:DDV655365 EGY589834:EHJ655365 FKM589834:FKX655365 GOA589834:GOL655365 HRO589834:HRZ655365 IVC589834:IVN655365 JYQ589834:JZB655365 LCE589834:LCP655365 MFS589834:MGD655365 NJG589834:NJR655365 OMU589834:ONF655365 PQI589834:PQT655365 QTW589834:QUH655365 RXK589834:RXV655365 TAY589834:TBJ655365 UEM589834:UEX655365 VIA589834:VIL655365 WLO589834:WLZ655365 C655370:N720901 ACQ655370:ADB720901 BGE655370:BGP720901 CJS655370:CKD720901 DNG655370:DNR720901 EQU655370:ERF720901 FUI655370:FUT720901 GXW655370:GYH720901 IBK655370:IBV720901 JEY655370:JFJ720901 KIM655370:KIX720901 LMA655370:LML720901 MPO655370:MPZ720901 NTC655370:NTN720901 OWQ655370:OXB720901 QAE655370:QAP720901 RDS655370:RED720901 SHG655370:SHR720901 TKU655370:TLF720901 UOI655370:UOT720901 VRW655370:VSH720901 WVK655370:WVV720901 IY655370:JJ720901 AMM655370:AMX720901 BQA655370:BQL720901 CTO655370:CTZ720901 DXC655370:DXN720901 FAQ655370:FBB720901 GEE655370:GEP720901 HHS655370:HID720901 ILG655370:ILR720901 JOU655370:JPF720901 KSI655370:KST720901 LVW655370:LWH720901 MZK655370:MZV720901 OCY655370:ODJ720901 PGM655370:PGX720901 QKA655370:QKL720901 RNO655370:RNZ720901 SRC655370:SRN720901 TUQ655370:TVB720901 UYE655370:UYP720901 WBS655370:WCD720901 SU655370:TF720901 AWI655370:AWT720901 BZW655370:CAH720901 DDK655370:DDV720901 EGY655370:EHJ720901 FKM655370:FKX720901 GOA655370:GOL720901 HRO655370:HRZ720901 IVC655370:IVN720901 JYQ655370:JZB720901 LCE655370:LCP720901 MFS655370:MGD720901 NJG655370:NJR720901 OMU655370:ONF720901 PQI655370:PQT720901 QTW655370:QUH720901 RXK655370:RXV720901 TAY655370:TBJ720901 UEM655370:UEX720901 VIA655370:VIL720901 WLO655370:WLZ720901 C720906:N786437 ACQ720906:ADB786437 BGE720906:BGP786437 CJS720906:CKD786437 DNG720906:DNR786437 EQU720906:ERF786437 FUI720906:FUT786437 GXW720906:GYH786437 IBK720906:IBV786437 JEY720906:JFJ786437 KIM720906:KIX786437 LMA720906:LML786437 MPO720906:MPZ786437 NTC720906:NTN786437 OWQ720906:OXB786437 QAE720906:QAP786437 RDS720906:RED786437 SHG720906:SHR786437 TKU720906:TLF786437 UOI720906:UOT786437 VRW720906:VSH786437 WVK720906:WVV786437 IY720906:JJ786437 AMM720906:AMX786437 BQA720906:BQL786437 CTO720906:CTZ786437 DXC720906:DXN786437 FAQ720906:FBB786437 GEE720906:GEP786437 HHS720906:HID786437 ILG720906:ILR786437 JOU720906:JPF786437 KSI720906:KST786437 LVW720906:LWH786437 MZK720906:MZV786437 OCY720906:ODJ786437 PGM720906:PGX786437 QKA720906:QKL786437 RNO720906:RNZ786437 SRC720906:SRN786437 TUQ720906:TVB786437 UYE720906:UYP786437 WBS720906:WCD786437 SU720906:TF786437 AWI720906:AWT786437 BZW720906:CAH786437 DDK720906:DDV786437 EGY720906:EHJ786437 FKM720906:FKX786437 GOA720906:GOL786437 HRO720906:HRZ786437 IVC720906:IVN786437 JYQ720906:JZB786437 LCE720906:LCP786437 MFS720906:MGD786437 NJG720906:NJR786437 OMU720906:ONF786437 PQI720906:PQT786437 QTW720906:QUH786437 RXK720906:RXV786437 TAY720906:TBJ786437 UEM720906:UEX786437 VIA720906:VIL786437 WLO720906:WLZ786437 C786442:N851973 ACQ786442:ADB851973 BGE786442:BGP851973 CJS786442:CKD851973 DNG786442:DNR851973 EQU786442:ERF851973 FUI786442:FUT851973 GXW786442:GYH851973 IBK786442:IBV851973 JEY786442:JFJ851973 KIM786442:KIX851973 LMA786442:LML851973 MPO786442:MPZ851973 NTC786442:NTN851973 OWQ786442:OXB851973 QAE786442:QAP851973 RDS786442:RED851973 SHG786442:SHR851973 TKU786442:TLF851973 UOI786442:UOT851973 VRW786442:VSH851973 WVK786442:WVV851973 IY786442:JJ851973 AMM786442:AMX851973 BQA786442:BQL851973 CTO786442:CTZ851973 DXC786442:DXN851973 FAQ786442:FBB851973 GEE786442:GEP851973 HHS786442:HID851973 ILG786442:ILR851973 JOU786442:JPF851973 KSI786442:KST851973 LVW786442:LWH851973 MZK786442:MZV851973 OCY786442:ODJ851973 PGM786442:PGX851973 QKA786442:QKL851973 RNO786442:RNZ851973 SRC786442:SRN851973 TUQ786442:TVB851973 UYE786442:UYP851973 WBS786442:WCD851973 SU786442:TF851973 AWI786442:AWT851973 BZW786442:CAH851973 DDK786442:DDV851973 EGY786442:EHJ851973 FKM786442:FKX851973 GOA786442:GOL851973 HRO786442:HRZ851973 IVC786442:IVN851973 JYQ786442:JZB851973 LCE786442:LCP851973 MFS786442:MGD851973 NJG786442:NJR851973 OMU786442:ONF851973 PQI786442:PQT851973 QTW786442:QUH851973 RXK786442:RXV851973 TAY786442:TBJ851973 UEM786442:UEX851973 VIA786442:VIL851973 WLO786442:WLZ851973 C851978:N917509 ACQ851978:ADB917509 BGE851978:BGP917509 CJS851978:CKD917509 DNG851978:DNR917509 EQU851978:ERF917509 FUI851978:FUT917509 GXW851978:GYH917509 IBK851978:IBV917509 JEY851978:JFJ917509 KIM851978:KIX917509 LMA851978:LML917509 MPO851978:MPZ917509 NTC851978:NTN917509 OWQ851978:OXB917509 QAE851978:QAP917509 RDS851978:RED917509 SHG851978:SHR917509 TKU851978:TLF917509 UOI851978:UOT917509 VRW851978:VSH917509 WVK851978:WVV917509 IY851978:JJ917509 AMM851978:AMX917509 BQA851978:BQL917509 CTO851978:CTZ917509 DXC851978:DXN917509 FAQ851978:FBB917509 GEE851978:GEP917509 HHS851978:HID917509 ILG851978:ILR917509 JOU851978:JPF917509 KSI851978:KST917509 LVW851978:LWH917509 MZK851978:MZV917509 OCY851978:ODJ917509 PGM851978:PGX917509 QKA851978:QKL917509 RNO851978:RNZ917509 SRC851978:SRN917509 TUQ851978:TVB917509 UYE851978:UYP917509 WBS851978:WCD917509 SU851978:TF917509 AWI851978:AWT917509 BZW851978:CAH917509 DDK851978:DDV917509 EGY851978:EHJ917509 FKM851978:FKX917509 GOA851978:GOL917509 HRO851978:HRZ917509 IVC851978:IVN917509 JYQ851978:JZB917509 LCE851978:LCP917509 MFS851978:MGD917509 NJG851978:NJR917509 OMU851978:ONF917509 PQI851978:PQT917509 QTW851978:QUH917509 RXK851978:RXV917509 TAY851978:TBJ917509 UEM851978:UEX917509 VIA851978:VIL917509 WLO851978:WLZ917509 C917514:N983045 ACQ917514:ADB983045 BGE917514:BGP983045 CJS917514:CKD983045 DNG917514:DNR983045 EQU917514:ERF983045 FUI917514:FUT983045 GXW917514:GYH983045 IBK917514:IBV983045 JEY917514:JFJ983045 KIM917514:KIX983045 LMA917514:LML983045 MPO917514:MPZ983045 NTC917514:NTN983045 OWQ917514:OXB983045 QAE917514:QAP983045 RDS917514:RED983045 SHG917514:SHR983045 TKU917514:TLF983045 UOI917514:UOT983045 VRW917514:VSH983045 WVK917514:WVV983045 IY917514:JJ983045 AMM917514:AMX983045 BQA917514:BQL983045 CTO917514:CTZ983045 DXC917514:DXN983045 FAQ917514:FBB983045 GEE917514:GEP983045 HHS917514:HID983045 ILG917514:ILR983045 JOU917514:JPF983045 KSI917514:KST983045 LVW917514:LWH983045 MZK917514:MZV983045 OCY917514:ODJ983045 PGM917514:PGX983045 QKA917514:QKL983045 RNO917514:RNZ983045 SRC917514:SRN983045 TUQ917514:TVB983045 UYE917514:UYP983045 WBS917514:WCD983045 SU917514:TF983045 AWI917514:AWT983045 BZW917514:CAH983045 DDK917514:DDV983045 EGY917514:EHJ983045 FKM917514:FKX983045 GOA917514:GOL983045 HRO917514:HRZ983045 IVC917514:IVN983045 JYQ917514:JZB983045 LCE917514:LCP983045 MFS917514:MGD983045 NJG917514:NJR983045 OMU917514:ONF983045 PQI917514:PQT983045 QTW917514:QUH983045 RXK917514:RXV983045 TAY917514:TBJ983045 UEM917514:UEX983045 VIA917514:VIL983045 WLO917514:WLZ983045 C983050:N1048576 ACQ983050:ADB1048576 BGE983050:BGP1048576 CJS983050:CKD1048576 DNG983050:DNR1048576 EQU983050:ERF1048576 FUI983050:FUT1048576 GXW983050:GYH1048576 IBK983050:IBV1048576 JEY983050:JFJ1048576 KIM983050:KIX1048576 LMA983050:LML1048576 MPO983050:MPZ1048576 NTC983050:NTN1048576 OWQ983050:OXB1048576 QAE983050:QAP1048576 RDS983050:RED1048576 SHG983050:SHR1048576 TKU983050:TLF1048576 UOI983050:UOT1048576 VRW983050:VSH1048576 WVK983050:WVV1048576 IY983050:JJ1048576 AMM983050:AMX1048576 BQA983050:BQL1048576 CTO983050:CTZ1048576 DXC983050:DXN1048576 FAQ983050:FBB1048576 GEE983050:GEP1048576 HHS983050:HID1048576 ILG983050:ILR1048576 JOU983050:JPF1048576 KSI983050:KST1048576 LVW983050:LWH1048576 MZK983050:MZV1048576 OCY983050:ODJ1048576 PGM983050:PGX1048576 QKA983050:QKL1048576 RNO983050:RNZ1048576 SRC983050:SRN1048576 TUQ983050:TVB1048576 UYE983050:UYP1048576 WBS983050:WCD1048576 SU983050:TF1048576 AWI983050:AWT1048576 BZW983050:CAH1048576 DDK983050:DDV1048576 EGY983050:EHJ1048576 FKM983050:FKX1048576 GOA983050:GOL1048576 HRO983050:HRZ1048576 IVC983050:IVN1048576 JYQ983050:JZB1048576 LCE983050:LCP1048576 MFS983050:MGD1048576 NJG983050:NJR1048576 OMU983050:ONF1048576 PQI983050:PQT1048576 QTW983050:QUH1048576 RXK983050:RXV1048576 TAY983050:TBJ1048576 UEM983050:UEX1048576 VIA983050:VIL1048576 WLO983050:WLZ1048576 M5:M9 M16:M65541 C5:L65541 VIA5:VIL65541 UEM5:UEX65541 TAY5:TBJ65541 RXK5:RXV65541 QTW5:QUH65541 PQI5:PQT65541 OMU5:ONF65541 NJG5:NJR65541 MFS5:MGD65541 LCE5:LCP65541 JYQ5:JZB65541 IVC5:IVN65541 HRO5:HRZ65541 GOA5:GOL65541 FKM5:FKX65541 EGY5:EHJ65541 DDK5:DDV65541 BZW5:CAH65541 AWI5:AWT65541 SU5:TF65541 WBS5:WCD65541 UYE5:UYP65541 TUQ5:TVB65541 SRC5:SRN65541 RNO5:RNZ65541 QKA5:QKL65541 PGM5:PGX65541 OCY5:ODJ65541 MZK5:MZV65541 LVW5:LWH65541 KSI5:KST65541 JOU5:JPF65541 ILG5:ILR65541 HHS5:HID65541 GEE5:GEP65541 FAQ5:FBB65541 DXC5:DXN65541 CTO5:CTZ65541 BQA5:BQL65541 AMM5:AMX65541 IY5:JJ65541 WVK5:WVV65541 VRW5:VSH65541 UOI5:UOT65541 TKU5:TLF65541 SHG5:SHR65541 RDS5:RED65541 QAE5:QAP65541 OWQ5:OXB65541 NTC5:NTN65541 MPO5:MPZ65541 LMA5:LML65541 KIM5:KIX65541 JEY5:JFJ65541 IBK5:IBV65541 GXW5:GYH65541 FUI5:FUT65541 EQU5:ERF65541 DNG5:DNR65541 CJS5:CKD65541 BGE5:BGP65541 ACQ5:ADB65541 WLO5:WLZ65541 WVI5:WVI65541 WLM5:WLM65541 WBQ5:WBQ65541 VRU5:VRU65541 VHY5:VHY65541 UYC5:UYC65541 UOG5:UOG65541 UEK5:UEK65541 TUO5:TUO65541 TKS5:TKS65541 TAW5:TAW65541 SRA5:SRA65541 SHE5:SHE65541 RXI5:RXI65541 RNM5:RNM65541 RDQ5:RDQ65541 QTU5:QTU65541 QJY5:QJY65541 QAC5:QAC65541 PQG5:PQG65541 PGK5:PGK65541 OWO5:OWO65541 OMS5:OMS65541 OCW5:OCW65541 NTA5:NTA65541 NJE5:NJE65541 MZI5:MZI65541 MPM5:MPM65541 MFQ5:MFQ65541 LVU5:LVU65541 LLY5:LLY65541 LCC5:LCC65541 KSG5:KSG65541 KIK5:KIK65541 JYO5:JYO65541 JOS5:JOS65541 JEW5:JEW65541 IVA5:IVA65541 ILE5:ILE65541 IBI5:IBI65541 HRM5:HRM65541 HHQ5:HHQ65541 GXU5:GXU65541 GNY5:GNY65541 GEC5:GEC65541 FUG5:FUG65541 FKK5:FKK65541 FAO5:FAO65541 EQS5:EQS65541 EGW5:EGW65541 DXA5:DXA65541 DNE5:DNE65541 DDI5:DDI65541 CTM5:CTM65541 CJQ5:CJQ65541 BZU5:BZU65541 BPY5:BPY65541 BGC5:BGC65541 AWG5:AWG65541 AMK5:AMK65541 ACO5:ACO65541 SS5:SS65541 IW5:IW65541 A5:A65541 N5:N65541" xr:uid="{00000000-0002-0000-0500-000011000000}"/>
    <dataValidation type="list" allowBlank="1" showErrorMessage="1" sqref="WVJ983050:WVJ1048576 B65546:B131077 B131082:B196613 B196618:B262149 B262154:B327685 B327690:B393221 B393226:B458757 B458762:B524293 B524298:B589829 B589834:B655365 B655370:B720901 B720906:B786437 B786442:B851973 B851978:B917509 B917514:B983045 B983050:B1048576 IX65546:IX131077 IX131082:IX196613 IX196618:IX262149 IX262154:IX327685 IX327690:IX393221 IX393226:IX458757 IX458762:IX524293 IX524298:IX589829 IX589834:IX655365 IX655370:IX720901 IX720906:IX786437 IX786442:IX851973 IX851978:IX917509 IX917514:IX983045 IX983050:IX1048576 ST65546:ST131077 ST131082:ST196613 ST196618:ST262149 ST262154:ST327685 ST327690:ST393221 ST393226:ST458757 ST458762:ST524293 ST524298:ST589829 ST589834:ST655365 ST655370:ST720901 ST720906:ST786437 ST786442:ST851973 ST851978:ST917509 ST917514:ST983045 ST983050:ST1048576 ACP65546:ACP131077 ACP131082:ACP196613 ACP196618:ACP262149 ACP262154:ACP327685 ACP327690:ACP393221 ACP393226:ACP458757 ACP458762:ACP524293 ACP524298:ACP589829 ACP589834:ACP655365 ACP655370:ACP720901 ACP720906:ACP786437 ACP786442:ACP851973 ACP851978:ACP917509 ACP917514:ACP983045 ACP983050:ACP1048576 AML65546:AML131077 AML131082:AML196613 AML196618:AML262149 AML262154:AML327685 AML327690:AML393221 AML393226:AML458757 AML458762:AML524293 AML524298:AML589829 AML589834:AML655365 AML655370:AML720901 AML720906:AML786437 AML786442:AML851973 AML851978:AML917509 AML917514:AML983045 AML983050:AML1048576 AWH65546:AWH131077 AWH131082:AWH196613 AWH196618:AWH262149 AWH262154:AWH327685 AWH327690:AWH393221 AWH393226:AWH458757 AWH458762:AWH524293 AWH524298:AWH589829 AWH589834:AWH655365 AWH655370:AWH720901 AWH720906:AWH786437 AWH786442:AWH851973 AWH851978:AWH917509 AWH917514:AWH983045 AWH983050:AWH1048576 BGD65546:BGD131077 BGD131082:BGD196613 BGD196618:BGD262149 BGD262154:BGD327685 BGD327690:BGD393221 BGD393226:BGD458757 BGD458762:BGD524293 BGD524298:BGD589829 BGD589834:BGD655365 BGD655370:BGD720901 BGD720906:BGD786437 BGD786442:BGD851973 BGD851978:BGD917509 BGD917514:BGD983045 BGD983050:BGD1048576 BPZ65546:BPZ131077 BPZ131082:BPZ196613 BPZ196618:BPZ262149 BPZ262154:BPZ327685 BPZ327690:BPZ393221 BPZ393226:BPZ458757 BPZ458762:BPZ524293 BPZ524298:BPZ589829 BPZ589834:BPZ655365 BPZ655370:BPZ720901 BPZ720906:BPZ786437 BPZ786442:BPZ851973 BPZ851978:BPZ917509 BPZ917514:BPZ983045 BPZ983050:BPZ1048576 BZV65546:BZV131077 BZV131082:BZV196613 BZV196618:BZV262149 BZV262154:BZV327685 BZV327690:BZV393221 BZV393226:BZV458757 BZV458762:BZV524293 BZV524298:BZV589829 BZV589834:BZV655365 BZV655370:BZV720901 BZV720906:BZV786437 BZV786442:BZV851973 BZV851978:BZV917509 BZV917514:BZV983045 BZV983050:BZV1048576 CJR65546:CJR131077 CJR131082:CJR196613 CJR196618:CJR262149 CJR262154:CJR327685 CJR327690:CJR393221 CJR393226:CJR458757 CJR458762:CJR524293 CJR524298:CJR589829 CJR589834:CJR655365 CJR655370:CJR720901 CJR720906:CJR786437 CJR786442:CJR851973 CJR851978:CJR917509 CJR917514:CJR983045 CJR983050:CJR1048576 CTN65546:CTN131077 CTN131082:CTN196613 CTN196618:CTN262149 CTN262154:CTN327685 CTN327690:CTN393221 CTN393226:CTN458757 CTN458762:CTN524293 CTN524298:CTN589829 CTN589834:CTN655365 CTN655370:CTN720901 CTN720906:CTN786437 CTN786442:CTN851973 CTN851978:CTN917509 CTN917514:CTN983045 CTN983050:CTN1048576 DDJ65546:DDJ131077 DDJ131082:DDJ196613 DDJ196618:DDJ262149 DDJ262154:DDJ327685 DDJ327690:DDJ393221 DDJ393226:DDJ458757 DDJ458762:DDJ524293 DDJ524298:DDJ589829 DDJ589834:DDJ655365 DDJ655370:DDJ720901 DDJ720906:DDJ786437 DDJ786442:DDJ851973 DDJ851978:DDJ917509 DDJ917514:DDJ983045 DDJ983050:DDJ1048576 DNF65546:DNF131077 DNF131082:DNF196613 DNF196618:DNF262149 DNF262154:DNF327685 DNF327690:DNF393221 DNF393226:DNF458757 DNF458762:DNF524293 DNF524298:DNF589829 DNF589834:DNF655365 DNF655370:DNF720901 DNF720906:DNF786437 DNF786442:DNF851973 DNF851978:DNF917509 DNF917514:DNF983045 DNF983050:DNF1048576 DXB65546:DXB131077 DXB131082:DXB196613 DXB196618:DXB262149 DXB262154:DXB327685 DXB327690:DXB393221 DXB393226:DXB458757 DXB458762:DXB524293 DXB524298:DXB589829 DXB589834:DXB655365 DXB655370:DXB720901 DXB720906:DXB786437 DXB786442:DXB851973 DXB851978:DXB917509 DXB917514:DXB983045 DXB983050:DXB1048576 EGX65546:EGX131077 EGX131082:EGX196613 EGX196618:EGX262149 EGX262154:EGX327685 EGX327690:EGX393221 EGX393226:EGX458757 EGX458762:EGX524293 EGX524298:EGX589829 EGX589834:EGX655365 EGX655370:EGX720901 EGX720906:EGX786437 EGX786442:EGX851973 EGX851978:EGX917509 EGX917514:EGX983045 EGX983050:EGX1048576 EQT65546:EQT131077 EQT131082:EQT196613 EQT196618:EQT262149 EQT262154:EQT327685 EQT327690:EQT393221 EQT393226:EQT458757 EQT458762:EQT524293 EQT524298:EQT589829 EQT589834:EQT655365 EQT655370:EQT720901 EQT720906:EQT786437 EQT786442:EQT851973 EQT851978:EQT917509 EQT917514:EQT983045 EQT983050:EQT1048576 FAP65546:FAP131077 FAP131082:FAP196613 FAP196618:FAP262149 FAP262154:FAP327685 FAP327690:FAP393221 FAP393226:FAP458757 FAP458762:FAP524293 FAP524298:FAP589829 FAP589834:FAP655365 FAP655370:FAP720901 FAP720906:FAP786437 FAP786442:FAP851973 FAP851978:FAP917509 FAP917514:FAP983045 FAP983050:FAP1048576 FKL65546:FKL131077 FKL131082:FKL196613 FKL196618:FKL262149 FKL262154:FKL327685 FKL327690:FKL393221 FKL393226:FKL458757 FKL458762:FKL524293 FKL524298:FKL589829 FKL589834:FKL655365 FKL655370:FKL720901 FKL720906:FKL786437 FKL786442:FKL851973 FKL851978:FKL917509 FKL917514:FKL983045 FKL983050:FKL1048576 FUH65546:FUH131077 FUH131082:FUH196613 FUH196618:FUH262149 FUH262154:FUH327685 FUH327690:FUH393221 FUH393226:FUH458757 FUH458762:FUH524293 FUH524298:FUH589829 FUH589834:FUH655365 FUH655370:FUH720901 FUH720906:FUH786437 FUH786442:FUH851973 FUH851978:FUH917509 FUH917514:FUH983045 FUH983050:FUH1048576 GED65546:GED131077 GED131082:GED196613 GED196618:GED262149 GED262154:GED327685 GED327690:GED393221 GED393226:GED458757 GED458762:GED524293 GED524298:GED589829 GED589834:GED655365 GED655370:GED720901 GED720906:GED786437 GED786442:GED851973 GED851978:GED917509 GED917514:GED983045 GED983050:GED1048576 GNZ65546:GNZ131077 GNZ131082:GNZ196613 GNZ196618:GNZ262149 GNZ262154:GNZ327685 GNZ327690:GNZ393221 GNZ393226:GNZ458757 GNZ458762:GNZ524293 GNZ524298:GNZ589829 GNZ589834:GNZ655365 GNZ655370:GNZ720901 GNZ720906:GNZ786437 GNZ786442:GNZ851973 GNZ851978:GNZ917509 GNZ917514:GNZ983045 GNZ983050:GNZ1048576 GXV65546:GXV131077 GXV131082:GXV196613 GXV196618:GXV262149 GXV262154:GXV327685 GXV327690:GXV393221 GXV393226:GXV458757 GXV458762:GXV524293 GXV524298:GXV589829 GXV589834:GXV655365 GXV655370:GXV720901 GXV720906:GXV786437 GXV786442:GXV851973 GXV851978:GXV917509 GXV917514:GXV983045 GXV983050:GXV1048576 HHR65546:HHR131077 HHR131082:HHR196613 HHR196618:HHR262149 HHR262154:HHR327685 HHR327690:HHR393221 HHR393226:HHR458757 HHR458762:HHR524293 HHR524298:HHR589829 HHR589834:HHR655365 HHR655370:HHR720901 HHR720906:HHR786437 HHR786442:HHR851973 HHR851978:HHR917509 HHR917514:HHR983045 HHR983050:HHR1048576 HRN65546:HRN131077 HRN131082:HRN196613 HRN196618:HRN262149 HRN262154:HRN327685 HRN327690:HRN393221 HRN393226:HRN458757 HRN458762:HRN524293 HRN524298:HRN589829 HRN589834:HRN655365 HRN655370:HRN720901 HRN720906:HRN786437 HRN786442:HRN851973 HRN851978:HRN917509 HRN917514:HRN983045 HRN983050:HRN1048576 IBJ65546:IBJ131077 IBJ131082:IBJ196613 IBJ196618:IBJ262149 IBJ262154:IBJ327685 IBJ327690:IBJ393221 IBJ393226:IBJ458757 IBJ458762:IBJ524293 IBJ524298:IBJ589829 IBJ589834:IBJ655365 IBJ655370:IBJ720901 IBJ720906:IBJ786437 IBJ786442:IBJ851973 IBJ851978:IBJ917509 IBJ917514:IBJ983045 IBJ983050:IBJ1048576 ILF65546:ILF131077 ILF131082:ILF196613 ILF196618:ILF262149 ILF262154:ILF327685 ILF327690:ILF393221 ILF393226:ILF458757 ILF458762:ILF524293 ILF524298:ILF589829 ILF589834:ILF655365 ILF655370:ILF720901 ILF720906:ILF786437 ILF786442:ILF851973 ILF851978:ILF917509 ILF917514:ILF983045 ILF983050:ILF1048576 IVB65546:IVB131077 IVB131082:IVB196613 IVB196618:IVB262149 IVB262154:IVB327685 IVB327690:IVB393221 IVB393226:IVB458757 IVB458762:IVB524293 IVB524298:IVB589829 IVB589834:IVB655365 IVB655370:IVB720901 IVB720906:IVB786437 IVB786442:IVB851973 IVB851978:IVB917509 IVB917514:IVB983045 IVB983050:IVB1048576 JEX65546:JEX131077 JEX131082:JEX196613 JEX196618:JEX262149 JEX262154:JEX327685 JEX327690:JEX393221 JEX393226:JEX458757 JEX458762:JEX524293 JEX524298:JEX589829 JEX589834:JEX655365 JEX655370:JEX720901 JEX720906:JEX786437 JEX786442:JEX851973 JEX851978:JEX917509 JEX917514:JEX983045 JEX983050:JEX1048576 JOT65546:JOT131077 JOT131082:JOT196613 JOT196618:JOT262149 JOT262154:JOT327685 JOT327690:JOT393221 JOT393226:JOT458757 JOT458762:JOT524293 JOT524298:JOT589829 JOT589834:JOT655365 JOT655370:JOT720901 JOT720906:JOT786437 JOT786442:JOT851973 JOT851978:JOT917509 JOT917514:JOT983045 JOT983050:JOT1048576 JYP65546:JYP131077 JYP131082:JYP196613 JYP196618:JYP262149 JYP262154:JYP327685 JYP327690:JYP393221 JYP393226:JYP458757 JYP458762:JYP524293 JYP524298:JYP589829 JYP589834:JYP655365 JYP655370:JYP720901 JYP720906:JYP786437 JYP786442:JYP851973 JYP851978:JYP917509 JYP917514:JYP983045 JYP983050:JYP1048576 KIL65546:KIL131077 KIL131082:KIL196613 KIL196618:KIL262149 KIL262154:KIL327685 KIL327690:KIL393221 KIL393226:KIL458757 KIL458762:KIL524293 KIL524298:KIL589829 KIL589834:KIL655365 KIL655370:KIL720901 KIL720906:KIL786437 KIL786442:KIL851973 KIL851978:KIL917509 KIL917514:KIL983045 KIL983050:KIL1048576 KSH65546:KSH131077 KSH131082:KSH196613 KSH196618:KSH262149 KSH262154:KSH327685 KSH327690:KSH393221 KSH393226:KSH458757 KSH458762:KSH524293 KSH524298:KSH589829 KSH589834:KSH655365 KSH655370:KSH720901 KSH720906:KSH786437 KSH786442:KSH851973 KSH851978:KSH917509 KSH917514:KSH983045 KSH983050:KSH1048576 LCD65546:LCD131077 LCD131082:LCD196613 LCD196618:LCD262149 LCD262154:LCD327685 LCD327690:LCD393221 LCD393226:LCD458757 LCD458762:LCD524293 LCD524298:LCD589829 LCD589834:LCD655365 LCD655370:LCD720901 LCD720906:LCD786437 LCD786442:LCD851973 LCD851978:LCD917509 LCD917514:LCD983045 LCD983050:LCD1048576 LLZ65546:LLZ131077 LLZ131082:LLZ196613 LLZ196618:LLZ262149 LLZ262154:LLZ327685 LLZ327690:LLZ393221 LLZ393226:LLZ458757 LLZ458762:LLZ524293 LLZ524298:LLZ589829 LLZ589834:LLZ655365 LLZ655370:LLZ720901 LLZ720906:LLZ786437 LLZ786442:LLZ851973 LLZ851978:LLZ917509 LLZ917514:LLZ983045 LLZ983050:LLZ1048576 LVV65546:LVV131077 LVV131082:LVV196613 LVV196618:LVV262149 LVV262154:LVV327685 LVV327690:LVV393221 LVV393226:LVV458757 LVV458762:LVV524293 LVV524298:LVV589829 LVV589834:LVV655365 LVV655370:LVV720901 LVV720906:LVV786437 LVV786442:LVV851973 LVV851978:LVV917509 LVV917514:LVV983045 LVV983050:LVV1048576 MFR65546:MFR131077 MFR131082:MFR196613 MFR196618:MFR262149 MFR262154:MFR327685 MFR327690:MFR393221 MFR393226:MFR458757 MFR458762:MFR524293 MFR524298:MFR589829 MFR589834:MFR655365 MFR655370:MFR720901 MFR720906:MFR786437 MFR786442:MFR851973 MFR851978:MFR917509 MFR917514:MFR983045 MFR983050:MFR1048576 MPN65546:MPN131077 MPN131082:MPN196613 MPN196618:MPN262149 MPN262154:MPN327685 MPN327690:MPN393221 MPN393226:MPN458757 MPN458762:MPN524293 MPN524298:MPN589829 MPN589834:MPN655365 MPN655370:MPN720901 MPN720906:MPN786437 MPN786442:MPN851973 MPN851978:MPN917509 MPN917514:MPN983045 MPN983050:MPN1048576 MZJ65546:MZJ131077 MZJ131082:MZJ196613 MZJ196618:MZJ262149 MZJ262154:MZJ327685 MZJ327690:MZJ393221 MZJ393226:MZJ458757 MZJ458762:MZJ524293 MZJ524298:MZJ589829 MZJ589834:MZJ655365 MZJ655370:MZJ720901 MZJ720906:MZJ786437 MZJ786442:MZJ851973 MZJ851978:MZJ917509 MZJ917514:MZJ983045 MZJ983050:MZJ1048576 NJF65546:NJF131077 NJF131082:NJF196613 NJF196618:NJF262149 NJF262154:NJF327685 NJF327690:NJF393221 NJF393226:NJF458757 NJF458762:NJF524293 NJF524298:NJF589829 NJF589834:NJF655365 NJF655370:NJF720901 NJF720906:NJF786437 NJF786442:NJF851973 NJF851978:NJF917509 NJF917514:NJF983045 NJF983050:NJF1048576 NTB65546:NTB131077 NTB131082:NTB196613 NTB196618:NTB262149 NTB262154:NTB327685 NTB327690:NTB393221 NTB393226:NTB458757 NTB458762:NTB524293 NTB524298:NTB589829 NTB589834:NTB655365 NTB655370:NTB720901 NTB720906:NTB786437 NTB786442:NTB851973 NTB851978:NTB917509 NTB917514:NTB983045 NTB983050:NTB1048576 OCX65546:OCX131077 OCX131082:OCX196613 OCX196618:OCX262149 OCX262154:OCX327685 OCX327690:OCX393221 OCX393226:OCX458757 OCX458762:OCX524293 OCX524298:OCX589829 OCX589834:OCX655365 OCX655370:OCX720901 OCX720906:OCX786437 OCX786442:OCX851973 OCX851978:OCX917509 OCX917514:OCX983045 OCX983050:OCX1048576 OMT65546:OMT131077 OMT131082:OMT196613 OMT196618:OMT262149 OMT262154:OMT327685 OMT327690:OMT393221 OMT393226:OMT458757 OMT458762:OMT524293 OMT524298:OMT589829 OMT589834:OMT655365 OMT655370:OMT720901 OMT720906:OMT786437 OMT786442:OMT851973 OMT851978:OMT917509 OMT917514:OMT983045 OMT983050:OMT1048576 OWP65546:OWP131077 OWP131082:OWP196613 OWP196618:OWP262149 OWP262154:OWP327685 OWP327690:OWP393221 OWP393226:OWP458757 OWP458762:OWP524293 OWP524298:OWP589829 OWP589834:OWP655365 OWP655370:OWP720901 OWP720906:OWP786437 OWP786442:OWP851973 OWP851978:OWP917509 OWP917514:OWP983045 OWP983050:OWP1048576 PGL65546:PGL131077 PGL131082:PGL196613 PGL196618:PGL262149 PGL262154:PGL327685 PGL327690:PGL393221 PGL393226:PGL458757 PGL458762:PGL524293 PGL524298:PGL589829 PGL589834:PGL655365 PGL655370:PGL720901 PGL720906:PGL786437 PGL786442:PGL851973 PGL851978:PGL917509 PGL917514:PGL983045 PGL983050:PGL1048576 PQH65546:PQH131077 PQH131082:PQH196613 PQH196618:PQH262149 PQH262154:PQH327685 PQH327690:PQH393221 PQH393226:PQH458757 PQH458762:PQH524293 PQH524298:PQH589829 PQH589834:PQH655365 PQH655370:PQH720901 PQH720906:PQH786437 PQH786442:PQH851973 PQH851978:PQH917509 PQH917514:PQH983045 PQH983050:PQH1048576 QAD65546:QAD131077 QAD131082:QAD196613 QAD196618:QAD262149 QAD262154:QAD327685 QAD327690:QAD393221 QAD393226:QAD458757 QAD458762:QAD524293 QAD524298:QAD589829 QAD589834:QAD655365 QAD655370:QAD720901 QAD720906:QAD786437 QAD786442:QAD851973 QAD851978:QAD917509 QAD917514:QAD983045 QAD983050:QAD1048576 QJZ65546:QJZ131077 QJZ131082:QJZ196613 QJZ196618:QJZ262149 QJZ262154:QJZ327685 QJZ327690:QJZ393221 QJZ393226:QJZ458757 QJZ458762:QJZ524293 QJZ524298:QJZ589829 QJZ589834:QJZ655365 QJZ655370:QJZ720901 QJZ720906:QJZ786437 QJZ786442:QJZ851973 QJZ851978:QJZ917509 QJZ917514:QJZ983045 QJZ983050:QJZ1048576 QTV65546:QTV131077 QTV131082:QTV196613 QTV196618:QTV262149 QTV262154:QTV327685 QTV327690:QTV393221 QTV393226:QTV458757 QTV458762:QTV524293 QTV524298:QTV589829 QTV589834:QTV655365 QTV655370:QTV720901 QTV720906:QTV786437 QTV786442:QTV851973 QTV851978:QTV917509 QTV917514:QTV983045 QTV983050:QTV1048576 RDR65546:RDR131077 RDR131082:RDR196613 RDR196618:RDR262149 RDR262154:RDR327685 RDR327690:RDR393221 RDR393226:RDR458757 RDR458762:RDR524293 RDR524298:RDR589829 RDR589834:RDR655365 RDR655370:RDR720901 RDR720906:RDR786437 RDR786442:RDR851973 RDR851978:RDR917509 RDR917514:RDR983045 RDR983050:RDR1048576 RNN65546:RNN131077 RNN131082:RNN196613 RNN196618:RNN262149 RNN262154:RNN327685 RNN327690:RNN393221 RNN393226:RNN458757 RNN458762:RNN524293 RNN524298:RNN589829 RNN589834:RNN655365 RNN655370:RNN720901 RNN720906:RNN786437 RNN786442:RNN851973 RNN851978:RNN917509 RNN917514:RNN983045 RNN983050:RNN1048576 RXJ65546:RXJ131077 RXJ131082:RXJ196613 RXJ196618:RXJ262149 RXJ262154:RXJ327685 RXJ327690:RXJ393221 RXJ393226:RXJ458757 RXJ458762:RXJ524293 RXJ524298:RXJ589829 RXJ589834:RXJ655365 RXJ655370:RXJ720901 RXJ720906:RXJ786437 RXJ786442:RXJ851973 RXJ851978:RXJ917509 RXJ917514:RXJ983045 RXJ983050:RXJ1048576 SHF65546:SHF131077 SHF131082:SHF196613 SHF196618:SHF262149 SHF262154:SHF327685 SHF327690:SHF393221 SHF393226:SHF458757 SHF458762:SHF524293 SHF524298:SHF589829 SHF589834:SHF655365 SHF655370:SHF720901 SHF720906:SHF786437 SHF786442:SHF851973 SHF851978:SHF917509 SHF917514:SHF983045 SHF983050:SHF1048576 SRB65546:SRB131077 SRB131082:SRB196613 SRB196618:SRB262149 SRB262154:SRB327685 SRB327690:SRB393221 SRB393226:SRB458757 SRB458762:SRB524293 SRB524298:SRB589829 SRB589834:SRB655365 SRB655370:SRB720901 SRB720906:SRB786437 SRB786442:SRB851973 SRB851978:SRB917509 SRB917514:SRB983045 SRB983050:SRB1048576 TAX65546:TAX131077 TAX131082:TAX196613 TAX196618:TAX262149 TAX262154:TAX327685 TAX327690:TAX393221 TAX393226:TAX458757 TAX458762:TAX524293 TAX524298:TAX589829 TAX589834:TAX655365 TAX655370:TAX720901 TAX720906:TAX786437 TAX786442:TAX851973 TAX851978:TAX917509 TAX917514:TAX983045 TAX983050:TAX1048576 TKT65546:TKT131077 TKT131082:TKT196613 TKT196618:TKT262149 TKT262154:TKT327685 TKT327690:TKT393221 TKT393226:TKT458757 TKT458762:TKT524293 TKT524298:TKT589829 TKT589834:TKT655365 TKT655370:TKT720901 TKT720906:TKT786437 TKT786442:TKT851973 TKT851978:TKT917509 TKT917514:TKT983045 TKT983050:TKT1048576 TUP65546:TUP131077 TUP131082:TUP196613 TUP196618:TUP262149 TUP262154:TUP327685 TUP327690:TUP393221 TUP393226:TUP458757 TUP458762:TUP524293 TUP524298:TUP589829 TUP589834:TUP655365 TUP655370:TUP720901 TUP720906:TUP786437 TUP786442:TUP851973 TUP851978:TUP917509 TUP917514:TUP983045 TUP983050:TUP1048576 UEL65546:UEL131077 UEL131082:UEL196613 UEL196618:UEL262149 UEL262154:UEL327685 UEL327690:UEL393221 UEL393226:UEL458757 UEL458762:UEL524293 UEL524298:UEL589829 UEL589834:UEL655365 UEL655370:UEL720901 UEL720906:UEL786437 UEL786442:UEL851973 UEL851978:UEL917509 UEL917514:UEL983045 UEL983050:UEL1048576 UOH65546:UOH131077 UOH131082:UOH196613 UOH196618:UOH262149 UOH262154:UOH327685 UOH327690:UOH393221 UOH393226:UOH458757 UOH458762:UOH524293 UOH524298:UOH589829 UOH589834:UOH655365 UOH655370:UOH720901 UOH720906:UOH786437 UOH786442:UOH851973 UOH851978:UOH917509 UOH917514:UOH983045 UOH983050:UOH1048576 UYD65546:UYD131077 UYD131082:UYD196613 UYD196618:UYD262149 UYD262154:UYD327685 UYD327690:UYD393221 UYD393226:UYD458757 UYD458762:UYD524293 UYD524298:UYD589829 UYD589834:UYD655365 UYD655370:UYD720901 UYD720906:UYD786437 UYD786442:UYD851973 UYD851978:UYD917509 UYD917514:UYD983045 UYD983050:UYD1048576 VHZ65546:VHZ131077 VHZ131082:VHZ196613 VHZ196618:VHZ262149 VHZ262154:VHZ327685 VHZ327690:VHZ393221 VHZ393226:VHZ458757 VHZ458762:VHZ524293 VHZ524298:VHZ589829 VHZ589834:VHZ655365 VHZ655370:VHZ720901 VHZ720906:VHZ786437 VHZ786442:VHZ851973 VHZ851978:VHZ917509 VHZ917514:VHZ983045 VHZ983050:VHZ1048576 VRV65546:VRV131077 VRV131082:VRV196613 VRV196618:VRV262149 VRV262154:VRV327685 VRV327690:VRV393221 VRV393226:VRV458757 VRV458762:VRV524293 VRV524298:VRV589829 VRV589834:VRV655365 VRV655370:VRV720901 VRV720906:VRV786437 VRV786442:VRV851973 VRV851978:VRV917509 VRV917514:VRV983045 VRV983050:VRV1048576 WBR65546:WBR131077 WBR131082:WBR196613 WBR196618:WBR262149 WBR262154:WBR327685 WBR327690:WBR393221 WBR393226:WBR458757 WBR458762:WBR524293 WBR524298:WBR589829 WBR589834:WBR655365 WBR655370:WBR720901 WBR720906:WBR786437 WBR786442:WBR851973 WBR851978:WBR917509 WBR917514:WBR983045 WBR983050:WBR1048576 WLN65546:WLN131077 WLN131082:WLN196613 WLN196618:WLN262149 WLN262154:WLN327685 WLN327690:WLN393221 WLN393226:WLN458757 WLN458762:WLN524293 WLN524298:WLN589829 WLN589834:WLN655365 WLN655370:WLN720901 WLN720906:WLN786437 WLN786442:WLN851973 WLN851978:WLN917509 WLN917514:WLN983045 WLN983050:WLN1048576 WVJ65546:WVJ131077 WVJ131082:WVJ196613 WVJ196618:WVJ262149 WVJ262154:WVJ327685 WVJ327690:WVJ393221 WVJ393226:WVJ458757 WVJ458762:WVJ524293 WVJ524298:WVJ589829 WVJ589834:WVJ655365 WVJ655370:WVJ720901 WVJ720906:WVJ786437 WVJ786442:WVJ851973 WVJ851978:WVJ917509 WVJ917514:WVJ983045 B5:B14 B16:B65541 WVJ5:WVJ65541 WLN5:WLN65541 WBR5:WBR65541 VRV5:VRV65541 VHZ5:VHZ65541 UYD5:UYD65541 UOH5:UOH65541 UEL5:UEL65541 TUP5:TUP65541 TKT5:TKT65541 TAX5:TAX65541 SRB5:SRB65541 SHF5:SHF65541 RXJ5:RXJ65541 RNN5:RNN65541 RDR5:RDR65541 QTV5:QTV65541 QJZ5:QJZ65541 QAD5:QAD65541 PQH5:PQH65541 PGL5:PGL65541 OWP5:OWP65541 OMT5:OMT65541 OCX5:OCX65541 NTB5:NTB65541 NJF5:NJF65541 MZJ5:MZJ65541 MPN5:MPN65541 MFR5:MFR65541 LVV5:LVV65541 LLZ5:LLZ65541 LCD5:LCD65541 KSH5:KSH65541 KIL5:KIL65541 JYP5:JYP65541 JOT5:JOT65541 JEX5:JEX65541 IVB5:IVB65541 ILF5:ILF65541 IBJ5:IBJ65541 HRN5:HRN65541 HHR5:HHR65541 GXV5:GXV65541 GNZ5:GNZ65541 GED5:GED65541 FUH5:FUH65541 FKL5:FKL65541 FAP5:FAP65541 EQT5:EQT65541 EGX5:EGX65541 DXB5:DXB65541 DNF5:DNF65541 DDJ5:DDJ65541 CTN5:CTN65541 CJR5:CJR65541 BZV5:BZV65541 BPZ5:BPZ65541 BGD5:BGD65541 AWH5:AWH65541 AML5:AML65541 ACP5:ACP65541 ST5:ST65541 IX5:IX65541" xr:uid="{00000000-0002-0000-0500-000012000000}">
      <formula1>LstSection</formula1>
    </dataValidation>
    <dataValidation type="list" allowBlank="1" showErrorMessage="1" sqref="P65546:P131077 P131082:P196613 P196618:P262149 P262154:P327685 P327690:P393221 P393226:P458757 P458762:P524293 P524298:P589829 P589834:P655365 P655370:P720901 P720906:P786437 P786442:P851973 P851978:P917509 P917514:P983045 P983050:P1048576 JL65546:JL131077 JL131082:JL196613 JL196618:JL262149 JL262154:JL327685 JL327690:JL393221 JL393226:JL458757 JL458762:JL524293 JL524298:JL589829 JL589834:JL655365 JL655370:JL720901 JL720906:JL786437 JL786442:JL851973 JL851978:JL917509 JL917514:JL983045 JL983050:JL1048576 TH65546:TH131077 TH131082:TH196613 TH196618:TH262149 TH262154:TH327685 TH327690:TH393221 TH393226:TH458757 TH458762:TH524293 TH524298:TH589829 TH589834:TH655365 TH655370:TH720901 TH720906:TH786437 TH786442:TH851973 TH851978:TH917509 TH917514:TH983045 TH983050:TH1048576 ADD65546:ADD131077 ADD131082:ADD196613 ADD196618:ADD262149 ADD262154:ADD327685 ADD327690:ADD393221 ADD393226:ADD458757 ADD458762:ADD524293 ADD524298:ADD589829 ADD589834:ADD655365 ADD655370:ADD720901 ADD720906:ADD786437 ADD786442:ADD851973 ADD851978:ADD917509 ADD917514:ADD983045 ADD983050:ADD1048576 AMZ65546:AMZ131077 AMZ131082:AMZ196613 AMZ196618:AMZ262149 AMZ262154:AMZ327685 AMZ327690:AMZ393221 AMZ393226:AMZ458757 AMZ458762:AMZ524293 AMZ524298:AMZ589829 AMZ589834:AMZ655365 AMZ655370:AMZ720901 AMZ720906:AMZ786437 AMZ786442:AMZ851973 AMZ851978:AMZ917509 AMZ917514:AMZ983045 AMZ983050:AMZ1048576 AWV65546:AWV131077 AWV131082:AWV196613 AWV196618:AWV262149 AWV262154:AWV327685 AWV327690:AWV393221 AWV393226:AWV458757 AWV458762:AWV524293 AWV524298:AWV589829 AWV589834:AWV655365 AWV655370:AWV720901 AWV720906:AWV786437 AWV786442:AWV851973 AWV851978:AWV917509 AWV917514:AWV983045 AWV983050:AWV1048576 BGR65546:BGR131077 BGR131082:BGR196613 BGR196618:BGR262149 BGR262154:BGR327685 BGR327690:BGR393221 BGR393226:BGR458757 BGR458762:BGR524293 BGR524298:BGR589829 BGR589834:BGR655365 BGR655370:BGR720901 BGR720906:BGR786437 BGR786442:BGR851973 BGR851978:BGR917509 BGR917514:BGR983045 BGR983050:BGR1048576 BQN65546:BQN131077 BQN131082:BQN196613 BQN196618:BQN262149 BQN262154:BQN327685 BQN327690:BQN393221 BQN393226:BQN458757 BQN458762:BQN524293 BQN524298:BQN589829 BQN589834:BQN655365 BQN655370:BQN720901 BQN720906:BQN786437 BQN786442:BQN851973 BQN851978:BQN917509 BQN917514:BQN983045 BQN983050:BQN1048576 CAJ65546:CAJ131077 CAJ131082:CAJ196613 CAJ196618:CAJ262149 CAJ262154:CAJ327685 CAJ327690:CAJ393221 CAJ393226:CAJ458757 CAJ458762:CAJ524293 CAJ524298:CAJ589829 CAJ589834:CAJ655365 CAJ655370:CAJ720901 CAJ720906:CAJ786437 CAJ786442:CAJ851973 CAJ851978:CAJ917509 CAJ917514:CAJ983045 CAJ983050:CAJ1048576 CKF65546:CKF131077 CKF131082:CKF196613 CKF196618:CKF262149 CKF262154:CKF327685 CKF327690:CKF393221 CKF393226:CKF458757 CKF458762:CKF524293 CKF524298:CKF589829 CKF589834:CKF655365 CKF655370:CKF720901 CKF720906:CKF786437 CKF786442:CKF851973 CKF851978:CKF917509 CKF917514:CKF983045 CKF983050:CKF1048576 CUB65546:CUB131077 CUB131082:CUB196613 CUB196618:CUB262149 CUB262154:CUB327685 CUB327690:CUB393221 CUB393226:CUB458757 CUB458762:CUB524293 CUB524298:CUB589829 CUB589834:CUB655365 CUB655370:CUB720901 CUB720906:CUB786437 CUB786442:CUB851973 CUB851978:CUB917509 CUB917514:CUB983045 CUB983050:CUB1048576 DDX65546:DDX131077 DDX131082:DDX196613 DDX196618:DDX262149 DDX262154:DDX327685 DDX327690:DDX393221 DDX393226:DDX458757 DDX458762:DDX524293 DDX524298:DDX589829 DDX589834:DDX655365 DDX655370:DDX720901 DDX720906:DDX786437 DDX786442:DDX851973 DDX851978:DDX917509 DDX917514:DDX983045 DDX983050:DDX1048576 DNT65546:DNT131077 DNT131082:DNT196613 DNT196618:DNT262149 DNT262154:DNT327685 DNT327690:DNT393221 DNT393226:DNT458757 DNT458762:DNT524293 DNT524298:DNT589829 DNT589834:DNT655365 DNT655370:DNT720901 DNT720906:DNT786437 DNT786442:DNT851973 DNT851978:DNT917509 DNT917514:DNT983045 DNT983050:DNT1048576 DXP65546:DXP131077 DXP131082:DXP196613 DXP196618:DXP262149 DXP262154:DXP327685 DXP327690:DXP393221 DXP393226:DXP458757 DXP458762:DXP524293 DXP524298:DXP589829 DXP589834:DXP655365 DXP655370:DXP720901 DXP720906:DXP786437 DXP786442:DXP851973 DXP851978:DXP917509 DXP917514:DXP983045 DXP983050:DXP1048576 EHL65546:EHL131077 EHL131082:EHL196613 EHL196618:EHL262149 EHL262154:EHL327685 EHL327690:EHL393221 EHL393226:EHL458757 EHL458762:EHL524293 EHL524298:EHL589829 EHL589834:EHL655365 EHL655370:EHL720901 EHL720906:EHL786437 EHL786442:EHL851973 EHL851978:EHL917509 EHL917514:EHL983045 EHL983050:EHL1048576 ERH65546:ERH131077 ERH131082:ERH196613 ERH196618:ERH262149 ERH262154:ERH327685 ERH327690:ERH393221 ERH393226:ERH458757 ERH458762:ERH524293 ERH524298:ERH589829 ERH589834:ERH655365 ERH655370:ERH720901 ERH720906:ERH786437 ERH786442:ERH851973 ERH851978:ERH917509 ERH917514:ERH983045 ERH983050:ERH1048576 FBD65546:FBD131077 FBD131082:FBD196613 FBD196618:FBD262149 FBD262154:FBD327685 FBD327690:FBD393221 FBD393226:FBD458757 FBD458762:FBD524293 FBD524298:FBD589829 FBD589834:FBD655365 FBD655370:FBD720901 FBD720906:FBD786437 FBD786442:FBD851973 FBD851978:FBD917509 FBD917514:FBD983045 FBD983050:FBD1048576 FKZ65546:FKZ131077 FKZ131082:FKZ196613 FKZ196618:FKZ262149 FKZ262154:FKZ327685 FKZ327690:FKZ393221 FKZ393226:FKZ458757 FKZ458762:FKZ524293 FKZ524298:FKZ589829 FKZ589834:FKZ655365 FKZ655370:FKZ720901 FKZ720906:FKZ786437 FKZ786442:FKZ851973 FKZ851978:FKZ917509 FKZ917514:FKZ983045 FKZ983050:FKZ1048576 FUV65546:FUV131077 FUV131082:FUV196613 FUV196618:FUV262149 FUV262154:FUV327685 FUV327690:FUV393221 FUV393226:FUV458757 FUV458762:FUV524293 FUV524298:FUV589829 FUV589834:FUV655365 FUV655370:FUV720901 FUV720906:FUV786437 FUV786442:FUV851973 FUV851978:FUV917509 FUV917514:FUV983045 FUV983050:FUV1048576 GER65546:GER131077 GER131082:GER196613 GER196618:GER262149 GER262154:GER327685 GER327690:GER393221 GER393226:GER458757 GER458762:GER524293 GER524298:GER589829 GER589834:GER655365 GER655370:GER720901 GER720906:GER786437 GER786442:GER851973 GER851978:GER917509 GER917514:GER983045 GER983050:GER1048576 GON65546:GON131077 GON131082:GON196613 GON196618:GON262149 GON262154:GON327685 GON327690:GON393221 GON393226:GON458757 GON458762:GON524293 GON524298:GON589829 GON589834:GON655365 GON655370:GON720901 GON720906:GON786437 GON786442:GON851973 GON851978:GON917509 GON917514:GON983045 GON983050:GON1048576 GYJ65546:GYJ131077 GYJ131082:GYJ196613 GYJ196618:GYJ262149 GYJ262154:GYJ327685 GYJ327690:GYJ393221 GYJ393226:GYJ458757 GYJ458762:GYJ524293 GYJ524298:GYJ589829 GYJ589834:GYJ655365 GYJ655370:GYJ720901 GYJ720906:GYJ786437 GYJ786442:GYJ851973 GYJ851978:GYJ917509 GYJ917514:GYJ983045 GYJ983050:GYJ1048576 HIF65546:HIF131077 HIF131082:HIF196613 HIF196618:HIF262149 HIF262154:HIF327685 HIF327690:HIF393221 HIF393226:HIF458757 HIF458762:HIF524293 HIF524298:HIF589829 HIF589834:HIF655365 HIF655370:HIF720901 HIF720906:HIF786437 HIF786442:HIF851973 HIF851978:HIF917509 HIF917514:HIF983045 HIF983050:HIF1048576 HSB65546:HSB131077 HSB131082:HSB196613 HSB196618:HSB262149 HSB262154:HSB327685 HSB327690:HSB393221 HSB393226:HSB458757 HSB458762:HSB524293 HSB524298:HSB589829 HSB589834:HSB655365 HSB655370:HSB720901 HSB720906:HSB786437 HSB786442:HSB851973 HSB851978:HSB917509 HSB917514:HSB983045 HSB983050:HSB1048576 IBX65546:IBX131077 IBX131082:IBX196613 IBX196618:IBX262149 IBX262154:IBX327685 IBX327690:IBX393221 IBX393226:IBX458757 IBX458762:IBX524293 IBX524298:IBX589829 IBX589834:IBX655365 IBX655370:IBX720901 IBX720906:IBX786437 IBX786442:IBX851973 IBX851978:IBX917509 IBX917514:IBX983045 IBX983050:IBX1048576 ILT65546:ILT131077 ILT131082:ILT196613 ILT196618:ILT262149 ILT262154:ILT327685 ILT327690:ILT393221 ILT393226:ILT458757 ILT458762:ILT524293 ILT524298:ILT589829 ILT589834:ILT655365 ILT655370:ILT720901 ILT720906:ILT786437 ILT786442:ILT851973 ILT851978:ILT917509 ILT917514:ILT983045 ILT983050:ILT1048576 IVP65546:IVP131077 IVP131082:IVP196613 IVP196618:IVP262149 IVP262154:IVP327685 IVP327690:IVP393221 IVP393226:IVP458757 IVP458762:IVP524293 IVP524298:IVP589829 IVP589834:IVP655365 IVP655370:IVP720901 IVP720906:IVP786437 IVP786442:IVP851973 IVP851978:IVP917509 IVP917514:IVP983045 IVP983050:IVP1048576 JFL65546:JFL131077 JFL131082:JFL196613 JFL196618:JFL262149 JFL262154:JFL327685 JFL327690:JFL393221 JFL393226:JFL458757 JFL458762:JFL524293 JFL524298:JFL589829 JFL589834:JFL655365 JFL655370:JFL720901 JFL720906:JFL786437 JFL786442:JFL851973 JFL851978:JFL917509 JFL917514:JFL983045 JFL983050:JFL1048576 JPH65546:JPH131077 JPH131082:JPH196613 JPH196618:JPH262149 JPH262154:JPH327685 JPH327690:JPH393221 JPH393226:JPH458757 JPH458762:JPH524293 JPH524298:JPH589829 JPH589834:JPH655365 JPH655370:JPH720901 JPH720906:JPH786437 JPH786442:JPH851973 JPH851978:JPH917509 JPH917514:JPH983045 JPH983050:JPH1048576 JZD65546:JZD131077 JZD131082:JZD196613 JZD196618:JZD262149 JZD262154:JZD327685 JZD327690:JZD393221 JZD393226:JZD458757 JZD458762:JZD524293 JZD524298:JZD589829 JZD589834:JZD655365 JZD655370:JZD720901 JZD720906:JZD786437 JZD786442:JZD851973 JZD851978:JZD917509 JZD917514:JZD983045 JZD983050:JZD1048576 KIZ65546:KIZ131077 KIZ131082:KIZ196613 KIZ196618:KIZ262149 KIZ262154:KIZ327685 KIZ327690:KIZ393221 KIZ393226:KIZ458757 KIZ458762:KIZ524293 KIZ524298:KIZ589829 KIZ589834:KIZ655365 KIZ655370:KIZ720901 KIZ720906:KIZ786437 KIZ786442:KIZ851973 KIZ851978:KIZ917509 KIZ917514:KIZ983045 KIZ983050:KIZ1048576 KSV65546:KSV131077 KSV131082:KSV196613 KSV196618:KSV262149 KSV262154:KSV327685 KSV327690:KSV393221 KSV393226:KSV458757 KSV458762:KSV524293 KSV524298:KSV589829 KSV589834:KSV655365 KSV655370:KSV720901 KSV720906:KSV786437 KSV786442:KSV851973 KSV851978:KSV917509 KSV917514:KSV983045 KSV983050:KSV1048576 LCR65546:LCR131077 LCR131082:LCR196613 LCR196618:LCR262149 LCR262154:LCR327685 LCR327690:LCR393221 LCR393226:LCR458757 LCR458762:LCR524293 LCR524298:LCR589829 LCR589834:LCR655365 LCR655370:LCR720901 LCR720906:LCR786437 LCR786442:LCR851973 LCR851978:LCR917509 LCR917514:LCR983045 LCR983050:LCR1048576 LMN65546:LMN131077 LMN131082:LMN196613 LMN196618:LMN262149 LMN262154:LMN327685 LMN327690:LMN393221 LMN393226:LMN458757 LMN458762:LMN524293 LMN524298:LMN589829 LMN589834:LMN655365 LMN655370:LMN720901 LMN720906:LMN786437 LMN786442:LMN851973 LMN851978:LMN917509 LMN917514:LMN983045 LMN983050:LMN1048576 LWJ65546:LWJ131077 LWJ131082:LWJ196613 LWJ196618:LWJ262149 LWJ262154:LWJ327685 LWJ327690:LWJ393221 LWJ393226:LWJ458757 LWJ458762:LWJ524293 LWJ524298:LWJ589829 LWJ589834:LWJ655365 LWJ655370:LWJ720901 LWJ720906:LWJ786437 LWJ786442:LWJ851973 LWJ851978:LWJ917509 LWJ917514:LWJ983045 LWJ983050:LWJ1048576 MGF65546:MGF131077 MGF131082:MGF196613 MGF196618:MGF262149 MGF262154:MGF327685 MGF327690:MGF393221 MGF393226:MGF458757 MGF458762:MGF524293 MGF524298:MGF589829 MGF589834:MGF655365 MGF655370:MGF720901 MGF720906:MGF786437 MGF786442:MGF851973 MGF851978:MGF917509 MGF917514:MGF983045 MGF983050:MGF1048576 MQB65546:MQB131077 MQB131082:MQB196613 MQB196618:MQB262149 MQB262154:MQB327685 MQB327690:MQB393221 MQB393226:MQB458757 MQB458762:MQB524293 MQB524298:MQB589829 MQB589834:MQB655365 MQB655370:MQB720901 MQB720906:MQB786437 MQB786442:MQB851973 MQB851978:MQB917509 MQB917514:MQB983045 MQB983050:MQB1048576 MZX65546:MZX131077 MZX131082:MZX196613 MZX196618:MZX262149 MZX262154:MZX327685 MZX327690:MZX393221 MZX393226:MZX458757 MZX458762:MZX524293 MZX524298:MZX589829 MZX589834:MZX655365 MZX655370:MZX720901 MZX720906:MZX786437 MZX786442:MZX851973 MZX851978:MZX917509 MZX917514:MZX983045 MZX983050:MZX1048576 NJT65546:NJT131077 NJT131082:NJT196613 NJT196618:NJT262149 NJT262154:NJT327685 NJT327690:NJT393221 NJT393226:NJT458757 NJT458762:NJT524293 NJT524298:NJT589829 NJT589834:NJT655365 NJT655370:NJT720901 NJT720906:NJT786437 NJT786442:NJT851973 NJT851978:NJT917509 NJT917514:NJT983045 NJT983050:NJT1048576 NTP65546:NTP131077 NTP131082:NTP196613 NTP196618:NTP262149 NTP262154:NTP327685 NTP327690:NTP393221 NTP393226:NTP458757 NTP458762:NTP524293 NTP524298:NTP589829 NTP589834:NTP655365 NTP655370:NTP720901 NTP720906:NTP786437 NTP786442:NTP851973 NTP851978:NTP917509 NTP917514:NTP983045 NTP983050:NTP1048576 ODL65546:ODL131077 ODL131082:ODL196613 ODL196618:ODL262149 ODL262154:ODL327685 ODL327690:ODL393221 ODL393226:ODL458757 ODL458762:ODL524293 ODL524298:ODL589829 ODL589834:ODL655365 ODL655370:ODL720901 ODL720906:ODL786437 ODL786442:ODL851973 ODL851978:ODL917509 ODL917514:ODL983045 ODL983050:ODL1048576 ONH65546:ONH131077 ONH131082:ONH196613 ONH196618:ONH262149 ONH262154:ONH327685 ONH327690:ONH393221 ONH393226:ONH458757 ONH458762:ONH524293 ONH524298:ONH589829 ONH589834:ONH655365 ONH655370:ONH720901 ONH720906:ONH786437 ONH786442:ONH851973 ONH851978:ONH917509 ONH917514:ONH983045 ONH983050:ONH1048576 OXD65546:OXD131077 OXD131082:OXD196613 OXD196618:OXD262149 OXD262154:OXD327685 OXD327690:OXD393221 OXD393226:OXD458757 OXD458762:OXD524293 OXD524298:OXD589829 OXD589834:OXD655365 OXD655370:OXD720901 OXD720906:OXD786437 OXD786442:OXD851973 OXD851978:OXD917509 OXD917514:OXD983045 OXD983050:OXD1048576 PGZ65546:PGZ131077 PGZ131082:PGZ196613 PGZ196618:PGZ262149 PGZ262154:PGZ327685 PGZ327690:PGZ393221 PGZ393226:PGZ458757 PGZ458762:PGZ524293 PGZ524298:PGZ589829 PGZ589834:PGZ655365 PGZ655370:PGZ720901 PGZ720906:PGZ786437 PGZ786442:PGZ851973 PGZ851978:PGZ917509 PGZ917514:PGZ983045 PGZ983050:PGZ1048576 PQV65546:PQV131077 PQV131082:PQV196613 PQV196618:PQV262149 PQV262154:PQV327685 PQV327690:PQV393221 PQV393226:PQV458757 PQV458762:PQV524293 PQV524298:PQV589829 PQV589834:PQV655365 PQV655370:PQV720901 PQV720906:PQV786437 PQV786442:PQV851973 PQV851978:PQV917509 PQV917514:PQV983045 PQV983050:PQV1048576 QAR65546:QAR131077 QAR131082:QAR196613 QAR196618:QAR262149 QAR262154:QAR327685 QAR327690:QAR393221 QAR393226:QAR458757 QAR458762:QAR524293 QAR524298:QAR589829 QAR589834:QAR655365 QAR655370:QAR720901 QAR720906:QAR786437 QAR786442:QAR851973 QAR851978:QAR917509 QAR917514:QAR983045 QAR983050:QAR1048576 QKN65546:QKN131077 QKN131082:QKN196613 QKN196618:QKN262149 QKN262154:QKN327685 QKN327690:QKN393221 QKN393226:QKN458757 QKN458762:QKN524293 QKN524298:QKN589829 QKN589834:QKN655365 QKN655370:QKN720901 QKN720906:QKN786437 QKN786442:QKN851973 QKN851978:QKN917509 QKN917514:QKN983045 QKN983050:QKN1048576 QUJ65546:QUJ131077 QUJ131082:QUJ196613 QUJ196618:QUJ262149 QUJ262154:QUJ327685 QUJ327690:QUJ393221 QUJ393226:QUJ458757 QUJ458762:QUJ524293 QUJ524298:QUJ589829 QUJ589834:QUJ655365 QUJ655370:QUJ720901 QUJ720906:QUJ786437 QUJ786442:QUJ851973 QUJ851978:QUJ917509 QUJ917514:QUJ983045 QUJ983050:QUJ1048576 REF65546:REF131077 REF131082:REF196613 REF196618:REF262149 REF262154:REF327685 REF327690:REF393221 REF393226:REF458757 REF458762:REF524293 REF524298:REF589829 REF589834:REF655365 REF655370:REF720901 REF720906:REF786437 REF786442:REF851973 REF851978:REF917509 REF917514:REF983045 REF983050:REF1048576 ROB65546:ROB131077 ROB131082:ROB196613 ROB196618:ROB262149 ROB262154:ROB327685 ROB327690:ROB393221 ROB393226:ROB458757 ROB458762:ROB524293 ROB524298:ROB589829 ROB589834:ROB655365 ROB655370:ROB720901 ROB720906:ROB786437 ROB786442:ROB851973 ROB851978:ROB917509 ROB917514:ROB983045 ROB983050:ROB1048576 RXX65546:RXX131077 RXX131082:RXX196613 RXX196618:RXX262149 RXX262154:RXX327685 RXX327690:RXX393221 RXX393226:RXX458757 RXX458762:RXX524293 RXX524298:RXX589829 RXX589834:RXX655365 RXX655370:RXX720901 RXX720906:RXX786437 RXX786442:RXX851973 RXX851978:RXX917509 RXX917514:RXX983045 RXX983050:RXX1048576 SHT65546:SHT131077 SHT131082:SHT196613 SHT196618:SHT262149 SHT262154:SHT327685 SHT327690:SHT393221 SHT393226:SHT458757 SHT458762:SHT524293 SHT524298:SHT589829 SHT589834:SHT655365 SHT655370:SHT720901 SHT720906:SHT786437 SHT786442:SHT851973 SHT851978:SHT917509 SHT917514:SHT983045 SHT983050:SHT1048576 SRP65546:SRP131077 SRP131082:SRP196613 SRP196618:SRP262149 SRP262154:SRP327685 SRP327690:SRP393221 SRP393226:SRP458757 SRP458762:SRP524293 SRP524298:SRP589829 SRP589834:SRP655365 SRP655370:SRP720901 SRP720906:SRP786437 SRP786442:SRP851973 SRP851978:SRP917509 SRP917514:SRP983045 SRP983050:SRP1048576 TBL65546:TBL131077 TBL131082:TBL196613 TBL196618:TBL262149 TBL262154:TBL327685 TBL327690:TBL393221 TBL393226:TBL458757 TBL458762:TBL524293 TBL524298:TBL589829 TBL589834:TBL655365 TBL655370:TBL720901 TBL720906:TBL786437 TBL786442:TBL851973 TBL851978:TBL917509 TBL917514:TBL983045 TBL983050:TBL1048576 TLH65546:TLH131077 TLH131082:TLH196613 TLH196618:TLH262149 TLH262154:TLH327685 TLH327690:TLH393221 TLH393226:TLH458757 TLH458762:TLH524293 TLH524298:TLH589829 TLH589834:TLH655365 TLH655370:TLH720901 TLH720906:TLH786437 TLH786442:TLH851973 TLH851978:TLH917509 TLH917514:TLH983045 TLH983050:TLH1048576 TVD65546:TVD131077 TVD131082:TVD196613 TVD196618:TVD262149 TVD262154:TVD327685 TVD327690:TVD393221 TVD393226:TVD458757 TVD458762:TVD524293 TVD524298:TVD589829 TVD589834:TVD655365 TVD655370:TVD720901 TVD720906:TVD786437 TVD786442:TVD851973 TVD851978:TVD917509 TVD917514:TVD983045 TVD983050:TVD1048576 UEZ65546:UEZ131077 UEZ131082:UEZ196613 UEZ196618:UEZ262149 UEZ262154:UEZ327685 UEZ327690:UEZ393221 UEZ393226:UEZ458757 UEZ458762:UEZ524293 UEZ524298:UEZ589829 UEZ589834:UEZ655365 UEZ655370:UEZ720901 UEZ720906:UEZ786437 UEZ786442:UEZ851973 UEZ851978:UEZ917509 UEZ917514:UEZ983045 UEZ983050:UEZ1048576 UOV65546:UOV131077 UOV131082:UOV196613 UOV196618:UOV262149 UOV262154:UOV327685 UOV327690:UOV393221 UOV393226:UOV458757 UOV458762:UOV524293 UOV524298:UOV589829 UOV589834:UOV655365 UOV655370:UOV720901 UOV720906:UOV786437 UOV786442:UOV851973 UOV851978:UOV917509 UOV917514:UOV983045 UOV983050:UOV1048576 UYR65546:UYR131077 UYR131082:UYR196613 UYR196618:UYR262149 UYR262154:UYR327685 UYR327690:UYR393221 UYR393226:UYR458757 UYR458762:UYR524293 UYR524298:UYR589829 UYR589834:UYR655365 UYR655370:UYR720901 UYR720906:UYR786437 UYR786442:UYR851973 UYR851978:UYR917509 UYR917514:UYR983045 UYR983050:UYR1048576 VIN65546:VIN131077 VIN131082:VIN196613 VIN196618:VIN262149 VIN262154:VIN327685 VIN327690:VIN393221 VIN393226:VIN458757 VIN458762:VIN524293 VIN524298:VIN589829 VIN589834:VIN655365 VIN655370:VIN720901 VIN720906:VIN786437 VIN786442:VIN851973 VIN851978:VIN917509 VIN917514:VIN983045 VIN983050:VIN1048576 VSJ65546:VSJ131077 VSJ131082:VSJ196613 VSJ196618:VSJ262149 VSJ262154:VSJ327685 VSJ327690:VSJ393221 VSJ393226:VSJ458757 VSJ458762:VSJ524293 VSJ524298:VSJ589829 VSJ589834:VSJ655365 VSJ655370:VSJ720901 VSJ720906:VSJ786437 VSJ786442:VSJ851973 VSJ851978:VSJ917509 VSJ917514:VSJ983045 VSJ983050:VSJ1048576 WCF65546:WCF131077 WCF131082:WCF196613 WCF196618:WCF262149 WCF262154:WCF327685 WCF327690:WCF393221 WCF393226:WCF458757 WCF458762:WCF524293 WCF524298:WCF589829 WCF589834:WCF655365 WCF655370:WCF720901 WCF720906:WCF786437 WCF786442:WCF851973 WCF851978:WCF917509 WCF917514:WCF983045 WCF983050:WCF1048576 WMB65546:WMB131077 WMB131082:WMB196613 WMB196618:WMB262149 WMB262154:WMB327685 WMB327690:WMB393221 WMB393226:WMB458757 WMB458762:WMB524293 WMB524298:WMB589829 WMB589834:WMB655365 WMB655370:WMB720901 WMB720906:WMB786437 WMB786442:WMB851973 WMB851978:WMB917509 WMB917514:WMB983045 WMB983050:WMB1048576 WVX65546:WVX131077 WVX131082:WVX196613 WVX196618:WVX262149 WVX262154:WVX327685 WVX327690:WVX393221 WVX393226:WVX458757 WVX458762:WVX524293 WVX524298:WVX589829 WVX589834:WVX655365 WVX655370:WVX720901 WVX720906:WVX786437 WVX786442:WVX851973 WVX851978:WVX917509 WVX917514:WVX983045 WVX983050:WVX1048576 P5:P65541 WMB5:WMB65541 WCF5:WCF65541 VSJ5:VSJ65541 VIN5:VIN65541 UYR5:UYR65541 UOV5:UOV65541 UEZ5:UEZ65541 TVD5:TVD65541 TLH5:TLH65541 TBL5:TBL65541 SRP5:SRP65541 SHT5:SHT65541 RXX5:RXX65541 ROB5:ROB65541 REF5:REF65541 QUJ5:QUJ65541 QKN5:QKN65541 QAR5:QAR65541 PQV5:PQV65541 PGZ5:PGZ65541 OXD5:OXD65541 ONH5:ONH65541 ODL5:ODL65541 NTP5:NTP65541 NJT5:NJT65541 MZX5:MZX65541 MQB5:MQB65541 MGF5:MGF65541 LWJ5:LWJ65541 LMN5:LMN65541 LCR5:LCR65541 KSV5:KSV65541 KIZ5:KIZ65541 JZD5:JZD65541 JPH5:JPH65541 JFL5:JFL65541 IVP5:IVP65541 ILT5:ILT65541 IBX5:IBX65541 HSB5:HSB65541 HIF5:HIF65541 GYJ5:GYJ65541 GON5:GON65541 GER5:GER65541 FUV5:FUV65541 FKZ5:FKZ65541 FBD5:FBD65541 ERH5:ERH65541 EHL5:EHL65541 DXP5:DXP65541 DNT5:DNT65541 DDX5:DDX65541 CUB5:CUB65541 CKF5:CKF65541 CAJ5:CAJ65541 BQN5:BQN65541 BGR5:BGR65541 AWV5:AWV65541 AMZ5:AMZ65541 ADD5:ADD65541 TH5:TH65541 JL5:JL65541 WVX5:WVX65541" xr:uid="{00000000-0002-0000-0500-000013000000}">
      <formula1>"200,400"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9"/>
  <sheetViews>
    <sheetView workbookViewId="0">
      <selection activeCell="F12" sqref="F12"/>
    </sheetView>
  </sheetViews>
  <sheetFormatPr defaultColWidth="9.140625" defaultRowHeight="15" zeroHeight="1"/>
  <cols>
    <col min="1" max="1" width="39.140625" style="1" customWidth="1"/>
    <col min="2" max="2" width="55.42578125" customWidth="1"/>
    <col min="257" max="257" width="39.140625" customWidth="1"/>
    <col min="258" max="258" width="55.42578125" customWidth="1"/>
    <col min="513" max="513" width="39.140625" customWidth="1"/>
    <col min="514" max="514" width="55.42578125" customWidth="1"/>
    <col min="769" max="769" width="39.140625" customWidth="1"/>
    <col min="770" max="770" width="55.42578125" customWidth="1"/>
    <col min="1025" max="1025" width="39.140625" customWidth="1"/>
    <col min="1026" max="1026" width="55.42578125" customWidth="1"/>
    <col min="1281" max="1281" width="39.140625" customWidth="1"/>
    <col min="1282" max="1282" width="55.42578125" customWidth="1"/>
    <col min="1537" max="1537" width="39.140625" customWidth="1"/>
    <col min="1538" max="1538" width="55.42578125" customWidth="1"/>
    <col min="1793" max="1793" width="39.140625" customWidth="1"/>
    <col min="1794" max="1794" width="55.42578125" customWidth="1"/>
    <col min="2049" max="2049" width="39.140625" customWidth="1"/>
    <col min="2050" max="2050" width="55.42578125" customWidth="1"/>
    <col min="2305" max="2305" width="39.140625" customWidth="1"/>
    <col min="2306" max="2306" width="55.42578125" customWidth="1"/>
    <col min="2561" max="2561" width="39.140625" customWidth="1"/>
    <col min="2562" max="2562" width="55.42578125" customWidth="1"/>
    <col min="2817" max="2817" width="39.140625" customWidth="1"/>
    <col min="2818" max="2818" width="55.42578125" customWidth="1"/>
    <col min="3073" max="3073" width="39.140625" customWidth="1"/>
    <col min="3074" max="3074" width="55.42578125" customWidth="1"/>
    <col min="3329" max="3329" width="39.140625" customWidth="1"/>
    <col min="3330" max="3330" width="55.42578125" customWidth="1"/>
    <col min="3585" max="3585" width="39.140625" customWidth="1"/>
    <col min="3586" max="3586" width="55.42578125" customWidth="1"/>
    <col min="3841" max="3841" width="39.140625" customWidth="1"/>
    <col min="3842" max="3842" width="55.42578125" customWidth="1"/>
    <col min="4097" max="4097" width="39.140625" customWidth="1"/>
    <col min="4098" max="4098" width="55.42578125" customWidth="1"/>
    <col min="4353" max="4353" width="39.140625" customWidth="1"/>
    <col min="4354" max="4354" width="55.42578125" customWidth="1"/>
    <col min="4609" max="4609" width="39.140625" customWidth="1"/>
    <col min="4610" max="4610" width="55.42578125" customWidth="1"/>
    <col min="4865" max="4865" width="39.140625" customWidth="1"/>
    <col min="4866" max="4866" width="55.42578125" customWidth="1"/>
    <col min="5121" max="5121" width="39.140625" customWidth="1"/>
    <col min="5122" max="5122" width="55.42578125" customWidth="1"/>
    <col min="5377" max="5377" width="39.140625" customWidth="1"/>
    <col min="5378" max="5378" width="55.42578125" customWidth="1"/>
    <col min="5633" max="5633" width="39.140625" customWidth="1"/>
    <col min="5634" max="5634" width="55.42578125" customWidth="1"/>
    <col min="5889" max="5889" width="39.140625" customWidth="1"/>
    <col min="5890" max="5890" width="55.42578125" customWidth="1"/>
    <col min="6145" max="6145" width="39.140625" customWidth="1"/>
    <col min="6146" max="6146" width="55.42578125" customWidth="1"/>
    <col min="6401" max="6401" width="39.140625" customWidth="1"/>
    <col min="6402" max="6402" width="55.42578125" customWidth="1"/>
    <col min="6657" max="6657" width="39.140625" customWidth="1"/>
    <col min="6658" max="6658" width="55.42578125" customWidth="1"/>
    <col min="6913" max="6913" width="39.140625" customWidth="1"/>
    <col min="6914" max="6914" width="55.42578125" customWidth="1"/>
    <col min="7169" max="7169" width="39.140625" customWidth="1"/>
    <col min="7170" max="7170" width="55.42578125" customWidth="1"/>
    <col min="7425" max="7425" width="39.140625" customWidth="1"/>
    <col min="7426" max="7426" width="55.42578125" customWidth="1"/>
    <col min="7681" max="7681" width="39.140625" customWidth="1"/>
    <col min="7682" max="7682" width="55.42578125" customWidth="1"/>
    <col min="7937" max="7937" width="39.140625" customWidth="1"/>
    <col min="7938" max="7938" width="55.42578125" customWidth="1"/>
    <col min="8193" max="8193" width="39.140625" customWidth="1"/>
    <col min="8194" max="8194" width="55.42578125" customWidth="1"/>
    <col min="8449" max="8449" width="39.140625" customWidth="1"/>
    <col min="8450" max="8450" width="55.42578125" customWidth="1"/>
    <col min="8705" max="8705" width="39.140625" customWidth="1"/>
    <col min="8706" max="8706" width="55.42578125" customWidth="1"/>
    <col min="8961" max="8961" width="39.140625" customWidth="1"/>
    <col min="8962" max="8962" width="55.42578125" customWidth="1"/>
    <col min="9217" max="9217" width="39.140625" customWidth="1"/>
    <col min="9218" max="9218" width="55.42578125" customWidth="1"/>
    <col min="9473" max="9473" width="39.140625" customWidth="1"/>
    <col min="9474" max="9474" width="55.42578125" customWidth="1"/>
    <col min="9729" max="9729" width="39.140625" customWidth="1"/>
    <col min="9730" max="9730" width="55.42578125" customWidth="1"/>
    <col min="9985" max="9985" width="39.140625" customWidth="1"/>
    <col min="9986" max="9986" width="55.42578125" customWidth="1"/>
    <col min="10241" max="10241" width="39.140625" customWidth="1"/>
    <col min="10242" max="10242" width="55.42578125" customWidth="1"/>
    <col min="10497" max="10497" width="39.140625" customWidth="1"/>
    <col min="10498" max="10498" width="55.42578125" customWidth="1"/>
    <col min="10753" max="10753" width="39.140625" customWidth="1"/>
    <col min="10754" max="10754" width="55.42578125" customWidth="1"/>
    <col min="11009" max="11009" width="39.140625" customWidth="1"/>
    <col min="11010" max="11010" width="55.42578125" customWidth="1"/>
    <col min="11265" max="11265" width="39.140625" customWidth="1"/>
    <col min="11266" max="11266" width="55.42578125" customWidth="1"/>
    <col min="11521" max="11521" width="39.140625" customWidth="1"/>
    <col min="11522" max="11522" width="55.42578125" customWidth="1"/>
    <col min="11777" max="11777" width="39.140625" customWidth="1"/>
    <col min="11778" max="11778" width="55.42578125" customWidth="1"/>
    <col min="12033" max="12033" width="39.140625" customWidth="1"/>
    <col min="12034" max="12034" width="55.42578125" customWidth="1"/>
    <col min="12289" max="12289" width="39.140625" customWidth="1"/>
    <col min="12290" max="12290" width="55.42578125" customWidth="1"/>
    <col min="12545" max="12545" width="39.140625" customWidth="1"/>
    <col min="12546" max="12546" width="55.42578125" customWidth="1"/>
    <col min="12801" max="12801" width="39.140625" customWidth="1"/>
    <col min="12802" max="12802" width="55.42578125" customWidth="1"/>
    <col min="13057" max="13057" width="39.140625" customWidth="1"/>
    <col min="13058" max="13058" width="55.42578125" customWidth="1"/>
    <col min="13313" max="13313" width="39.140625" customWidth="1"/>
    <col min="13314" max="13314" width="55.42578125" customWidth="1"/>
    <col min="13569" max="13569" width="39.140625" customWidth="1"/>
    <col min="13570" max="13570" width="55.42578125" customWidth="1"/>
    <col min="13825" max="13825" width="39.140625" customWidth="1"/>
    <col min="13826" max="13826" width="55.42578125" customWidth="1"/>
    <col min="14081" max="14081" width="39.140625" customWidth="1"/>
    <col min="14082" max="14082" width="55.42578125" customWidth="1"/>
    <col min="14337" max="14337" width="39.140625" customWidth="1"/>
    <col min="14338" max="14338" width="55.42578125" customWidth="1"/>
    <col min="14593" max="14593" width="39.140625" customWidth="1"/>
    <col min="14594" max="14594" width="55.42578125" customWidth="1"/>
    <col min="14849" max="14849" width="39.140625" customWidth="1"/>
    <col min="14850" max="14850" width="55.42578125" customWidth="1"/>
    <col min="15105" max="15105" width="39.140625" customWidth="1"/>
    <col min="15106" max="15106" width="55.42578125" customWidth="1"/>
    <col min="15361" max="15361" width="39.140625" customWidth="1"/>
    <col min="15362" max="15362" width="55.42578125" customWidth="1"/>
    <col min="15617" max="15617" width="39.140625" customWidth="1"/>
    <col min="15618" max="15618" width="55.42578125" customWidth="1"/>
    <col min="15873" max="15873" width="39.140625" customWidth="1"/>
    <col min="15874" max="15874" width="55.42578125" customWidth="1"/>
    <col min="16129" max="16129" width="39.140625" customWidth="1"/>
    <col min="16130" max="16130" width="55.42578125" customWidth="1"/>
  </cols>
  <sheetData>
    <row r="1" spans="1:2" ht="15" customHeight="1">
      <c r="A1" s="2" t="s">
        <v>137</v>
      </c>
      <c r="B1" s="3" t="s">
        <v>138</v>
      </c>
    </row>
    <row r="2" spans="1:2" ht="15" customHeight="1">
      <c r="A2" s="4" t="s">
        <v>139</v>
      </c>
      <c r="B2" s="5" t="s">
        <v>140</v>
      </c>
    </row>
    <row r="3" spans="1:2" ht="15" customHeight="1">
      <c r="A3" s="4" t="s">
        <v>141</v>
      </c>
      <c r="B3" s="5" t="s">
        <v>142</v>
      </c>
    </row>
    <row r="4" spans="1:2" ht="15" customHeight="1">
      <c r="A4" s="4" t="s">
        <v>143</v>
      </c>
      <c r="B4" s="5" t="s">
        <v>144</v>
      </c>
    </row>
    <row r="5" spans="1:2" ht="15" customHeight="1">
      <c r="A5" s="4" t="s">
        <v>145</v>
      </c>
      <c r="B5" s="5" t="s">
        <v>146</v>
      </c>
    </row>
    <row r="6" spans="1:2" ht="15" customHeight="1">
      <c r="A6" s="4" t="s">
        <v>147</v>
      </c>
      <c r="B6" s="5" t="s">
        <v>148</v>
      </c>
    </row>
    <row r="7" spans="1:2" ht="15" customHeight="1">
      <c r="A7" s="4" t="s">
        <v>149</v>
      </c>
      <c r="B7" s="5" t="s">
        <v>150</v>
      </c>
    </row>
    <row r="8" spans="1:2" ht="15" customHeight="1">
      <c r="A8" s="4" t="s">
        <v>151</v>
      </c>
      <c r="B8" s="5"/>
    </row>
    <row r="9" spans="1:2" ht="15" customHeight="1">
      <c r="A9" s="4" t="s">
        <v>152</v>
      </c>
      <c r="B9" s="5" t="s">
        <v>144</v>
      </c>
    </row>
    <row r="10" spans="1:2" ht="15" customHeight="1">
      <c r="A10" s="4" t="s">
        <v>153</v>
      </c>
      <c r="B10" s="6">
        <v>500003</v>
      </c>
    </row>
    <row r="11" spans="1:2" ht="15" customHeight="1">
      <c r="A11" s="4" t="s">
        <v>154</v>
      </c>
      <c r="B11" s="6" t="s">
        <v>155</v>
      </c>
    </row>
    <row r="12" spans="1:2" ht="15" customHeight="1">
      <c r="A12" s="4" t="s">
        <v>156</v>
      </c>
      <c r="B12" s="6">
        <v>6633551</v>
      </c>
    </row>
    <row r="13" spans="1:2" ht="15" customHeight="1">
      <c r="A13" s="4" t="s">
        <v>157</v>
      </c>
      <c r="B13" s="7" t="s">
        <v>158</v>
      </c>
    </row>
    <row r="14" spans="1:2" ht="15" customHeight="1">
      <c r="A14" s="4" t="s">
        <v>159</v>
      </c>
      <c r="B14" s="8" t="s">
        <v>160</v>
      </c>
    </row>
    <row r="15" spans="1:2" ht="15" customHeight="1">
      <c r="A15" s="4" t="s">
        <v>145</v>
      </c>
      <c r="B15" s="5" t="s">
        <v>161</v>
      </c>
    </row>
    <row r="16" spans="1:2" ht="15" customHeight="1">
      <c r="A16" s="4" t="s">
        <v>147</v>
      </c>
      <c r="B16" s="5" t="s">
        <v>150</v>
      </c>
    </row>
    <row r="17" spans="1:2" ht="15" customHeight="1">
      <c r="A17" s="4" t="s">
        <v>149</v>
      </c>
      <c r="B17" s="5"/>
    </row>
    <row r="18" spans="1:2" ht="15" customHeight="1">
      <c r="A18" s="4" t="s">
        <v>151</v>
      </c>
      <c r="B18" s="5" t="s">
        <v>144</v>
      </c>
    </row>
    <row r="19" spans="1:2" ht="15" customHeight="1">
      <c r="A19" s="4" t="s">
        <v>152</v>
      </c>
      <c r="B19" s="5" t="s">
        <v>162</v>
      </c>
    </row>
    <row r="20" spans="1:2" ht="15" customHeight="1">
      <c r="A20" s="4" t="s">
        <v>153</v>
      </c>
      <c r="B20" s="6">
        <v>500003</v>
      </c>
    </row>
    <row r="21" spans="1:2" ht="15" customHeight="1">
      <c r="A21" s="4" t="s">
        <v>154</v>
      </c>
      <c r="B21" s="9" t="s">
        <v>155</v>
      </c>
    </row>
    <row r="22" spans="1:2" ht="15" customHeight="1">
      <c r="A22" s="4" t="s">
        <v>156</v>
      </c>
      <c r="B22" s="6">
        <v>6633551</v>
      </c>
    </row>
    <row r="23" spans="1:2" ht="15" customHeight="1">
      <c r="A23" s="4" t="s">
        <v>157</v>
      </c>
      <c r="B23" s="7" t="s">
        <v>158</v>
      </c>
    </row>
    <row r="24" spans="1:2" ht="15" customHeight="1">
      <c r="A24" s="4" t="s">
        <v>163</v>
      </c>
      <c r="B24" s="8"/>
    </row>
    <row r="25" spans="1:2" ht="15" customHeight="1">
      <c r="A25" s="10" t="s">
        <v>164</v>
      </c>
      <c r="B25" s="11"/>
    </row>
    <row r="26" spans="1:2" ht="15" customHeight="1">
      <c r="A26" s="12" t="s">
        <v>165</v>
      </c>
      <c r="B26" s="13"/>
    </row>
    <row r="27" spans="1:2" ht="15" customHeight="1"/>
    <row r="28" spans="1:2" ht="15" customHeight="1"/>
    <row r="29" spans="1:2" ht="15" customHeight="1"/>
    <row r="30" spans="1:2" ht="15" customHeight="1"/>
    <row r="31" spans="1:2" ht="15" customHeight="1"/>
    <row r="32" spans="1:2" ht="15" customHeight="1"/>
    <row r="33" ht="15" customHeight="1"/>
    <row r="34" ht="15" customHeight="1"/>
    <row r="35" ht="15" customHeight="1"/>
    <row r="36" ht="15" customHeight="1"/>
    <row r="37" ht="15" customHeight="1"/>
    <row r="38" ht="15" customHeight="1"/>
    <row r="39" ht="15" customHeight="1"/>
  </sheetData>
  <dataValidations count="25">
    <dataValidation allowBlank="1" showInputMessage="1" showErrorMessage="1" promptTitle="10 digit PAN number" prompt="Valid PAN of 10 Digit_x000a__x000a_ -SAG Infotech"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00000000-0002-0000-0600-000000000000}"/>
    <dataValidation allowBlank="1" showInputMessage="1" showErrorMessage="1" promptTitle="PIN Code" prompt="Six digits without spaces_x000a__x000a_-SAG Infotech"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00000000-0002-0000-0600-000001000000}"/>
    <dataValidation type="list" allowBlank="1" showInputMessage="1" showErrorMessage="1" promptTitle="Write State : Mandatory" prompt="Enter State Name._x000a__x000a_- SAG Infotech"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00000000-0002-0000-0600-000002000000}">
      <formula1>LstState</formula1>
    </dataValidation>
    <dataValidation allowBlank="1" showInputMessage="1" showErrorMessage="1" promptTitle="Name of the Deductor" prompt="Mention name of Deductor_x000a__x000a_Only Alphabets and Numbers allowed. Do not enter special characters._x000a_           - 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00000000-0002-0000-0600-000003000000}"/>
    <dataValidation allowBlank="1" showInputMessage="1" showErrorMessage="1" promptTitle="Telephone Number of Deductor" prompt="Valid Telephone number of Deductor without STD code_x000a__x000a_ - SAG Infotech"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00000000-0002-0000-0600-000004000000}"/>
    <dataValidation allowBlank="1" showInputMessage="1" showErrorMessage="1" promptTitle="Branch Name / Division" prompt="e.g. _x000a_   Mumbai branch, Latur branch_x000a_or_x000a_   Finance Division, Sales Dept._x000a__x000a_              -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00000000-0002-0000-0600-000005000000}"/>
    <dataValidation allowBlank="1" showInputMessage="1" showErrorMessage="1" promptTitle="Address1" prompt="The first line is mandatory as per the eTDS file format._x000a__x000a_- SAG Infotech"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xr:uid="{00000000-0002-0000-0600-000006000000}"/>
    <dataValidation allowBlank="1" showInputMessage="1" showErrorMessage="1" promptTitle="STD Code of Deductor" prompt="Enter STD Code e.g. 022_x000a_  -SAG Infotech"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00000000-0002-0000-0600-000007000000}"/>
    <dataValidation allowBlank="1" showInputMessage="1" showErrorMessage="1" promptTitle="Email of the Deductor" prompt="Valid email address_x000a__x000a_    - SAG Infotech"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00000000-0002-0000-0600-000008000000}"/>
    <dataValidation type="list" allowBlank="1" showInputMessage="1" showErrorMessage="1" promptTitle="Write one from the following:" prompt="Yes - if address has changed_x000a_No  - if address has not changed_x000a_  - SAG Infotech"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00000000-0002-0000-0600-000009000000}">
      <formula1>"No,Yes"</formula1>
    </dataValidation>
    <dataValidation type="list" allowBlank="1" showInputMessage="1" showErrorMessage="1" promptTitle="Write one from the following:" prompt="C  - Central Government_x000a_O  - Other than Central Government_x000a_- SAG Infotech"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00000000-0002-0000-0600-00000A000000}">
      <formula1>"C - Central Government,O - Other than Central Government"</formula1>
    </dataValidation>
    <dataValidation allowBlank="1" showInputMessage="1" showErrorMessage="1" promptTitle="Name of Responsible person" prompt="Mention the name of person responsible for deducting tax_x000a__x000a_Only Alphabets allowed. Do not enter special characters or numbers._x000a_    -SAG Infotech"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00000000-0002-0000-0600-00000B000000}"/>
    <dataValidation allowBlank="1" showInputMessage="1" showErrorMessage="1" promptTitle="Designation" prompt="Mention the designation of the Responsible person_x000a__x000a_Only Alphabets allowed. Do not enter special characters and numbers._x000a_    -SAG Infotech" sqref="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xr:uid="{00000000-0002-0000-0600-00000C000000}"/>
    <dataValidation type="list" allowBlank="1" showInputMessage="1" showErrorMessage="1" promptTitle="Write State : Mandatory" prompt="Enter State Name._x000a__x000a_                  - SAG Infotech"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xr:uid="{00000000-0002-0000-0600-00000D000000}">
      <formula1>LstState</formula1>
    </dataValidation>
    <dataValidation allowBlank="1" showInputMessage="1" showErrorMessage="1" promptTitle="PIN Code" prompt="Six digits without spaces_x000a_ -SAG Infotech"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00000000-0002-0000-0600-00000E000000}"/>
    <dataValidation allowBlank="1" showInputMessage="1" showErrorMessage="1" promptTitle="Email of the Responsible Person" prompt="Valid email address_x000a__x000a_    - SAG Infotech"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00000000-0002-0000-0600-00000F000000}"/>
    <dataValidation allowBlank="1" showInputMessage="1" showErrorMessage="1" promptTitle="Telephone of  Responsible Person" prompt="Valid Telephone number  without STD code_x000a__x000a_ - SAG Infotech"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00000000-0002-0000-0600-000010000000}"/>
    <dataValidation type="list" allowBlank="1" showErrorMessage="1" sqref="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xr:uid="{00000000-0002-0000-0600-000011000000}">
      <formula1>TypeOfDed</formula1>
    </dataValidation>
    <dataValidation allowBlank="1" showInputMessage="1" showErrorMessage="1" promptTitle="TAN Application Receipt No." prompt="TAN Application Acknowledgement No. should be Numeric._x000a__x000a_- SAG Infotech"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00000000-0002-0000-0600-000012000000}"/>
    <dataValidation allowBlank="1" showErrorMessage="1" promptTitle="Original Statement Receipt No." prompt="If Revised Return, Enter Receipt No. of Original Return._x000a__x000a_- SAG Infotech" sqref="B34:B35 B37:B39 B65570:B65571 B65573:B65575 B131106:B131107 B131109:B131111 B196642:B196643 B196645:B196647 B262178:B262179 B262181:B262183 B327714:B327715 B327717:B327719 B393250:B393251 B393253:B393255 B458786:B458787 B458789:B458791 B524322:B524323 B524325:B524327 B589858:B589859 B589861:B589863 B655394:B655395 B655397:B655399 B720930:B720931 B720933:B720935 B786466:B786467 B786469:B786471 B852002:B852003 B852005:B852007 B917538:B917539 B917541:B917543 B983074:B983075 B983077:B983079 IX34:IX35 IX37:IX39 IX65570:IX65571 IX65573:IX65575 IX131106:IX131107 IX131109:IX131111 IX196642:IX196643 IX196645:IX196647 IX262178:IX262179 IX262181:IX262183 IX327714:IX327715 IX327717:IX327719 IX393250:IX393251 IX393253:IX393255 IX458786:IX458787 IX458789:IX458791 IX524322:IX524323 IX524325:IX524327 IX589858:IX589859 IX589861:IX589863 IX655394:IX655395 IX655397:IX655399 IX720930:IX720931 IX720933:IX720935 IX786466:IX786467 IX786469:IX786471 IX852002:IX852003 IX852005:IX852007 IX917538:IX917539 IX917541:IX917543 IX983074:IX983075 IX983077:IX983079 ST34:ST35 ST37:ST39 ST65570:ST65571 ST65573:ST65575 ST131106:ST131107 ST131109:ST131111 ST196642:ST196643 ST196645:ST196647 ST262178:ST262179 ST262181:ST262183 ST327714:ST327715 ST327717:ST327719 ST393250:ST393251 ST393253:ST393255 ST458786:ST458787 ST458789:ST458791 ST524322:ST524323 ST524325:ST524327 ST589858:ST589859 ST589861:ST589863 ST655394:ST655395 ST655397:ST655399 ST720930:ST720931 ST720933:ST720935 ST786466:ST786467 ST786469:ST786471 ST852002:ST852003 ST852005:ST852007 ST917538:ST917539 ST917541:ST917543 ST983074:ST983075 ST983077:ST983079 ACP34:ACP35 ACP37:ACP39 ACP65570:ACP65571 ACP65573:ACP65575 ACP131106:ACP131107 ACP131109:ACP131111 ACP196642:ACP196643 ACP196645:ACP196647 ACP262178:ACP262179 ACP262181:ACP262183 ACP327714:ACP327715 ACP327717:ACP327719 ACP393250:ACP393251 ACP393253:ACP393255 ACP458786:ACP458787 ACP458789:ACP458791 ACP524322:ACP524323 ACP524325:ACP524327 ACP589858:ACP589859 ACP589861:ACP589863 ACP655394:ACP655395 ACP655397:ACP655399 ACP720930:ACP720931 ACP720933:ACP720935 ACP786466:ACP786467 ACP786469:ACP786471 ACP852002:ACP852003 ACP852005:ACP852007 ACP917538:ACP917539 ACP917541:ACP917543 ACP983074:ACP983075 ACP983077:ACP983079 AML34:AML35 AML37:AML39 AML65570:AML65571 AML65573:AML65575 AML131106:AML131107 AML131109:AML131111 AML196642:AML196643 AML196645:AML196647 AML262178:AML262179 AML262181:AML262183 AML327714:AML327715 AML327717:AML327719 AML393250:AML393251 AML393253:AML393255 AML458786:AML458787 AML458789:AML458791 AML524322:AML524323 AML524325:AML524327 AML589858:AML589859 AML589861:AML589863 AML655394:AML655395 AML655397:AML655399 AML720930:AML720931 AML720933:AML720935 AML786466:AML786467 AML786469:AML786471 AML852002:AML852003 AML852005:AML852007 AML917538:AML917539 AML917541:AML917543 AML983074:AML983075 AML983077:AML983079 AWH34:AWH35 AWH37:AWH39 AWH65570:AWH65571 AWH65573:AWH65575 AWH131106:AWH131107 AWH131109:AWH131111 AWH196642:AWH196643 AWH196645:AWH196647 AWH262178:AWH262179 AWH262181:AWH262183 AWH327714:AWH327715 AWH327717:AWH327719 AWH393250:AWH393251 AWH393253:AWH393255 AWH458786:AWH458787 AWH458789:AWH458791 AWH524322:AWH524323 AWH524325:AWH524327 AWH589858:AWH589859 AWH589861:AWH589863 AWH655394:AWH655395 AWH655397:AWH655399 AWH720930:AWH720931 AWH720933:AWH720935 AWH786466:AWH786467 AWH786469:AWH786471 AWH852002:AWH852003 AWH852005:AWH852007 AWH917538:AWH917539 AWH917541:AWH917543 AWH983074:AWH983075 AWH983077:AWH983079 BGD34:BGD35 BGD37:BGD39 BGD65570:BGD65571 BGD65573:BGD65575 BGD131106:BGD131107 BGD131109:BGD131111 BGD196642:BGD196643 BGD196645:BGD196647 BGD262178:BGD262179 BGD262181:BGD262183 BGD327714:BGD327715 BGD327717:BGD327719 BGD393250:BGD393251 BGD393253:BGD393255 BGD458786:BGD458787 BGD458789:BGD458791 BGD524322:BGD524323 BGD524325:BGD524327 BGD589858:BGD589859 BGD589861:BGD589863 BGD655394:BGD655395 BGD655397:BGD655399 BGD720930:BGD720931 BGD720933:BGD720935 BGD786466:BGD786467 BGD786469:BGD786471 BGD852002:BGD852003 BGD852005:BGD852007 BGD917538:BGD917539 BGD917541:BGD917543 BGD983074:BGD983075 BGD983077:BGD983079 BPZ34:BPZ35 BPZ37:BPZ39 BPZ65570:BPZ65571 BPZ65573:BPZ65575 BPZ131106:BPZ131107 BPZ131109:BPZ131111 BPZ196642:BPZ196643 BPZ196645:BPZ196647 BPZ262178:BPZ262179 BPZ262181:BPZ262183 BPZ327714:BPZ327715 BPZ327717:BPZ327719 BPZ393250:BPZ393251 BPZ393253:BPZ393255 BPZ458786:BPZ458787 BPZ458789:BPZ458791 BPZ524322:BPZ524323 BPZ524325:BPZ524327 BPZ589858:BPZ589859 BPZ589861:BPZ589863 BPZ655394:BPZ655395 BPZ655397:BPZ655399 BPZ720930:BPZ720931 BPZ720933:BPZ720935 BPZ786466:BPZ786467 BPZ786469:BPZ786471 BPZ852002:BPZ852003 BPZ852005:BPZ852007 BPZ917538:BPZ917539 BPZ917541:BPZ917543 BPZ983074:BPZ983075 BPZ983077:BPZ983079 BZV34:BZV35 BZV37:BZV39 BZV65570:BZV65571 BZV65573:BZV65575 BZV131106:BZV131107 BZV131109:BZV131111 BZV196642:BZV196643 BZV196645:BZV196647 BZV262178:BZV262179 BZV262181:BZV262183 BZV327714:BZV327715 BZV327717:BZV327719 BZV393250:BZV393251 BZV393253:BZV393255 BZV458786:BZV458787 BZV458789:BZV458791 BZV524322:BZV524323 BZV524325:BZV524327 BZV589858:BZV589859 BZV589861:BZV589863 BZV655394:BZV655395 BZV655397:BZV655399 BZV720930:BZV720931 BZV720933:BZV720935 BZV786466:BZV786467 BZV786469:BZV786471 BZV852002:BZV852003 BZV852005:BZV852007 BZV917538:BZV917539 BZV917541:BZV917543 BZV983074:BZV983075 BZV983077:BZV983079 CJR34:CJR35 CJR37:CJR39 CJR65570:CJR65571 CJR65573:CJR65575 CJR131106:CJR131107 CJR131109:CJR131111 CJR196642:CJR196643 CJR196645:CJR196647 CJR262178:CJR262179 CJR262181:CJR262183 CJR327714:CJR327715 CJR327717:CJR327719 CJR393250:CJR393251 CJR393253:CJR393255 CJR458786:CJR458787 CJR458789:CJR458791 CJR524322:CJR524323 CJR524325:CJR524327 CJR589858:CJR589859 CJR589861:CJR589863 CJR655394:CJR655395 CJR655397:CJR655399 CJR720930:CJR720931 CJR720933:CJR720935 CJR786466:CJR786467 CJR786469:CJR786471 CJR852002:CJR852003 CJR852005:CJR852007 CJR917538:CJR917539 CJR917541:CJR917543 CJR983074:CJR983075 CJR983077:CJR983079 CTN34:CTN35 CTN37:CTN39 CTN65570:CTN65571 CTN65573:CTN65575 CTN131106:CTN131107 CTN131109:CTN131111 CTN196642:CTN196643 CTN196645:CTN196647 CTN262178:CTN262179 CTN262181:CTN262183 CTN327714:CTN327715 CTN327717:CTN327719 CTN393250:CTN393251 CTN393253:CTN393255 CTN458786:CTN458787 CTN458789:CTN458791 CTN524322:CTN524323 CTN524325:CTN524327 CTN589858:CTN589859 CTN589861:CTN589863 CTN655394:CTN655395 CTN655397:CTN655399 CTN720930:CTN720931 CTN720933:CTN720935 CTN786466:CTN786467 CTN786469:CTN786471 CTN852002:CTN852003 CTN852005:CTN852007 CTN917538:CTN917539 CTN917541:CTN917543 CTN983074:CTN983075 CTN983077:CTN983079 DDJ34:DDJ35 DDJ37:DDJ39 DDJ65570:DDJ65571 DDJ65573:DDJ65575 DDJ131106:DDJ131107 DDJ131109:DDJ131111 DDJ196642:DDJ196643 DDJ196645:DDJ196647 DDJ262178:DDJ262179 DDJ262181:DDJ262183 DDJ327714:DDJ327715 DDJ327717:DDJ327719 DDJ393250:DDJ393251 DDJ393253:DDJ393255 DDJ458786:DDJ458787 DDJ458789:DDJ458791 DDJ524322:DDJ524323 DDJ524325:DDJ524327 DDJ589858:DDJ589859 DDJ589861:DDJ589863 DDJ655394:DDJ655395 DDJ655397:DDJ655399 DDJ720930:DDJ720931 DDJ720933:DDJ720935 DDJ786466:DDJ786467 DDJ786469:DDJ786471 DDJ852002:DDJ852003 DDJ852005:DDJ852007 DDJ917538:DDJ917539 DDJ917541:DDJ917543 DDJ983074:DDJ983075 DDJ983077:DDJ983079 DNF34:DNF35 DNF37:DNF39 DNF65570:DNF65571 DNF65573:DNF65575 DNF131106:DNF131107 DNF131109:DNF131111 DNF196642:DNF196643 DNF196645:DNF196647 DNF262178:DNF262179 DNF262181:DNF262183 DNF327714:DNF327715 DNF327717:DNF327719 DNF393250:DNF393251 DNF393253:DNF393255 DNF458786:DNF458787 DNF458789:DNF458791 DNF524322:DNF524323 DNF524325:DNF524327 DNF589858:DNF589859 DNF589861:DNF589863 DNF655394:DNF655395 DNF655397:DNF655399 DNF720930:DNF720931 DNF720933:DNF720935 DNF786466:DNF786467 DNF786469:DNF786471 DNF852002:DNF852003 DNF852005:DNF852007 DNF917538:DNF917539 DNF917541:DNF917543 DNF983074:DNF983075 DNF983077:DNF983079 DXB34:DXB35 DXB37:DXB39 DXB65570:DXB65571 DXB65573:DXB65575 DXB131106:DXB131107 DXB131109:DXB131111 DXB196642:DXB196643 DXB196645:DXB196647 DXB262178:DXB262179 DXB262181:DXB262183 DXB327714:DXB327715 DXB327717:DXB327719 DXB393250:DXB393251 DXB393253:DXB393255 DXB458786:DXB458787 DXB458789:DXB458791 DXB524322:DXB524323 DXB524325:DXB524327 DXB589858:DXB589859 DXB589861:DXB589863 DXB655394:DXB655395 DXB655397:DXB655399 DXB720930:DXB720931 DXB720933:DXB720935 DXB786466:DXB786467 DXB786469:DXB786471 DXB852002:DXB852003 DXB852005:DXB852007 DXB917538:DXB917539 DXB917541:DXB917543 DXB983074:DXB983075 DXB983077:DXB983079 EGX34:EGX35 EGX37:EGX39 EGX65570:EGX65571 EGX65573:EGX65575 EGX131106:EGX131107 EGX131109:EGX131111 EGX196642:EGX196643 EGX196645:EGX196647 EGX262178:EGX262179 EGX262181:EGX262183 EGX327714:EGX327715 EGX327717:EGX327719 EGX393250:EGX393251 EGX393253:EGX393255 EGX458786:EGX458787 EGX458789:EGX458791 EGX524322:EGX524323 EGX524325:EGX524327 EGX589858:EGX589859 EGX589861:EGX589863 EGX655394:EGX655395 EGX655397:EGX655399 EGX720930:EGX720931 EGX720933:EGX720935 EGX786466:EGX786467 EGX786469:EGX786471 EGX852002:EGX852003 EGX852005:EGX852007 EGX917538:EGX917539 EGX917541:EGX917543 EGX983074:EGX983075 EGX983077:EGX983079 EQT34:EQT35 EQT37:EQT39 EQT65570:EQT65571 EQT65573:EQT65575 EQT131106:EQT131107 EQT131109:EQT131111 EQT196642:EQT196643 EQT196645:EQT196647 EQT262178:EQT262179 EQT262181:EQT262183 EQT327714:EQT327715 EQT327717:EQT327719 EQT393250:EQT393251 EQT393253:EQT393255 EQT458786:EQT458787 EQT458789:EQT458791 EQT524322:EQT524323 EQT524325:EQT524327 EQT589858:EQT589859 EQT589861:EQT589863 EQT655394:EQT655395 EQT655397:EQT655399 EQT720930:EQT720931 EQT720933:EQT720935 EQT786466:EQT786467 EQT786469:EQT786471 EQT852002:EQT852003 EQT852005:EQT852007 EQT917538:EQT917539 EQT917541:EQT917543 EQT983074:EQT983075 EQT983077:EQT983079 FAP34:FAP35 FAP37:FAP39 FAP65570:FAP65571 FAP65573:FAP65575 FAP131106:FAP131107 FAP131109:FAP131111 FAP196642:FAP196643 FAP196645:FAP196647 FAP262178:FAP262179 FAP262181:FAP262183 FAP327714:FAP327715 FAP327717:FAP327719 FAP393250:FAP393251 FAP393253:FAP393255 FAP458786:FAP458787 FAP458789:FAP458791 FAP524322:FAP524323 FAP524325:FAP524327 FAP589858:FAP589859 FAP589861:FAP589863 FAP655394:FAP655395 FAP655397:FAP655399 FAP720930:FAP720931 FAP720933:FAP720935 FAP786466:FAP786467 FAP786469:FAP786471 FAP852002:FAP852003 FAP852005:FAP852007 FAP917538:FAP917539 FAP917541:FAP917543 FAP983074:FAP983075 FAP983077:FAP983079 FKL34:FKL35 FKL37:FKL39 FKL65570:FKL65571 FKL65573:FKL65575 FKL131106:FKL131107 FKL131109:FKL131111 FKL196642:FKL196643 FKL196645:FKL196647 FKL262178:FKL262179 FKL262181:FKL262183 FKL327714:FKL327715 FKL327717:FKL327719 FKL393250:FKL393251 FKL393253:FKL393255 FKL458786:FKL458787 FKL458789:FKL458791 FKL524322:FKL524323 FKL524325:FKL524327 FKL589858:FKL589859 FKL589861:FKL589863 FKL655394:FKL655395 FKL655397:FKL655399 FKL720930:FKL720931 FKL720933:FKL720935 FKL786466:FKL786467 FKL786469:FKL786471 FKL852002:FKL852003 FKL852005:FKL852007 FKL917538:FKL917539 FKL917541:FKL917543 FKL983074:FKL983075 FKL983077:FKL983079 FUH34:FUH35 FUH37:FUH39 FUH65570:FUH65571 FUH65573:FUH65575 FUH131106:FUH131107 FUH131109:FUH131111 FUH196642:FUH196643 FUH196645:FUH196647 FUH262178:FUH262179 FUH262181:FUH262183 FUH327714:FUH327715 FUH327717:FUH327719 FUH393250:FUH393251 FUH393253:FUH393255 FUH458786:FUH458787 FUH458789:FUH458791 FUH524322:FUH524323 FUH524325:FUH524327 FUH589858:FUH589859 FUH589861:FUH589863 FUH655394:FUH655395 FUH655397:FUH655399 FUH720930:FUH720931 FUH720933:FUH720935 FUH786466:FUH786467 FUH786469:FUH786471 FUH852002:FUH852003 FUH852005:FUH852007 FUH917538:FUH917539 FUH917541:FUH917543 FUH983074:FUH983075 FUH983077:FUH983079 GED34:GED35 GED37:GED39 GED65570:GED65571 GED65573:GED65575 GED131106:GED131107 GED131109:GED131111 GED196642:GED196643 GED196645:GED196647 GED262178:GED262179 GED262181:GED262183 GED327714:GED327715 GED327717:GED327719 GED393250:GED393251 GED393253:GED393255 GED458786:GED458787 GED458789:GED458791 GED524322:GED524323 GED524325:GED524327 GED589858:GED589859 GED589861:GED589863 GED655394:GED655395 GED655397:GED655399 GED720930:GED720931 GED720933:GED720935 GED786466:GED786467 GED786469:GED786471 GED852002:GED852003 GED852005:GED852007 GED917538:GED917539 GED917541:GED917543 GED983074:GED983075 GED983077:GED983079 GNZ34:GNZ35 GNZ37:GNZ39 GNZ65570:GNZ65571 GNZ65573:GNZ65575 GNZ131106:GNZ131107 GNZ131109:GNZ131111 GNZ196642:GNZ196643 GNZ196645:GNZ196647 GNZ262178:GNZ262179 GNZ262181:GNZ262183 GNZ327714:GNZ327715 GNZ327717:GNZ327719 GNZ393250:GNZ393251 GNZ393253:GNZ393255 GNZ458786:GNZ458787 GNZ458789:GNZ458791 GNZ524322:GNZ524323 GNZ524325:GNZ524327 GNZ589858:GNZ589859 GNZ589861:GNZ589863 GNZ655394:GNZ655395 GNZ655397:GNZ655399 GNZ720930:GNZ720931 GNZ720933:GNZ720935 GNZ786466:GNZ786467 GNZ786469:GNZ786471 GNZ852002:GNZ852003 GNZ852005:GNZ852007 GNZ917538:GNZ917539 GNZ917541:GNZ917543 GNZ983074:GNZ983075 GNZ983077:GNZ983079 GXV34:GXV35 GXV37:GXV39 GXV65570:GXV65571 GXV65573:GXV65575 GXV131106:GXV131107 GXV131109:GXV131111 GXV196642:GXV196643 GXV196645:GXV196647 GXV262178:GXV262179 GXV262181:GXV262183 GXV327714:GXV327715 GXV327717:GXV327719 GXV393250:GXV393251 GXV393253:GXV393255 GXV458786:GXV458787 GXV458789:GXV458791 GXV524322:GXV524323 GXV524325:GXV524327 GXV589858:GXV589859 GXV589861:GXV589863 GXV655394:GXV655395 GXV655397:GXV655399 GXV720930:GXV720931 GXV720933:GXV720935 GXV786466:GXV786467 GXV786469:GXV786471 GXV852002:GXV852003 GXV852005:GXV852007 GXV917538:GXV917539 GXV917541:GXV917543 GXV983074:GXV983075 GXV983077:GXV983079 HHR34:HHR35 HHR37:HHR39 HHR65570:HHR65571 HHR65573:HHR65575 HHR131106:HHR131107 HHR131109:HHR131111 HHR196642:HHR196643 HHR196645:HHR196647 HHR262178:HHR262179 HHR262181:HHR262183 HHR327714:HHR327715 HHR327717:HHR327719 HHR393250:HHR393251 HHR393253:HHR393255 HHR458786:HHR458787 HHR458789:HHR458791 HHR524322:HHR524323 HHR524325:HHR524327 HHR589858:HHR589859 HHR589861:HHR589863 HHR655394:HHR655395 HHR655397:HHR655399 HHR720930:HHR720931 HHR720933:HHR720935 HHR786466:HHR786467 HHR786469:HHR786471 HHR852002:HHR852003 HHR852005:HHR852007 HHR917538:HHR917539 HHR917541:HHR917543 HHR983074:HHR983075 HHR983077:HHR983079 HRN34:HRN35 HRN37:HRN39 HRN65570:HRN65571 HRN65573:HRN65575 HRN131106:HRN131107 HRN131109:HRN131111 HRN196642:HRN196643 HRN196645:HRN196647 HRN262178:HRN262179 HRN262181:HRN262183 HRN327714:HRN327715 HRN327717:HRN327719 HRN393250:HRN393251 HRN393253:HRN393255 HRN458786:HRN458787 HRN458789:HRN458791 HRN524322:HRN524323 HRN524325:HRN524327 HRN589858:HRN589859 HRN589861:HRN589863 HRN655394:HRN655395 HRN655397:HRN655399 HRN720930:HRN720931 HRN720933:HRN720935 HRN786466:HRN786467 HRN786469:HRN786471 HRN852002:HRN852003 HRN852005:HRN852007 HRN917538:HRN917539 HRN917541:HRN917543 HRN983074:HRN983075 HRN983077:HRN983079 IBJ34:IBJ35 IBJ37:IBJ39 IBJ65570:IBJ65571 IBJ65573:IBJ65575 IBJ131106:IBJ131107 IBJ131109:IBJ131111 IBJ196642:IBJ196643 IBJ196645:IBJ196647 IBJ262178:IBJ262179 IBJ262181:IBJ262183 IBJ327714:IBJ327715 IBJ327717:IBJ327719 IBJ393250:IBJ393251 IBJ393253:IBJ393255 IBJ458786:IBJ458787 IBJ458789:IBJ458791 IBJ524322:IBJ524323 IBJ524325:IBJ524327 IBJ589858:IBJ589859 IBJ589861:IBJ589863 IBJ655394:IBJ655395 IBJ655397:IBJ655399 IBJ720930:IBJ720931 IBJ720933:IBJ720935 IBJ786466:IBJ786467 IBJ786469:IBJ786471 IBJ852002:IBJ852003 IBJ852005:IBJ852007 IBJ917538:IBJ917539 IBJ917541:IBJ917543 IBJ983074:IBJ983075 IBJ983077:IBJ983079 ILF34:ILF35 ILF37:ILF39 ILF65570:ILF65571 ILF65573:ILF65575 ILF131106:ILF131107 ILF131109:ILF131111 ILF196642:ILF196643 ILF196645:ILF196647 ILF262178:ILF262179 ILF262181:ILF262183 ILF327714:ILF327715 ILF327717:ILF327719 ILF393250:ILF393251 ILF393253:ILF393255 ILF458786:ILF458787 ILF458789:ILF458791 ILF524322:ILF524323 ILF524325:ILF524327 ILF589858:ILF589859 ILF589861:ILF589863 ILF655394:ILF655395 ILF655397:ILF655399 ILF720930:ILF720931 ILF720933:ILF720935 ILF786466:ILF786467 ILF786469:ILF786471 ILF852002:ILF852003 ILF852005:ILF852007 ILF917538:ILF917539 ILF917541:ILF917543 ILF983074:ILF983075 ILF983077:ILF983079 IVB34:IVB35 IVB37:IVB39 IVB65570:IVB65571 IVB65573:IVB65575 IVB131106:IVB131107 IVB131109:IVB131111 IVB196642:IVB196643 IVB196645:IVB196647 IVB262178:IVB262179 IVB262181:IVB262183 IVB327714:IVB327715 IVB327717:IVB327719 IVB393250:IVB393251 IVB393253:IVB393255 IVB458786:IVB458787 IVB458789:IVB458791 IVB524322:IVB524323 IVB524325:IVB524327 IVB589858:IVB589859 IVB589861:IVB589863 IVB655394:IVB655395 IVB655397:IVB655399 IVB720930:IVB720931 IVB720933:IVB720935 IVB786466:IVB786467 IVB786469:IVB786471 IVB852002:IVB852003 IVB852005:IVB852007 IVB917538:IVB917539 IVB917541:IVB917543 IVB983074:IVB983075 IVB983077:IVB983079 JEX34:JEX35 JEX37:JEX39 JEX65570:JEX65571 JEX65573:JEX65575 JEX131106:JEX131107 JEX131109:JEX131111 JEX196642:JEX196643 JEX196645:JEX196647 JEX262178:JEX262179 JEX262181:JEX262183 JEX327714:JEX327715 JEX327717:JEX327719 JEX393250:JEX393251 JEX393253:JEX393255 JEX458786:JEX458787 JEX458789:JEX458791 JEX524322:JEX524323 JEX524325:JEX524327 JEX589858:JEX589859 JEX589861:JEX589863 JEX655394:JEX655395 JEX655397:JEX655399 JEX720930:JEX720931 JEX720933:JEX720935 JEX786466:JEX786467 JEX786469:JEX786471 JEX852002:JEX852003 JEX852005:JEX852007 JEX917538:JEX917539 JEX917541:JEX917543 JEX983074:JEX983075 JEX983077:JEX983079 JOT34:JOT35 JOT37:JOT39 JOT65570:JOT65571 JOT65573:JOT65575 JOT131106:JOT131107 JOT131109:JOT131111 JOT196642:JOT196643 JOT196645:JOT196647 JOT262178:JOT262179 JOT262181:JOT262183 JOT327714:JOT327715 JOT327717:JOT327719 JOT393250:JOT393251 JOT393253:JOT393255 JOT458786:JOT458787 JOT458789:JOT458791 JOT524322:JOT524323 JOT524325:JOT524327 JOT589858:JOT589859 JOT589861:JOT589863 JOT655394:JOT655395 JOT655397:JOT655399 JOT720930:JOT720931 JOT720933:JOT720935 JOT786466:JOT786467 JOT786469:JOT786471 JOT852002:JOT852003 JOT852005:JOT852007 JOT917538:JOT917539 JOT917541:JOT917543 JOT983074:JOT983075 JOT983077:JOT983079 JYP34:JYP35 JYP37:JYP39 JYP65570:JYP65571 JYP65573:JYP65575 JYP131106:JYP131107 JYP131109:JYP131111 JYP196642:JYP196643 JYP196645:JYP196647 JYP262178:JYP262179 JYP262181:JYP262183 JYP327714:JYP327715 JYP327717:JYP327719 JYP393250:JYP393251 JYP393253:JYP393255 JYP458786:JYP458787 JYP458789:JYP458791 JYP524322:JYP524323 JYP524325:JYP524327 JYP589858:JYP589859 JYP589861:JYP589863 JYP655394:JYP655395 JYP655397:JYP655399 JYP720930:JYP720931 JYP720933:JYP720935 JYP786466:JYP786467 JYP786469:JYP786471 JYP852002:JYP852003 JYP852005:JYP852007 JYP917538:JYP917539 JYP917541:JYP917543 JYP983074:JYP983075 JYP983077:JYP983079 KIL34:KIL35 KIL37:KIL39 KIL65570:KIL65571 KIL65573:KIL65575 KIL131106:KIL131107 KIL131109:KIL131111 KIL196642:KIL196643 KIL196645:KIL196647 KIL262178:KIL262179 KIL262181:KIL262183 KIL327714:KIL327715 KIL327717:KIL327719 KIL393250:KIL393251 KIL393253:KIL393255 KIL458786:KIL458787 KIL458789:KIL458791 KIL524322:KIL524323 KIL524325:KIL524327 KIL589858:KIL589859 KIL589861:KIL589863 KIL655394:KIL655395 KIL655397:KIL655399 KIL720930:KIL720931 KIL720933:KIL720935 KIL786466:KIL786467 KIL786469:KIL786471 KIL852002:KIL852003 KIL852005:KIL852007 KIL917538:KIL917539 KIL917541:KIL917543 KIL983074:KIL983075 KIL983077:KIL983079 KSH34:KSH35 KSH37:KSH39 KSH65570:KSH65571 KSH65573:KSH65575 KSH131106:KSH131107 KSH131109:KSH131111 KSH196642:KSH196643 KSH196645:KSH196647 KSH262178:KSH262179 KSH262181:KSH262183 KSH327714:KSH327715 KSH327717:KSH327719 KSH393250:KSH393251 KSH393253:KSH393255 KSH458786:KSH458787 KSH458789:KSH458791 KSH524322:KSH524323 KSH524325:KSH524327 KSH589858:KSH589859 KSH589861:KSH589863 KSH655394:KSH655395 KSH655397:KSH655399 KSH720930:KSH720931 KSH720933:KSH720935 KSH786466:KSH786467 KSH786469:KSH786471 KSH852002:KSH852003 KSH852005:KSH852007 KSH917538:KSH917539 KSH917541:KSH917543 KSH983074:KSH983075 KSH983077:KSH983079 LCD34:LCD35 LCD37:LCD39 LCD65570:LCD65571 LCD65573:LCD65575 LCD131106:LCD131107 LCD131109:LCD131111 LCD196642:LCD196643 LCD196645:LCD196647 LCD262178:LCD262179 LCD262181:LCD262183 LCD327714:LCD327715 LCD327717:LCD327719 LCD393250:LCD393251 LCD393253:LCD393255 LCD458786:LCD458787 LCD458789:LCD458791 LCD524322:LCD524323 LCD524325:LCD524327 LCD589858:LCD589859 LCD589861:LCD589863 LCD655394:LCD655395 LCD655397:LCD655399 LCD720930:LCD720931 LCD720933:LCD720935 LCD786466:LCD786467 LCD786469:LCD786471 LCD852002:LCD852003 LCD852005:LCD852007 LCD917538:LCD917539 LCD917541:LCD917543 LCD983074:LCD983075 LCD983077:LCD983079 LLZ34:LLZ35 LLZ37:LLZ39 LLZ65570:LLZ65571 LLZ65573:LLZ65575 LLZ131106:LLZ131107 LLZ131109:LLZ131111 LLZ196642:LLZ196643 LLZ196645:LLZ196647 LLZ262178:LLZ262179 LLZ262181:LLZ262183 LLZ327714:LLZ327715 LLZ327717:LLZ327719 LLZ393250:LLZ393251 LLZ393253:LLZ393255 LLZ458786:LLZ458787 LLZ458789:LLZ458791 LLZ524322:LLZ524323 LLZ524325:LLZ524327 LLZ589858:LLZ589859 LLZ589861:LLZ589863 LLZ655394:LLZ655395 LLZ655397:LLZ655399 LLZ720930:LLZ720931 LLZ720933:LLZ720935 LLZ786466:LLZ786467 LLZ786469:LLZ786471 LLZ852002:LLZ852003 LLZ852005:LLZ852007 LLZ917538:LLZ917539 LLZ917541:LLZ917543 LLZ983074:LLZ983075 LLZ983077:LLZ983079 LVV34:LVV35 LVV37:LVV39 LVV65570:LVV65571 LVV65573:LVV65575 LVV131106:LVV131107 LVV131109:LVV131111 LVV196642:LVV196643 LVV196645:LVV196647 LVV262178:LVV262179 LVV262181:LVV262183 LVV327714:LVV327715 LVV327717:LVV327719 LVV393250:LVV393251 LVV393253:LVV393255 LVV458786:LVV458787 LVV458789:LVV458791 LVV524322:LVV524323 LVV524325:LVV524327 LVV589858:LVV589859 LVV589861:LVV589863 LVV655394:LVV655395 LVV655397:LVV655399 LVV720930:LVV720931 LVV720933:LVV720935 LVV786466:LVV786467 LVV786469:LVV786471 LVV852002:LVV852003 LVV852005:LVV852007 LVV917538:LVV917539 LVV917541:LVV917543 LVV983074:LVV983075 LVV983077:LVV983079 MFR34:MFR35 MFR37:MFR39 MFR65570:MFR65571 MFR65573:MFR65575 MFR131106:MFR131107 MFR131109:MFR131111 MFR196642:MFR196643 MFR196645:MFR196647 MFR262178:MFR262179 MFR262181:MFR262183 MFR327714:MFR327715 MFR327717:MFR327719 MFR393250:MFR393251 MFR393253:MFR393255 MFR458786:MFR458787 MFR458789:MFR458791 MFR524322:MFR524323 MFR524325:MFR524327 MFR589858:MFR589859 MFR589861:MFR589863 MFR655394:MFR655395 MFR655397:MFR655399 MFR720930:MFR720931 MFR720933:MFR720935 MFR786466:MFR786467 MFR786469:MFR786471 MFR852002:MFR852003 MFR852005:MFR852007 MFR917538:MFR917539 MFR917541:MFR917543 MFR983074:MFR983075 MFR983077:MFR983079 MPN34:MPN35 MPN37:MPN39 MPN65570:MPN65571 MPN65573:MPN65575 MPN131106:MPN131107 MPN131109:MPN131111 MPN196642:MPN196643 MPN196645:MPN196647 MPN262178:MPN262179 MPN262181:MPN262183 MPN327714:MPN327715 MPN327717:MPN327719 MPN393250:MPN393251 MPN393253:MPN393255 MPN458786:MPN458787 MPN458789:MPN458791 MPN524322:MPN524323 MPN524325:MPN524327 MPN589858:MPN589859 MPN589861:MPN589863 MPN655394:MPN655395 MPN655397:MPN655399 MPN720930:MPN720931 MPN720933:MPN720935 MPN786466:MPN786467 MPN786469:MPN786471 MPN852002:MPN852003 MPN852005:MPN852007 MPN917538:MPN917539 MPN917541:MPN917543 MPN983074:MPN983075 MPN983077:MPN983079 MZJ34:MZJ35 MZJ37:MZJ39 MZJ65570:MZJ65571 MZJ65573:MZJ65575 MZJ131106:MZJ131107 MZJ131109:MZJ131111 MZJ196642:MZJ196643 MZJ196645:MZJ196647 MZJ262178:MZJ262179 MZJ262181:MZJ262183 MZJ327714:MZJ327715 MZJ327717:MZJ327719 MZJ393250:MZJ393251 MZJ393253:MZJ393255 MZJ458786:MZJ458787 MZJ458789:MZJ458791 MZJ524322:MZJ524323 MZJ524325:MZJ524327 MZJ589858:MZJ589859 MZJ589861:MZJ589863 MZJ655394:MZJ655395 MZJ655397:MZJ655399 MZJ720930:MZJ720931 MZJ720933:MZJ720935 MZJ786466:MZJ786467 MZJ786469:MZJ786471 MZJ852002:MZJ852003 MZJ852005:MZJ852007 MZJ917538:MZJ917539 MZJ917541:MZJ917543 MZJ983074:MZJ983075 MZJ983077:MZJ983079 NJF34:NJF35 NJF37:NJF39 NJF65570:NJF65571 NJF65573:NJF65575 NJF131106:NJF131107 NJF131109:NJF131111 NJF196642:NJF196643 NJF196645:NJF196647 NJF262178:NJF262179 NJF262181:NJF262183 NJF327714:NJF327715 NJF327717:NJF327719 NJF393250:NJF393251 NJF393253:NJF393255 NJF458786:NJF458787 NJF458789:NJF458791 NJF524322:NJF524323 NJF524325:NJF524327 NJF589858:NJF589859 NJF589861:NJF589863 NJF655394:NJF655395 NJF655397:NJF655399 NJF720930:NJF720931 NJF720933:NJF720935 NJF786466:NJF786467 NJF786469:NJF786471 NJF852002:NJF852003 NJF852005:NJF852007 NJF917538:NJF917539 NJF917541:NJF917543 NJF983074:NJF983075 NJF983077:NJF983079 NTB34:NTB35 NTB37:NTB39 NTB65570:NTB65571 NTB65573:NTB65575 NTB131106:NTB131107 NTB131109:NTB131111 NTB196642:NTB196643 NTB196645:NTB196647 NTB262178:NTB262179 NTB262181:NTB262183 NTB327714:NTB327715 NTB327717:NTB327719 NTB393250:NTB393251 NTB393253:NTB393255 NTB458786:NTB458787 NTB458789:NTB458791 NTB524322:NTB524323 NTB524325:NTB524327 NTB589858:NTB589859 NTB589861:NTB589863 NTB655394:NTB655395 NTB655397:NTB655399 NTB720930:NTB720931 NTB720933:NTB720935 NTB786466:NTB786467 NTB786469:NTB786471 NTB852002:NTB852003 NTB852005:NTB852007 NTB917538:NTB917539 NTB917541:NTB917543 NTB983074:NTB983075 NTB983077:NTB983079 OCX34:OCX35 OCX37:OCX39 OCX65570:OCX65571 OCX65573:OCX65575 OCX131106:OCX131107 OCX131109:OCX131111 OCX196642:OCX196643 OCX196645:OCX196647 OCX262178:OCX262179 OCX262181:OCX262183 OCX327714:OCX327715 OCX327717:OCX327719 OCX393250:OCX393251 OCX393253:OCX393255 OCX458786:OCX458787 OCX458789:OCX458791 OCX524322:OCX524323 OCX524325:OCX524327 OCX589858:OCX589859 OCX589861:OCX589863 OCX655394:OCX655395 OCX655397:OCX655399 OCX720930:OCX720931 OCX720933:OCX720935 OCX786466:OCX786467 OCX786469:OCX786471 OCX852002:OCX852003 OCX852005:OCX852007 OCX917538:OCX917539 OCX917541:OCX917543 OCX983074:OCX983075 OCX983077:OCX983079 OMT34:OMT35 OMT37:OMT39 OMT65570:OMT65571 OMT65573:OMT65575 OMT131106:OMT131107 OMT131109:OMT131111 OMT196642:OMT196643 OMT196645:OMT196647 OMT262178:OMT262179 OMT262181:OMT262183 OMT327714:OMT327715 OMT327717:OMT327719 OMT393250:OMT393251 OMT393253:OMT393255 OMT458786:OMT458787 OMT458789:OMT458791 OMT524322:OMT524323 OMT524325:OMT524327 OMT589858:OMT589859 OMT589861:OMT589863 OMT655394:OMT655395 OMT655397:OMT655399 OMT720930:OMT720931 OMT720933:OMT720935 OMT786466:OMT786467 OMT786469:OMT786471 OMT852002:OMT852003 OMT852005:OMT852007 OMT917538:OMT917539 OMT917541:OMT917543 OMT983074:OMT983075 OMT983077:OMT983079 OWP34:OWP35 OWP37:OWP39 OWP65570:OWP65571 OWP65573:OWP65575 OWP131106:OWP131107 OWP131109:OWP131111 OWP196642:OWP196643 OWP196645:OWP196647 OWP262178:OWP262179 OWP262181:OWP262183 OWP327714:OWP327715 OWP327717:OWP327719 OWP393250:OWP393251 OWP393253:OWP393255 OWP458786:OWP458787 OWP458789:OWP458791 OWP524322:OWP524323 OWP524325:OWP524327 OWP589858:OWP589859 OWP589861:OWP589863 OWP655394:OWP655395 OWP655397:OWP655399 OWP720930:OWP720931 OWP720933:OWP720935 OWP786466:OWP786467 OWP786469:OWP786471 OWP852002:OWP852003 OWP852005:OWP852007 OWP917538:OWP917539 OWP917541:OWP917543 OWP983074:OWP983075 OWP983077:OWP983079 PGL34:PGL35 PGL37:PGL39 PGL65570:PGL65571 PGL65573:PGL65575 PGL131106:PGL131107 PGL131109:PGL131111 PGL196642:PGL196643 PGL196645:PGL196647 PGL262178:PGL262179 PGL262181:PGL262183 PGL327714:PGL327715 PGL327717:PGL327719 PGL393250:PGL393251 PGL393253:PGL393255 PGL458786:PGL458787 PGL458789:PGL458791 PGL524322:PGL524323 PGL524325:PGL524327 PGL589858:PGL589859 PGL589861:PGL589863 PGL655394:PGL655395 PGL655397:PGL655399 PGL720930:PGL720931 PGL720933:PGL720935 PGL786466:PGL786467 PGL786469:PGL786471 PGL852002:PGL852003 PGL852005:PGL852007 PGL917538:PGL917539 PGL917541:PGL917543 PGL983074:PGL983075 PGL983077:PGL983079 PQH34:PQH35 PQH37:PQH39 PQH65570:PQH65571 PQH65573:PQH65575 PQH131106:PQH131107 PQH131109:PQH131111 PQH196642:PQH196643 PQH196645:PQH196647 PQH262178:PQH262179 PQH262181:PQH262183 PQH327714:PQH327715 PQH327717:PQH327719 PQH393250:PQH393251 PQH393253:PQH393255 PQH458786:PQH458787 PQH458789:PQH458791 PQH524322:PQH524323 PQH524325:PQH524327 PQH589858:PQH589859 PQH589861:PQH589863 PQH655394:PQH655395 PQH655397:PQH655399 PQH720930:PQH720931 PQH720933:PQH720935 PQH786466:PQH786467 PQH786469:PQH786471 PQH852002:PQH852003 PQH852005:PQH852007 PQH917538:PQH917539 PQH917541:PQH917543 PQH983074:PQH983075 PQH983077:PQH983079 QAD34:QAD35 QAD37:QAD39 QAD65570:QAD65571 QAD65573:QAD65575 QAD131106:QAD131107 QAD131109:QAD131111 QAD196642:QAD196643 QAD196645:QAD196647 QAD262178:QAD262179 QAD262181:QAD262183 QAD327714:QAD327715 QAD327717:QAD327719 QAD393250:QAD393251 QAD393253:QAD393255 QAD458786:QAD458787 QAD458789:QAD458791 QAD524322:QAD524323 QAD524325:QAD524327 QAD589858:QAD589859 QAD589861:QAD589863 QAD655394:QAD655395 QAD655397:QAD655399 QAD720930:QAD720931 QAD720933:QAD720935 QAD786466:QAD786467 QAD786469:QAD786471 QAD852002:QAD852003 QAD852005:QAD852007 QAD917538:QAD917539 QAD917541:QAD917543 QAD983074:QAD983075 QAD983077:QAD983079 QJZ34:QJZ35 QJZ37:QJZ39 QJZ65570:QJZ65571 QJZ65573:QJZ65575 QJZ131106:QJZ131107 QJZ131109:QJZ131111 QJZ196642:QJZ196643 QJZ196645:QJZ196647 QJZ262178:QJZ262179 QJZ262181:QJZ262183 QJZ327714:QJZ327715 QJZ327717:QJZ327719 QJZ393250:QJZ393251 QJZ393253:QJZ393255 QJZ458786:QJZ458787 QJZ458789:QJZ458791 QJZ524322:QJZ524323 QJZ524325:QJZ524327 QJZ589858:QJZ589859 QJZ589861:QJZ589863 QJZ655394:QJZ655395 QJZ655397:QJZ655399 QJZ720930:QJZ720931 QJZ720933:QJZ720935 QJZ786466:QJZ786467 QJZ786469:QJZ786471 QJZ852002:QJZ852003 QJZ852005:QJZ852007 QJZ917538:QJZ917539 QJZ917541:QJZ917543 QJZ983074:QJZ983075 QJZ983077:QJZ983079 QTV34:QTV35 QTV37:QTV39 QTV65570:QTV65571 QTV65573:QTV65575 QTV131106:QTV131107 QTV131109:QTV131111 QTV196642:QTV196643 QTV196645:QTV196647 QTV262178:QTV262179 QTV262181:QTV262183 QTV327714:QTV327715 QTV327717:QTV327719 QTV393250:QTV393251 QTV393253:QTV393255 QTV458786:QTV458787 QTV458789:QTV458791 QTV524322:QTV524323 QTV524325:QTV524327 QTV589858:QTV589859 QTV589861:QTV589863 QTV655394:QTV655395 QTV655397:QTV655399 QTV720930:QTV720931 QTV720933:QTV720935 QTV786466:QTV786467 QTV786469:QTV786471 QTV852002:QTV852003 QTV852005:QTV852007 QTV917538:QTV917539 QTV917541:QTV917543 QTV983074:QTV983075 QTV983077:QTV983079 RDR34:RDR35 RDR37:RDR39 RDR65570:RDR65571 RDR65573:RDR65575 RDR131106:RDR131107 RDR131109:RDR131111 RDR196642:RDR196643 RDR196645:RDR196647 RDR262178:RDR262179 RDR262181:RDR262183 RDR327714:RDR327715 RDR327717:RDR327719 RDR393250:RDR393251 RDR393253:RDR393255 RDR458786:RDR458787 RDR458789:RDR458791 RDR524322:RDR524323 RDR524325:RDR524327 RDR589858:RDR589859 RDR589861:RDR589863 RDR655394:RDR655395 RDR655397:RDR655399 RDR720930:RDR720931 RDR720933:RDR720935 RDR786466:RDR786467 RDR786469:RDR786471 RDR852002:RDR852003 RDR852005:RDR852007 RDR917538:RDR917539 RDR917541:RDR917543 RDR983074:RDR983075 RDR983077:RDR983079 RNN34:RNN35 RNN37:RNN39 RNN65570:RNN65571 RNN65573:RNN65575 RNN131106:RNN131107 RNN131109:RNN131111 RNN196642:RNN196643 RNN196645:RNN196647 RNN262178:RNN262179 RNN262181:RNN262183 RNN327714:RNN327715 RNN327717:RNN327719 RNN393250:RNN393251 RNN393253:RNN393255 RNN458786:RNN458787 RNN458789:RNN458791 RNN524322:RNN524323 RNN524325:RNN524327 RNN589858:RNN589859 RNN589861:RNN589863 RNN655394:RNN655395 RNN655397:RNN655399 RNN720930:RNN720931 RNN720933:RNN720935 RNN786466:RNN786467 RNN786469:RNN786471 RNN852002:RNN852003 RNN852005:RNN852007 RNN917538:RNN917539 RNN917541:RNN917543 RNN983074:RNN983075 RNN983077:RNN983079 RXJ34:RXJ35 RXJ37:RXJ39 RXJ65570:RXJ65571 RXJ65573:RXJ65575 RXJ131106:RXJ131107 RXJ131109:RXJ131111 RXJ196642:RXJ196643 RXJ196645:RXJ196647 RXJ262178:RXJ262179 RXJ262181:RXJ262183 RXJ327714:RXJ327715 RXJ327717:RXJ327719 RXJ393250:RXJ393251 RXJ393253:RXJ393255 RXJ458786:RXJ458787 RXJ458789:RXJ458791 RXJ524322:RXJ524323 RXJ524325:RXJ524327 RXJ589858:RXJ589859 RXJ589861:RXJ589863 RXJ655394:RXJ655395 RXJ655397:RXJ655399 RXJ720930:RXJ720931 RXJ720933:RXJ720935 RXJ786466:RXJ786467 RXJ786469:RXJ786471 RXJ852002:RXJ852003 RXJ852005:RXJ852007 RXJ917538:RXJ917539 RXJ917541:RXJ917543 RXJ983074:RXJ983075 RXJ983077:RXJ983079 SHF34:SHF35 SHF37:SHF39 SHF65570:SHF65571 SHF65573:SHF65575 SHF131106:SHF131107 SHF131109:SHF131111 SHF196642:SHF196643 SHF196645:SHF196647 SHF262178:SHF262179 SHF262181:SHF262183 SHF327714:SHF327715 SHF327717:SHF327719 SHF393250:SHF393251 SHF393253:SHF393255 SHF458786:SHF458787 SHF458789:SHF458791 SHF524322:SHF524323 SHF524325:SHF524327 SHF589858:SHF589859 SHF589861:SHF589863 SHF655394:SHF655395 SHF655397:SHF655399 SHF720930:SHF720931 SHF720933:SHF720935 SHF786466:SHF786467 SHF786469:SHF786471 SHF852002:SHF852003 SHF852005:SHF852007 SHF917538:SHF917539 SHF917541:SHF917543 SHF983074:SHF983075 SHF983077:SHF983079 SRB34:SRB35 SRB37:SRB39 SRB65570:SRB65571 SRB65573:SRB65575 SRB131106:SRB131107 SRB131109:SRB131111 SRB196642:SRB196643 SRB196645:SRB196647 SRB262178:SRB262179 SRB262181:SRB262183 SRB327714:SRB327715 SRB327717:SRB327719 SRB393250:SRB393251 SRB393253:SRB393255 SRB458786:SRB458787 SRB458789:SRB458791 SRB524322:SRB524323 SRB524325:SRB524327 SRB589858:SRB589859 SRB589861:SRB589863 SRB655394:SRB655395 SRB655397:SRB655399 SRB720930:SRB720931 SRB720933:SRB720935 SRB786466:SRB786467 SRB786469:SRB786471 SRB852002:SRB852003 SRB852005:SRB852007 SRB917538:SRB917539 SRB917541:SRB917543 SRB983074:SRB983075 SRB983077:SRB983079 TAX34:TAX35 TAX37:TAX39 TAX65570:TAX65571 TAX65573:TAX65575 TAX131106:TAX131107 TAX131109:TAX131111 TAX196642:TAX196643 TAX196645:TAX196647 TAX262178:TAX262179 TAX262181:TAX262183 TAX327714:TAX327715 TAX327717:TAX327719 TAX393250:TAX393251 TAX393253:TAX393255 TAX458786:TAX458787 TAX458789:TAX458791 TAX524322:TAX524323 TAX524325:TAX524327 TAX589858:TAX589859 TAX589861:TAX589863 TAX655394:TAX655395 TAX655397:TAX655399 TAX720930:TAX720931 TAX720933:TAX720935 TAX786466:TAX786467 TAX786469:TAX786471 TAX852002:TAX852003 TAX852005:TAX852007 TAX917538:TAX917539 TAX917541:TAX917543 TAX983074:TAX983075 TAX983077:TAX983079 TKT34:TKT35 TKT37:TKT39 TKT65570:TKT65571 TKT65573:TKT65575 TKT131106:TKT131107 TKT131109:TKT131111 TKT196642:TKT196643 TKT196645:TKT196647 TKT262178:TKT262179 TKT262181:TKT262183 TKT327714:TKT327715 TKT327717:TKT327719 TKT393250:TKT393251 TKT393253:TKT393255 TKT458786:TKT458787 TKT458789:TKT458791 TKT524322:TKT524323 TKT524325:TKT524327 TKT589858:TKT589859 TKT589861:TKT589863 TKT655394:TKT655395 TKT655397:TKT655399 TKT720930:TKT720931 TKT720933:TKT720935 TKT786466:TKT786467 TKT786469:TKT786471 TKT852002:TKT852003 TKT852005:TKT852007 TKT917538:TKT917539 TKT917541:TKT917543 TKT983074:TKT983075 TKT983077:TKT983079 TUP34:TUP35 TUP37:TUP39 TUP65570:TUP65571 TUP65573:TUP65575 TUP131106:TUP131107 TUP131109:TUP131111 TUP196642:TUP196643 TUP196645:TUP196647 TUP262178:TUP262179 TUP262181:TUP262183 TUP327714:TUP327715 TUP327717:TUP327719 TUP393250:TUP393251 TUP393253:TUP393255 TUP458786:TUP458787 TUP458789:TUP458791 TUP524322:TUP524323 TUP524325:TUP524327 TUP589858:TUP589859 TUP589861:TUP589863 TUP655394:TUP655395 TUP655397:TUP655399 TUP720930:TUP720931 TUP720933:TUP720935 TUP786466:TUP786467 TUP786469:TUP786471 TUP852002:TUP852003 TUP852005:TUP852007 TUP917538:TUP917539 TUP917541:TUP917543 TUP983074:TUP983075 TUP983077:TUP983079 UEL34:UEL35 UEL37:UEL39 UEL65570:UEL65571 UEL65573:UEL65575 UEL131106:UEL131107 UEL131109:UEL131111 UEL196642:UEL196643 UEL196645:UEL196647 UEL262178:UEL262179 UEL262181:UEL262183 UEL327714:UEL327715 UEL327717:UEL327719 UEL393250:UEL393251 UEL393253:UEL393255 UEL458786:UEL458787 UEL458789:UEL458791 UEL524322:UEL524323 UEL524325:UEL524327 UEL589858:UEL589859 UEL589861:UEL589863 UEL655394:UEL655395 UEL655397:UEL655399 UEL720930:UEL720931 UEL720933:UEL720935 UEL786466:UEL786467 UEL786469:UEL786471 UEL852002:UEL852003 UEL852005:UEL852007 UEL917538:UEL917539 UEL917541:UEL917543 UEL983074:UEL983075 UEL983077:UEL983079 UOH34:UOH35 UOH37:UOH39 UOH65570:UOH65571 UOH65573:UOH65575 UOH131106:UOH131107 UOH131109:UOH131111 UOH196642:UOH196643 UOH196645:UOH196647 UOH262178:UOH262179 UOH262181:UOH262183 UOH327714:UOH327715 UOH327717:UOH327719 UOH393250:UOH393251 UOH393253:UOH393255 UOH458786:UOH458787 UOH458789:UOH458791 UOH524322:UOH524323 UOH524325:UOH524327 UOH589858:UOH589859 UOH589861:UOH589863 UOH655394:UOH655395 UOH655397:UOH655399 UOH720930:UOH720931 UOH720933:UOH720935 UOH786466:UOH786467 UOH786469:UOH786471 UOH852002:UOH852003 UOH852005:UOH852007 UOH917538:UOH917539 UOH917541:UOH917543 UOH983074:UOH983075 UOH983077:UOH983079 UYD34:UYD35 UYD37:UYD39 UYD65570:UYD65571 UYD65573:UYD65575 UYD131106:UYD131107 UYD131109:UYD131111 UYD196642:UYD196643 UYD196645:UYD196647 UYD262178:UYD262179 UYD262181:UYD262183 UYD327714:UYD327715 UYD327717:UYD327719 UYD393250:UYD393251 UYD393253:UYD393255 UYD458786:UYD458787 UYD458789:UYD458791 UYD524322:UYD524323 UYD524325:UYD524327 UYD589858:UYD589859 UYD589861:UYD589863 UYD655394:UYD655395 UYD655397:UYD655399 UYD720930:UYD720931 UYD720933:UYD720935 UYD786466:UYD786467 UYD786469:UYD786471 UYD852002:UYD852003 UYD852005:UYD852007 UYD917538:UYD917539 UYD917541:UYD917543 UYD983074:UYD983075 UYD983077:UYD983079 VHZ34:VHZ35 VHZ37:VHZ39 VHZ65570:VHZ65571 VHZ65573:VHZ65575 VHZ131106:VHZ131107 VHZ131109:VHZ131111 VHZ196642:VHZ196643 VHZ196645:VHZ196647 VHZ262178:VHZ262179 VHZ262181:VHZ262183 VHZ327714:VHZ327715 VHZ327717:VHZ327719 VHZ393250:VHZ393251 VHZ393253:VHZ393255 VHZ458786:VHZ458787 VHZ458789:VHZ458791 VHZ524322:VHZ524323 VHZ524325:VHZ524327 VHZ589858:VHZ589859 VHZ589861:VHZ589863 VHZ655394:VHZ655395 VHZ655397:VHZ655399 VHZ720930:VHZ720931 VHZ720933:VHZ720935 VHZ786466:VHZ786467 VHZ786469:VHZ786471 VHZ852002:VHZ852003 VHZ852005:VHZ852007 VHZ917538:VHZ917539 VHZ917541:VHZ917543 VHZ983074:VHZ983075 VHZ983077:VHZ983079 VRV34:VRV35 VRV37:VRV39 VRV65570:VRV65571 VRV65573:VRV65575 VRV131106:VRV131107 VRV131109:VRV131111 VRV196642:VRV196643 VRV196645:VRV196647 VRV262178:VRV262179 VRV262181:VRV262183 VRV327714:VRV327715 VRV327717:VRV327719 VRV393250:VRV393251 VRV393253:VRV393255 VRV458786:VRV458787 VRV458789:VRV458791 VRV524322:VRV524323 VRV524325:VRV524327 VRV589858:VRV589859 VRV589861:VRV589863 VRV655394:VRV655395 VRV655397:VRV655399 VRV720930:VRV720931 VRV720933:VRV720935 VRV786466:VRV786467 VRV786469:VRV786471 VRV852002:VRV852003 VRV852005:VRV852007 VRV917538:VRV917539 VRV917541:VRV917543 VRV983074:VRV983075 VRV983077:VRV983079 WBR34:WBR35 WBR37:WBR39 WBR65570:WBR65571 WBR65573:WBR65575 WBR131106:WBR131107 WBR131109:WBR131111 WBR196642:WBR196643 WBR196645:WBR196647 WBR262178:WBR262179 WBR262181:WBR262183 WBR327714:WBR327715 WBR327717:WBR327719 WBR393250:WBR393251 WBR393253:WBR393255 WBR458786:WBR458787 WBR458789:WBR458791 WBR524322:WBR524323 WBR524325:WBR524327 WBR589858:WBR589859 WBR589861:WBR589863 WBR655394:WBR655395 WBR655397:WBR655399 WBR720930:WBR720931 WBR720933:WBR720935 WBR786466:WBR786467 WBR786469:WBR786471 WBR852002:WBR852003 WBR852005:WBR852007 WBR917538:WBR917539 WBR917541:WBR917543 WBR983074:WBR983075 WBR983077:WBR983079 WLN34:WLN35 WLN37:WLN39 WLN65570:WLN65571 WLN65573:WLN65575 WLN131106:WLN131107 WLN131109:WLN131111 WLN196642:WLN196643 WLN196645:WLN196647 WLN262178:WLN262179 WLN262181:WLN262183 WLN327714:WLN327715 WLN327717:WLN327719 WLN393250:WLN393251 WLN393253:WLN393255 WLN458786:WLN458787 WLN458789:WLN458791 WLN524322:WLN524323 WLN524325:WLN524327 WLN589858:WLN589859 WLN589861:WLN589863 WLN655394:WLN655395 WLN655397:WLN655399 WLN720930:WLN720931 WLN720933:WLN720935 WLN786466:WLN786467 WLN786469:WLN786471 WLN852002:WLN852003 WLN852005:WLN852007 WLN917538:WLN917539 WLN917541:WLN917543 WLN983074:WLN983075 WLN983077:WLN983079 WVJ34:WVJ35 WVJ37:WVJ39 WVJ65570:WVJ65571 WVJ65573:WVJ65575 WVJ131106:WVJ131107 WVJ131109:WVJ131111 WVJ196642:WVJ196643 WVJ196645:WVJ196647 WVJ262178:WVJ262179 WVJ262181:WVJ262183 WVJ327714:WVJ327715 WVJ327717:WVJ327719 WVJ393250:WVJ393251 WVJ393253:WVJ393255 WVJ458786:WVJ458787 WVJ458789:WVJ458791 WVJ524322:WVJ524323 WVJ524325:WVJ524327 WVJ589858:WVJ589859 WVJ589861:WVJ589863 WVJ655394:WVJ655395 WVJ655397:WVJ655399 WVJ720930:WVJ720931 WVJ720933:WVJ720935 WVJ786466:WVJ786467 WVJ786469:WVJ786471 WVJ852002:WVJ852003 WVJ852005:WVJ852007 WVJ917538:WVJ917539 WVJ917541:WVJ917543 WVJ983074:WVJ983075 WVJ983077:WVJ983079" xr:uid="{00000000-0002-0000-0600-000013000000}"/>
    <dataValidation allowBlank="1" showInputMessage="1" showErrorMessage="1" promptTitle="Revised Return :" prompt="Enter 'Y' for Revised Return_x000a_'N' for Original Return._x000a__x000a_- SAG Infotech" sqref="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xr:uid="{00000000-0002-0000-0600-000014000000}"/>
    <dataValidation allowBlank="1" showInputMessage="1" showErrorMessage="1" promptTitle="Original Statement Receipt No." prompt="If Revised Return, Enter Receipt No. of Original Return._x000a__x000a_- SAG Infotech"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xr:uid="{00000000-0002-0000-0600-000015000000}"/>
    <dataValidation type="list" allowBlank="1" showErrorMessage="1" sqref="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00000000-0002-0000-0600-000016000000}">
      <formula1>LstGovState</formula1>
    </dataValidation>
    <dataValidation type="list" allowBlank="1" showErrorMessage="1" promptTitle="Original Statement Receipt No." prompt="If Revised Return, Enter Receipt No. of Original Return._x000a__x000a_- SAG Infotech" sqref="B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xr:uid="{00000000-0002-0000-0600-000017000000}">
      <formula1>LSTMINIA</formula1>
    </dataValidation>
    <dataValidation allowBlank="1" showInputMessage="1" showErrorMessage="1" sqref="B6:B9 B20:B23 B65542:B65545 B65556:B65559 B131078:B131081 B131092:B131095 B196614:B196617 B196628:B196631 B262150:B262153 B262164:B262167 B327686:B327689 B327700:B327703 B393222:B393225 B393236:B393239 B458758:B458761 B458772:B458775 B524294:B524297 B524308:B524311 B589830:B589833 B589844:B589847 B655366:B655369 B655380:B655383 B720902:B720905 B720916:B720919 B786438:B786441 B786452:B786455 B851974:B851977 B851988:B851991 B917510:B917513 B917524:B917527 B983046:B983049 B983060:B983063 IX6:IX9 IX20:IX23 IX65542:IX65545 IX65556:IX65559 IX131078:IX131081 IX131092:IX131095 IX196614:IX196617 IX196628:IX196631 IX262150:IX262153 IX262164:IX262167 IX327686:IX327689 IX327700:IX327703 IX393222:IX393225 IX393236:IX393239 IX458758:IX458761 IX458772:IX458775 IX524294:IX524297 IX524308:IX524311 IX589830:IX589833 IX589844:IX589847 IX655366:IX655369 IX655380:IX655383 IX720902:IX720905 IX720916:IX720919 IX786438:IX786441 IX786452:IX786455 IX851974:IX851977 IX851988:IX851991 IX917510:IX917513 IX917524:IX917527 IX983046:IX983049 IX983060:IX983063 ST6:ST9 ST20:ST23 ST65542:ST65545 ST65556:ST65559 ST131078:ST131081 ST131092:ST131095 ST196614:ST196617 ST196628:ST196631 ST262150:ST262153 ST262164:ST262167 ST327686:ST327689 ST327700:ST327703 ST393222:ST393225 ST393236:ST393239 ST458758:ST458761 ST458772:ST458775 ST524294:ST524297 ST524308:ST524311 ST589830:ST589833 ST589844:ST589847 ST655366:ST655369 ST655380:ST655383 ST720902:ST720905 ST720916:ST720919 ST786438:ST786441 ST786452:ST786455 ST851974:ST851977 ST851988:ST851991 ST917510:ST917513 ST917524:ST917527 ST983046:ST983049 ST983060:ST983063 ACP6:ACP9 ACP20:ACP23 ACP65542:ACP65545 ACP65556:ACP65559 ACP131078:ACP131081 ACP131092:ACP131095 ACP196614:ACP196617 ACP196628:ACP196631 ACP262150:ACP262153 ACP262164:ACP262167 ACP327686:ACP327689 ACP327700:ACP327703 ACP393222:ACP393225 ACP393236:ACP393239 ACP458758:ACP458761 ACP458772:ACP458775 ACP524294:ACP524297 ACP524308:ACP524311 ACP589830:ACP589833 ACP589844:ACP589847 ACP655366:ACP655369 ACP655380:ACP655383 ACP720902:ACP720905 ACP720916:ACP720919 ACP786438:ACP786441 ACP786452:ACP786455 ACP851974:ACP851977 ACP851988:ACP851991 ACP917510:ACP917513 ACP917524:ACP917527 ACP983046:ACP983049 ACP983060:ACP983063 AML6:AML9 AML20:AML23 AML65542:AML65545 AML65556:AML65559 AML131078:AML131081 AML131092:AML131095 AML196614:AML196617 AML196628:AML196631 AML262150:AML262153 AML262164:AML262167 AML327686:AML327689 AML327700:AML327703 AML393222:AML393225 AML393236:AML393239 AML458758:AML458761 AML458772:AML458775 AML524294:AML524297 AML524308:AML524311 AML589830:AML589833 AML589844:AML589847 AML655366:AML655369 AML655380:AML655383 AML720902:AML720905 AML720916:AML720919 AML786438:AML786441 AML786452:AML786455 AML851974:AML851977 AML851988:AML851991 AML917510:AML917513 AML917524:AML917527 AML983046:AML983049 AML983060:AML983063 AWH6:AWH9 AWH20:AWH23 AWH65542:AWH65545 AWH65556:AWH65559 AWH131078:AWH131081 AWH131092:AWH131095 AWH196614:AWH196617 AWH196628:AWH196631 AWH262150:AWH262153 AWH262164:AWH262167 AWH327686:AWH327689 AWH327700:AWH327703 AWH393222:AWH393225 AWH393236:AWH393239 AWH458758:AWH458761 AWH458772:AWH458775 AWH524294:AWH524297 AWH524308:AWH524311 AWH589830:AWH589833 AWH589844:AWH589847 AWH655366:AWH655369 AWH655380:AWH655383 AWH720902:AWH720905 AWH720916:AWH720919 AWH786438:AWH786441 AWH786452:AWH786455 AWH851974:AWH851977 AWH851988:AWH851991 AWH917510:AWH917513 AWH917524:AWH917527 AWH983046:AWH983049 AWH983060:AWH983063 BGD6:BGD9 BGD20:BGD23 BGD65542:BGD65545 BGD65556:BGD65559 BGD131078:BGD131081 BGD131092:BGD131095 BGD196614:BGD196617 BGD196628:BGD196631 BGD262150:BGD262153 BGD262164:BGD262167 BGD327686:BGD327689 BGD327700:BGD327703 BGD393222:BGD393225 BGD393236:BGD393239 BGD458758:BGD458761 BGD458772:BGD458775 BGD524294:BGD524297 BGD524308:BGD524311 BGD589830:BGD589833 BGD589844:BGD589847 BGD655366:BGD655369 BGD655380:BGD655383 BGD720902:BGD720905 BGD720916:BGD720919 BGD786438:BGD786441 BGD786452:BGD786455 BGD851974:BGD851977 BGD851988:BGD851991 BGD917510:BGD917513 BGD917524:BGD917527 BGD983046:BGD983049 BGD983060:BGD983063 BPZ6:BPZ9 BPZ20:BPZ23 BPZ65542:BPZ65545 BPZ65556:BPZ65559 BPZ131078:BPZ131081 BPZ131092:BPZ131095 BPZ196614:BPZ196617 BPZ196628:BPZ196631 BPZ262150:BPZ262153 BPZ262164:BPZ262167 BPZ327686:BPZ327689 BPZ327700:BPZ327703 BPZ393222:BPZ393225 BPZ393236:BPZ393239 BPZ458758:BPZ458761 BPZ458772:BPZ458775 BPZ524294:BPZ524297 BPZ524308:BPZ524311 BPZ589830:BPZ589833 BPZ589844:BPZ589847 BPZ655366:BPZ655369 BPZ655380:BPZ655383 BPZ720902:BPZ720905 BPZ720916:BPZ720919 BPZ786438:BPZ786441 BPZ786452:BPZ786455 BPZ851974:BPZ851977 BPZ851988:BPZ851991 BPZ917510:BPZ917513 BPZ917524:BPZ917527 BPZ983046:BPZ983049 BPZ983060:BPZ983063 BZV6:BZV9 BZV20:BZV23 BZV65542:BZV65545 BZV65556:BZV65559 BZV131078:BZV131081 BZV131092:BZV131095 BZV196614:BZV196617 BZV196628:BZV196631 BZV262150:BZV262153 BZV262164:BZV262167 BZV327686:BZV327689 BZV327700:BZV327703 BZV393222:BZV393225 BZV393236:BZV393239 BZV458758:BZV458761 BZV458772:BZV458775 BZV524294:BZV524297 BZV524308:BZV524311 BZV589830:BZV589833 BZV589844:BZV589847 BZV655366:BZV655369 BZV655380:BZV655383 BZV720902:BZV720905 BZV720916:BZV720919 BZV786438:BZV786441 BZV786452:BZV786455 BZV851974:BZV851977 BZV851988:BZV851991 BZV917510:BZV917513 BZV917524:BZV917527 BZV983046:BZV983049 BZV983060:BZV983063 CJR6:CJR9 CJR20:CJR23 CJR65542:CJR65545 CJR65556:CJR65559 CJR131078:CJR131081 CJR131092:CJR131095 CJR196614:CJR196617 CJR196628:CJR196631 CJR262150:CJR262153 CJR262164:CJR262167 CJR327686:CJR327689 CJR327700:CJR327703 CJR393222:CJR393225 CJR393236:CJR393239 CJR458758:CJR458761 CJR458772:CJR458775 CJR524294:CJR524297 CJR524308:CJR524311 CJR589830:CJR589833 CJR589844:CJR589847 CJR655366:CJR655369 CJR655380:CJR655383 CJR720902:CJR720905 CJR720916:CJR720919 CJR786438:CJR786441 CJR786452:CJR786455 CJR851974:CJR851977 CJR851988:CJR851991 CJR917510:CJR917513 CJR917524:CJR917527 CJR983046:CJR983049 CJR983060:CJR983063 CTN6:CTN9 CTN20:CTN23 CTN65542:CTN65545 CTN65556:CTN65559 CTN131078:CTN131081 CTN131092:CTN131095 CTN196614:CTN196617 CTN196628:CTN196631 CTN262150:CTN262153 CTN262164:CTN262167 CTN327686:CTN327689 CTN327700:CTN327703 CTN393222:CTN393225 CTN393236:CTN393239 CTN458758:CTN458761 CTN458772:CTN458775 CTN524294:CTN524297 CTN524308:CTN524311 CTN589830:CTN589833 CTN589844:CTN589847 CTN655366:CTN655369 CTN655380:CTN655383 CTN720902:CTN720905 CTN720916:CTN720919 CTN786438:CTN786441 CTN786452:CTN786455 CTN851974:CTN851977 CTN851988:CTN851991 CTN917510:CTN917513 CTN917524:CTN917527 CTN983046:CTN983049 CTN983060:CTN983063 DDJ6:DDJ9 DDJ20:DDJ23 DDJ65542:DDJ65545 DDJ65556:DDJ65559 DDJ131078:DDJ131081 DDJ131092:DDJ131095 DDJ196614:DDJ196617 DDJ196628:DDJ196631 DDJ262150:DDJ262153 DDJ262164:DDJ262167 DDJ327686:DDJ327689 DDJ327700:DDJ327703 DDJ393222:DDJ393225 DDJ393236:DDJ393239 DDJ458758:DDJ458761 DDJ458772:DDJ458775 DDJ524294:DDJ524297 DDJ524308:DDJ524311 DDJ589830:DDJ589833 DDJ589844:DDJ589847 DDJ655366:DDJ655369 DDJ655380:DDJ655383 DDJ720902:DDJ720905 DDJ720916:DDJ720919 DDJ786438:DDJ786441 DDJ786452:DDJ786455 DDJ851974:DDJ851977 DDJ851988:DDJ851991 DDJ917510:DDJ917513 DDJ917524:DDJ917527 DDJ983046:DDJ983049 DDJ983060:DDJ983063 DNF6:DNF9 DNF20:DNF23 DNF65542:DNF65545 DNF65556:DNF65559 DNF131078:DNF131081 DNF131092:DNF131095 DNF196614:DNF196617 DNF196628:DNF196631 DNF262150:DNF262153 DNF262164:DNF262167 DNF327686:DNF327689 DNF327700:DNF327703 DNF393222:DNF393225 DNF393236:DNF393239 DNF458758:DNF458761 DNF458772:DNF458775 DNF524294:DNF524297 DNF524308:DNF524311 DNF589830:DNF589833 DNF589844:DNF589847 DNF655366:DNF655369 DNF655380:DNF655383 DNF720902:DNF720905 DNF720916:DNF720919 DNF786438:DNF786441 DNF786452:DNF786455 DNF851974:DNF851977 DNF851988:DNF851991 DNF917510:DNF917513 DNF917524:DNF917527 DNF983046:DNF983049 DNF983060:DNF983063 DXB6:DXB9 DXB20:DXB23 DXB65542:DXB65545 DXB65556:DXB65559 DXB131078:DXB131081 DXB131092:DXB131095 DXB196614:DXB196617 DXB196628:DXB196631 DXB262150:DXB262153 DXB262164:DXB262167 DXB327686:DXB327689 DXB327700:DXB327703 DXB393222:DXB393225 DXB393236:DXB393239 DXB458758:DXB458761 DXB458772:DXB458775 DXB524294:DXB524297 DXB524308:DXB524311 DXB589830:DXB589833 DXB589844:DXB589847 DXB655366:DXB655369 DXB655380:DXB655383 DXB720902:DXB720905 DXB720916:DXB720919 DXB786438:DXB786441 DXB786452:DXB786455 DXB851974:DXB851977 DXB851988:DXB851991 DXB917510:DXB917513 DXB917524:DXB917527 DXB983046:DXB983049 DXB983060:DXB983063 EGX6:EGX9 EGX20:EGX23 EGX65542:EGX65545 EGX65556:EGX65559 EGX131078:EGX131081 EGX131092:EGX131095 EGX196614:EGX196617 EGX196628:EGX196631 EGX262150:EGX262153 EGX262164:EGX262167 EGX327686:EGX327689 EGX327700:EGX327703 EGX393222:EGX393225 EGX393236:EGX393239 EGX458758:EGX458761 EGX458772:EGX458775 EGX524294:EGX524297 EGX524308:EGX524311 EGX589830:EGX589833 EGX589844:EGX589847 EGX655366:EGX655369 EGX655380:EGX655383 EGX720902:EGX720905 EGX720916:EGX720919 EGX786438:EGX786441 EGX786452:EGX786455 EGX851974:EGX851977 EGX851988:EGX851991 EGX917510:EGX917513 EGX917524:EGX917527 EGX983046:EGX983049 EGX983060:EGX983063 EQT6:EQT9 EQT20:EQT23 EQT65542:EQT65545 EQT65556:EQT65559 EQT131078:EQT131081 EQT131092:EQT131095 EQT196614:EQT196617 EQT196628:EQT196631 EQT262150:EQT262153 EQT262164:EQT262167 EQT327686:EQT327689 EQT327700:EQT327703 EQT393222:EQT393225 EQT393236:EQT393239 EQT458758:EQT458761 EQT458772:EQT458775 EQT524294:EQT524297 EQT524308:EQT524311 EQT589830:EQT589833 EQT589844:EQT589847 EQT655366:EQT655369 EQT655380:EQT655383 EQT720902:EQT720905 EQT720916:EQT720919 EQT786438:EQT786441 EQT786452:EQT786455 EQT851974:EQT851977 EQT851988:EQT851991 EQT917510:EQT917513 EQT917524:EQT917527 EQT983046:EQT983049 EQT983060:EQT983063 FAP6:FAP9 FAP20:FAP23 FAP65542:FAP65545 FAP65556:FAP65559 FAP131078:FAP131081 FAP131092:FAP131095 FAP196614:FAP196617 FAP196628:FAP196631 FAP262150:FAP262153 FAP262164:FAP262167 FAP327686:FAP327689 FAP327700:FAP327703 FAP393222:FAP393225 FAP393236:FAP393239 FAP458758:FAP458761 FAP458772:FAP458775 FAP524294:FAP524297 FAP524308:FAP524311 FAP589830:FAP589833 FAP589844:FAP589847 FAP655366:FAP655369 FAP655380:FAP655383 FAP720902:FAP720905 FAP720916:FAP720919 FAP786438:FAP786441 FAP786452:FAP786455 FAP851974:FAP851977 FAP851988:FAP851991 FAP917510:FAP917513 FAP917524:FAP917527 FAP983046:FAP983049 FAP983060:FAP983063 FKL6:FKL9 FKL20:FKL23 FKL65542:FKL65545 FKL65556:FKL65559 FKL131078:FKL131081 FKL131092:FKL131095 FKL196614:FKL196617 FKL196628:FKL196631 FKL262150:FKL262153 FKL262164:FKL262167 FKL327686:FKL327689 FKL327700:FKL327703 FKL393222:FKL393225 FKL393236:FKL393239 FKL458758:FKL458761 FKL458772:FKL458775 FKL524294:FKL524297 FKL524308:FKL524311 FKL589830:FKL589833 FKL589844:FKL589847 FKL655366:FKL655369 FKL655380:FKL655383 FKL720902:FKL720905 FKL720916:FKL720919 FKL786438:FKL786441 FKL786452:FKL786455 FKL851974:FKL851977 FKL851988:FKL851991 FKL917510:FKL917513 FKL917524:FKL917527 FKL983046:FKL983049 FKL983060:FKL983063 FUH6:FUH9 FUH20:FUH23 FUH65542:FUH65545 FUH65556:FUH65559 FUH131078:FUH131081 FUH131092:FUH131095 FUH196614:FUH196617 FUH196628:FUH196631 FUH262150:FUH262153 FUH262164:FUH262167 FUH327686:FUH327689 FUH327700:FUH327703 FUH393222:FUH393225 FUH393236:FUH393239 FUH458758:FUH458761 FUH458772:FUH458775 FUH524294:FUH524297 FUH524308:FUH524311 FUH589830:FUH589833 FUH589844:FUH589847 FUH655366:FUH655369 FUH655380:FUH655383 FUH720902:FUH720905 FUH720916:FUH720919 FUH786438:FUH786441 FUH786452:FUH786455 FUH851974:FUH851977 FUH851988:FUH851991 FUH917510:FUH917513 FUH917524:FUH917527 FUH983046:FUH983049 FUH983060:FUH983063 GED6:GED9 GED20:GED23 GED65542:GED65545 GED65556:GED65559 GED131078:GED131081 GED131092:GED131095 GED196614:GED196617 GED196628:GED196631 GED262150:GED262153 GED262164:GED262167 GED327686:GED327689 GED327700:GED327703 GED393222:GED393225 GED393236:GED393239 GED458758:GED458761 GED458772:GED458775 GED524294:GED524297 GED524308:GED524311 GED589830:GED589833 GED589844:GED589847 GED655366:GED655369 GED655380:GED655383 GED720902:GED720905 GED720916:GED720919 GED786438:GED786441 GED786452:GED786455 GED851974:GED851977 GED851988:GED851991 GED917510:GED917513 GED917524:GED917527 GED983046:GED983049 GED983060:GED983063 GNZ6:GNZ9 GNZ20:GNZ23 GNZ65542:GNZ65545 GNZ65556:GNZ65559 GNZ131078:GNZ131081 GNZ131092:GNZ131095 GNZ196614:GNZ196617 GNZ196628:GNZ196631 GNZ262150:GNZ262153 GNZ262164:GNZ262167 GNZ327686:GNZ327689 GNZ327700:GNZ327703 GNZ393222:GNZ393225 GNZ393236:GNZ393239 GNZ458758:GNZ458761 GNZ458772:GNZ458775 GNZ524294:GNZ524297 GNZ524308:GNZ524311 GNZ589830:GNZ589833 GNZ589844:GNZ589847 GNZ655366:GNZ655369 GNZ655380:GNZ655383 GNZ720902:GNZ720905 GNZ720916:GNZ720919 GNZ786438:GNZ786441 GNZ786452:GNZ786455 GNZ851974:GNZ851977 GNZ851988:GNZ851991 GNZ917510:GNZ917513 GNZ917524:GNZ917527 GNZ983046:GNZ983049 GNZ983060:GNZ983063 GXV6:GXV9 GXV20:GXV23 GXV65542:GXV65545 GXV65556:GXV65559 GXV131078:GXV131081 GXV131092:GXV131095 GXV196614:GXV196617 GXV196628:GXV196631 GXV262150:GXV262153 GXV262164:GXV262167 GXV327686:GXV327689 GXV327700:GXV327703 GXV393222:GXV393225 GXV393236:GXV393239 GXV458758:GXV458761 GXV458772:GXV458775 GXV524294:GXV524297 GXV524308:GXV524311 GXV589830:GXV589833 GXV589844:GXV589847 GXV655366:GXV655369 GXV655380:GXV655383 GXV720902:GXV720905 GXV720916:GXV720919 GXV786438:GXV786441 GXV786452:GXV786455 GXV851974:GXV851977 GXV851988:GXV851991 GXV917510:GXV917513 GXV917524:GXV917527 GXV983046:GXV983049 GXV983060:GXV983063 HHR6:HHR9 HHR20:HHR23 HHR65542:HHR65545 HHR65556:HHR65559 HHR131078:HHR131081 HHR131092:HHR131095 HHR196614:HHR196617 HHR196628:HHR196631 HHR262150:HHR262153 HHR262164:HHR262167 HHR327686:HHR327689 HHR327700:HHR327703 HHR393222:HHR393225 HHR393236:HHR393239 HHR458758:HHR458761 HHR458772:HHR458775 HHR524294:HHR524297 HHR524308:HHR524311 HHR589830:HHR589833 HHR589844:HHR589847 HHR655366:HHR655369 HHR655380:HHR655383 HHR720902:HHR720905 HHR720916:HHR720919 HHR786438:HHR786441 HHR786452:HHR786455 HHR851974:HHR851977 HHR851988:HHR851991 HHR917510:HHR917513 HHR917524:HHR917527 HHR983046:HHR983049 HHR983060:HHR983063 HRN6:HRN9 HRN20:HRN23 HRN65542:HRN65545 HRN65556:HRN65559 HRN131078:HRN131081 HRN131092:HRN131095 HRN196614:HRN196617 HRN196628:HRN196631 HRN262150:HRN262153 HRN262164:HRN262167 HRN327686:HRN327689 HRN327700:HRN327703 HRN393222:HRN393225 HRN393236:HRN393239 HRN458758:HRN458761 HRN458772:HRN458775 HRN524294:HRN524297 HRN524308:HRN524311 HRN589830:HRN589833 HRN589844:HRN589847 HRN655366:HRN655369 HRN655380:HRN655383 HRN720902:HRN720905 HRN720916:HRN720919 HRN786438:HRN786441 HRN786452:HRN786455 HRN851974:HRN851977 HRN851988:HRN851991 HRN917510:HRN917513 HRN917524:HRN917527 HRN983046:HRN983049 HRN983060:HRN983063 IBJ6:IBJ9 IBJ20:IBJ23 IBJ65542:IBJ65545 IBJ65556:IBJ65559 IBJ131078:IBJ131081 IBJ131092:IBJ131095 IBJ196614:IBJ196617 IBJ196628:IBJ196631 IBJ262150:IBJ262153 IBJ262164:IBJ262167 IBJ327686:IBJ327689 IBJ327700:IBJ327703 IBJ393222:IBJ393225 IBJ393236:IBJ393239 IBJ458758:IBJ458761 IBJ458772:IBJ458775 IBJ524294:IBJ524297 IBJ524308:IBJ524311 IBJ589830:IBJ589833 IBJ589844:IBJ589847 IBJ655366:IBJ655369 IBJ655380:IBJ655383 IBJ720902:IBJ720905 IBJ720916:IBJ720919 IBJ786438:IBJ786441 IBJ786452:IBJ786455 IBJ851974:IBJ851977 IBJ851988:IBJ851991 IBJ917510:IBJ917513 IBJ917524:IBJ917527 IBJ983046:IBJ983049 IBJ983060:IBJ983063 ILF6:ILF9 ILF20:ILF23 ILF65542:ILF65545 ILF65556:ILF65559 ILF131078:ILF131081 ILF131092:ILF131095 ILF196614:ILF196617 ILF196628:ILF196631 ILF262150:ILF262153 ILF262164:ILF262167 ILF327686:ILF327689 ILF327700:ILF327703 ILF393222:ILF393225 ILF393236:ILF393239 ILF458758:ILF458761 ILF458772:ILF458775 ILF524294:ILF524297 ILF524308:ILF524311 ILF589830:ILF589833 ILF589844:ILF589847 ILF655366:ILF655369 ILF655380:ILF655383 ILF720902:ILF720905 ILF720916:ILF720919 ILF786438:ILF786441 ILF786452:ILF786455 ILF851974:ILF851977 ILF851988:ILF851991 ILF917510:ILF917513 ILF917524:ILF917527 ILF983046:ILF983049 ILF983060:ILF983063 IVB6:IVB9 IVB20:IVB23 IVB65542:IVB65545 IVB65556:IVB65559 IVB131078:IVB131081 IVB131092:IVB131095 IVB196614:IVB196617 IVB196628:IVB196631 IVB262150:IVB262153 IVB262164:IVB262167 IVB327686:IVB327689 IVB327700:IVB327703 IVB393222:IVB393225 IVB393236:IVB393239 IVB458758:IVB458761 IVB458772:IVB458775 IVB524294:IVB524297 IVB524308:IVB524311 IVB589830:IVB589833 IVB589844:IVB589847 IVB655366:IVB655369 IVB655380:IVB655383 IVB720902:IVB720905 IVB720916:IVB720919 IVB786438:IVB786441 IVB786452:IVB786455 IVB851974:IVB851977 IVB851988:IVB851991 IVB917510:IVB917513 IVB917524:IVB917527 IVB983046:IVB983049 IVB983060:IVB983063 JEX6:JEX9 JEX20:JEX23 JEX65542:JEX65545 JEX65556:JEX65559 JEX131078:JEX131081 JEX131092:JEX131095 JEX196614:JEX196617 JEX196628:JEX196631 JEX262150:JEX262153 JEX262164:JEX262167 JEX327686:JEX327689 JEX327700:JEX327703 JEX393222:JEX393225 JEX393236:JEX393239 JEX458758:JEX458761 JEX458772:JEX458775 JEX524294:JEX524297 JEX524308:JEX524311 JEX589830:JEX589833 JEX589844:JEX589847 JEX655366:JEX655369 JEX655380:JEX655383 JEX720902:JEX720905 JEX720916:JEX720919 JEX786438:JEX786441 JEX786452:JEX786455 JEX851974:JEX851977 JEX851988:JEX851991 JEX917510:JEX917513 JEX917524:JEX917527 JEX983046:JEX983049 JEX983060:JEX983063 JOT6:JOT9 JOT20:JOT23 JOT65542:JOT65545 JOT65556:JOT65559 JOT131078:JOT131081 JOT131092:JOT131095 JOT196614:JOT196617 JOT196628:JOT196631 JOT262150:JOT262153 JOT262164:JOT262167 JOT327686:JOT327689 JOT327700:JOT327703 JOT393222:JOT393225 JOT393236:JOT393239 JOT458758:JOT458761 JOT458772:JOT458775 JOT524294:JOT524297 JOT524308:JOT524311 JOT589830:JOT589833 JOT589844:JOT589847 JOT655366:JOT655369 JOT655380:JOT655383 JOT720902:JOT720905 JOT720916:JOT720919 JOT786438:JOT786441 JOT786452:JOT786455 JOT851974:JOT851977 JOT851988:JOT851991 JOT917510:JOT917513 JOT917524:JOT917527 JOT983046:JOT983049 JOT983060:JOT983063 JYP6:JYP9 JYP20:JYP23 JYP65542:JYP65545 JYP65556:JYP65559 JYP131078:JYP131081 JYP131092:JYP131095 JYP196614:JYP196617 JYP196628:JYP196631 JYP262150:JYP262153 JYP262164:JYP262167 JYP327686:JYP327689 JYP327700:JYP327703 JYP393222:JYP393225 JYP393236:JYP393239 JYP458758:JYP458761 JYP458772:JYP458775 JYP524294:JYP524297 JYP524308:JYP524311 JYP589830:JYP589833 JYP589844:JYP589847 JYP655366:JYP655369 JYP655380:JYP655383 JYP720902:JYP720905 JYP720916:JYP720919 JYP786438:JYP786441 JYP786452:JYP786455 JYP851974:JYP851977 JYP851988:JYP851991 JYP917510:JYP917513 JYP917524:JYP917527 JYP983046:JYP983049 JYP983060:JYP983063 KIL6:KIL9 KIL20:KIL23 KIL65542:KIL65545 KIL65556:KIL65559 KIL131078:KIL131081 KIL131092:KIL131095 KIL196614:KIL196617 KIL196628:KIL196631 KIL262150:KIL262153 KIL262164:KIL262167 KIL327686:KIL327689 KIL327700:KIL327703 KIL393222:KIL393225 KIL393236:KIL393239 KIL458758:KIL458761 KIL458772:KIL458775 KIL524294:KIL524297 KIL524308:KIL524311 KIL589830:KIL589833 KIL589844:KIL589847 KIL655366:KIL655369 KIL655380:KIL655383 KIL720902:KIL720905 KIL720916:KIL720919 KIL786438:KIL786441 KIL786452:KIL786455 KIL851974:KIL851977 KIL851988:KIL851991 KIL917510:KIL917513 KIL917524:KIL917527 KIL983046:KIL983049 KIL983060:KIL983063 KSH6:KSH9 KSH20:KSH23 KSH65542:KSH65545 KSH65556:KSH65559 KSH131078:KSH131081 KSH131092:KSH131095 KSH196614:KSH196617 KSH196628:KSH196631 KSH262150:KSH262153 KSH262164:KSH262167 KSH327686:KSH327689 KSH327700:KSH327703 KSH393222:KSH393225 KSH393236:KSH393239 KSH458758:KSH458761 KSH458772:KSH458775 KSH524294:KSH524297 KSH524308:KSH524311 KSH589830:KSH589833 KSH589844:KSH589847 KSH655366:KSH655369 KSH655380:KSH655383 KSH720902:KSH720905 KSH720916:KSH720919 KSH786438:KSH786441 KSH786452:KSH786455 KSH851974:KSH851977 KSH851988:KSH851991 KSH917510:KSH917513 KSH917524:KSH917527 KSH983046:KSH983049 KSH983060:KSH983063 LCD6:LCD9 LCD20:LCD23 LCD65542:LCD65545 LCD65556:LCD65559 LCD131078:LCD131081 LCD131092:LCD131095 LCD196614:LCD196617 LCD196628:LCD196631 LCD262150:LCD262153 LCD262164:LCD262167 LCD327686:LCD327689 LCD327700:LCD327703 LCD393222:LCD393225 LCD393236:LCD393239 LCD458758:LCD458761 LCD458772:LCD458775 LCD524294:LCD524297 LCD524308:LCD524311 LCD589830:LCD589833 LCD589844:LCD589847 LCD655366:LCD655369 LCD655380:LCD655383 LCD720902:LCD720905 LCD720916:LCD720919 LCD786438:LCD786441 LCD786452:LCD786455 LCD851974:LCD851977 LCD851988:LCD851991 LCD917510:LCD917513 LCD917524:LCD917527 LCD983046:LCD983049 LCD983060:LCD983063 LLZ6:LLZ9 LLZ20:LLZ23 LLZ65542:LLZ65545 LLZ65556:LLZ65559 LLZ131078:LLZ131081 LLZ131092:LLZ131095 LLZ196614:LLZ196617 LLZ196628:LLZ196631 LLZ262150:LLZ262153 LLZ262164:LLZ262167 LLZ327686:LLZ327689 LLZ327700:LLZ327703 LLZ393222:LLZ393225 LLZ393236:LLZ393239 LLZ458758:LLZ458761 LLZ458772:LLZ458775 LLZ524294:LLZ524297 LLZ524308:LLZ524311 LLZ589830:LLZ589833 LLZ589844:LLZ589847 LLZ655366:LLZ655369 LLZ655380:LLZ655383 LLZ720902:LLZ720905 LLZ720916:LLZ720919 LLZ786438:LLZ786441 LLZ786452:LLZ786455 LLZ851974:LLZ851977 LLZ851988:LLZ851991 LLZ917510:LLZ917513 LLZ917524:LLZ917527 LLZ983046:LLZ983049 LLZ983060:LLZ983063 LVV6:LVV9 LVV20:LVV23 LVV65542:LVV65545 LVV65556:LVV65559 LVV131078:LVV131081 LVV131092:LVV131095 LVV196614:LVV196617 LVV196628:LVV196631 LVV262150:LVV262153 LVV262164:LVV262167 LVV327686:LVV327689 LVV327700:LVV327703 LVV393222:LVV393225 LVV393236:LVV393239 LVV458758:LVV458761 LVV458772:LVV458775 LVV524294:LVV524297 LVV524308:LVV524311 LVV589830:LVV589833 LVV589844:LVV589847 LVV655366:LVV655369 LVV655380:LVV655383 LVV720902:LVV720905 LVV720916:LVV720919 LVV786438:LVV786441 LVV786452:LVV786455 LVV851974:LVV851977 LVV851988:LVV851991 LVV917510:LVV917513 LVV917524:LVV917527 LVV983046:LVV983049 LVV983060:LVV983063 MFR6:MFR9 MFR20:MFR23 MFR65542:MFR65545 MFR65556:MFR65559 MFR131078:MFR131081 MFR131092:MFR131095 MFR196614:MFR196617 MFR196628:MFR196631 MFR262150:MFR262153 MFR262164:MFR262167 MFR327686:MFR327689 MFR327700:MFR327703 MFR393222:MFR393225 MFR393236:MFR393239 MFR458758:MFR458761 MFR458772:MFR458775 MFR524294:MFR524297 MFR524308:MFR524311 MFR589830:MFR589833 MFR589844:MFR589847 MFR655366:MFR655369 MFR655380:MFR655383 MFR720902:MFR720905 MFR720916:MFR720919 MFR786438:MFR786441 MFR786452:MFR786455 MFR851974:MFR851977 MFR851988:MFR851991 MFR917510:MFR917513 MFR917524:MFR917527 MFR983046:MFR983049 MFR983060:MFR983063 MPN6:MPN9 MPN20:MPN23 MPN65542:MPN65545 MPN65556:MPN65559 MPN131078:MPN131081 MPN131092:MPN131095 MPN196614:MPN196617 MPN196628:MPN196631 MPN262150:MPN262153 MPN262164:MPN262167 MPN327686:MPN327689 MPN327700:MPN327703 MPN393222:MPN393225 MPN393236:MPN393239 MPN458758:MPN458761 MPN458772:MPN458775 MPN524294:MPN524297 MPN524308:MPN524311 MPN589830:MPN589833 MPN589844:MPN589847 MPN655366:MPN655369 MPN655380:MPN655383 MPN720902:MPN720905 MPN720916:MPN720919 MPN786438:MPN786441 MPN786452:MPN786455 MPN851974:MPN851977 MPN851988:MPN851991 MPN917510:MPN917513 MPN917524:MPN917527 MPN983046:MPN983049 MPN983060:MPN983063 MZJ6:MZJ9 MZJ20:MZJ23 MZJ65542:MZJ65545 MZJ65556:MZJ65559 MZJ131078:MZJ131081 MZJ131092:MZJ131095 MZJ196614:MZJ196617 MZJ196628:MZJ196631 MZJ262150:MZJ262153 MZJ262164:MZJ262167 MZJ327686:MZJ327689 MZJ327700:MZJ327703 MZJ393222:MZJ393225 MZJ393236:MZJ393239 MZJ458758:MZJ458761 MZJ458772:MZJ458775 MZJ524294:MZJ524297 MZJ524308:MZJ524311 MZJ589830:MZJ589833 MZJ589844:MZJ589847 MZJ655366:MZJ655369 MZJ655380:MZJ655383 MZJ720902:MZJ720905 MZJ720916:MZJ720919 MZJ786438:MZJ786441 MZJ786452:MZJ786455 MZJ851974:MZJ851977 MZJ851988:MZJ851991 MZJ917510:MZJ917513 MZJ917524:MZJ917527 MZJ983046:MZJ983049 MZJ983060:MZJ983063 NJF6:NJF9 NJF20:NJF23 NJF65542:NJF65545 NJF65556:NJF65559 NJF131078:NJF131081 NJF131092:NJF131095 NJF196614:NJF196617 NJF196628:NJF196631 NJF262150:NJF262153 NJF262164:NJF262167 NJF327686:NJF327689 NJF327700:NJF327703 NJF393222:NJF393225 NJF393236:NJF393239 NJF458758:NJF458761 NJF458772:NJF458775 NJF524294:NJF524297 NJF524308:NJF524311 NJF589830:NJF589833 NJF589844:NJF589847 NJF655366:NJF655369 NJF655380:NJF655383 NJF720902:NJF720905 NJF720916:NJF720919 NJF786438:NJF786441 NJF786452:NJF786455 NJF851974:NJF851977 NJF851988:NJF851991 NJF917510:NJF917513 NJF917524:NJF917527 NJF983046:NJF983049 NJF983060:NJF983063 NTB6:NTB9 NTB20:NTB23 NTB65542:NTB65545 NTB65556:NTB65559 NTB131078:NTB131081 NTB131092:NTB131095 NTB196614:NTB196617 NTB196628:NTB196631 NTB262150:NTB262153 NTB262164:NTB262167 NTB327686:NTB327689 NTB327700:NTB327703 NTB393222:NTB393225 NTB393236:NTB393239 NTB458758:NTB458761 NTB458772:NTB458775 NTB524294:NTB524297 NTB524308:NTB524311 NTB589830:NTB589833 NTB589844:NTB589847 NTB655366:NTB655369 NTB655380:NTB655383 NTB720902:NTB720905 NTB720916:NTB720919 NTB786438:NTB786441 NTB786452:NTB786455 NTB851974:NTB851977 NTB851988:NTB851991 NTB917510:NTB917513 NTB917524:NTB917527 NTB983046:NTB983049 NTB983060:NTB983063 OCX6:OCX9 OCX20:OCX23 OCX65542:OCX65545 OCX65556:OCX65559 OCX131078:OCX131081 OCX131092:OCX131095 OCX196614:OCX196617 OCX196628:OCX196631 OCX262150:OCX262153 OCX262164:OCX262167 OCX327686:OCX327689 OCX327700:OCX327703 OCX393222:OCX393225 OCX393236:OCX393239 OCX458758:OCX458761 OCX458772:OCX458775 OCX524294:OCX524297 OCX524308:OCX524311 OCX589830:OCX589833 OCX589844:OCX589847 OCX655366:OCX655369 OCX655380:OCX655383 OCX720902:OCX720905 OCX720916:OCX720919 OCX786438:OCX786441 OCX786452:OCX786455 OCX851974:OCX851977 OCX851988:OCX851991 OCX917510:OCX917513 OCX917524:OCX917527 OCX983046:OCX983049 OCX983060:OCX983063 OMT6:OMT9 OMT20:OMT23 OMT65542:OMT65545 OMT65556:OMT65559 OMT131078:OMT131081 OMT131092:OMT131095 OMT196614:OMT196617 OMT196628:OMT196631 OMT262150:OMT262153 OMT262164:OMT262167 OMT327686:OMT327689 OMT327700:OMT327703 OMT393222:OMT393225 OMT393236:OMT393239 OMT458758:OMT458761 OMT458772:OMT458775 OMT524294:OMT524297 OMT524308:OMT524311 OMT589830:OMT589833 OMT589844:OMT589847 OMT655366:OMT655369 OMT655380:OMT655383 OMT720902:OMT720905 OMT720916:OMT720919 OMT786438:OMT786441 OMT786452:OMT786455 OMT851974:OMT851977 OMT851988:OMT851991 OMT917510:OMT917513 OMT917524:OMT917527 OMT983046:OMT983049 OMT983060:OMT983063 OWP6:OWP9 OWP20:OWP23 OWP65542:OWP65545 OWP65556:OWP65559 OWP131078:OWP131081 OWP131092:OWP131095 OWP196614:OWP196617 OWP196628:OWP196631 OWP262150:OWP262153 OWP262164:OWP262167 OWP327686:OWP327689 OWP327700:OWP327703 OWP393222:OWP393225 OWP393236:OWP393239 OWP458758:OWP458761 OWP458772:OWP458775 OWP524294:OWP524297 OWP524308:OWP524311 OWP589830:OWP589833 OWP589844:OWP589847 OWP655366:OWP655369 OWP655380:OWP655383 OWP720902:OWP720905 OWP720916:OWP720919 OWP786438:OWP786441 OWP786452:OWP786455 OWP851974:OWP851977 OWP851988:OWP851991 OWP917510:OWP917513 OWP917524:OWP917527 OWP983046:OWP983049 OWP983060:OWP983063 PGL6:PGL9 PGL20:PGL23 PGL65542:PGL65545 PGL65556:PGL65559 PGL131078:PGL131081 PGL131092:PGL131095 PGL196614:PGL196617 PGL196628:PGL196631 PGL262150:PGL262153 PGL262164:PGL262167 PGL327686:PGL327689 PGL327700:PGL327703 PGL393222:PGL393225 PGL393236:PGL393239 PGL458758:PGL458761 PGL458772:PGL458775 PGL524294:PGL524297 PGL524308:PGL524311 PGL589830:PGL589833 PGL589844:PGL589847 PGL655366:PGL655369 PGL655380:PGL655383 PGL720902:PGL720905 PGL720916:PGL720919 PGL786438:PGL786441 PGL786452:PGL786455 PGL851974:PGL851977 PGL851988:PGL851991 PGL917510:PGL917513 PGL917524:PGL917527 PGL983046:PGL983049 PGL983060:PGL983063 PQH6:PQH9 PQH20:PQH23 PQH65542:PQH65545 PQH65556:PQH65559 PQH131078:PQH131081 PQH131092:PQH131095 PQH196614:PQH196617 PQH196628:PQH196631 PQH262150:PQH262153 PQH262164:PQH262167 PQH327686:PQH327689 PQH327700:PQH327703 PQH393222:PQH393225 PQH393236:PQH393239 PQH458758:PQH458761 PQH458772:PQH458775 PQH524294:PQH524297 PQH524308:PQH524311 PQH589830:PQH589833 PQH589844:PQH589847 PQH655366:PQH655369 PQH655380:PQH655383 PQH720902:PQH720905 PQH720916:PQH720919 PQH786438:PQH786441 PQH786452:PQH786455 PQH851974:PQH851977 PQH851988:PQH851991 PQH917510:PQH917513 PQH917524:PQH917527 PQH983046:PQH983049 PQH983060:PQH983063 QAD6:QAD9 QAD20:QAD23 QAD65542:QAD65545 QAD65556:QAD65559 QAD131078:QAD131081 QAD131092:QAD131095 QAD196614:QAD196617 QAD196628:QAD196631 QAD262150:QAD262153 QAD262164:QAD262167 QAD327686:QAD327689 QAD327700:QAD327703 QAD393222:QAD393225 QAD393236:QAD393239 QAD458758:QAD458761 QAD458772:QAD458775 QAD524294:QAD524297 QAD524308:QAD524311 QAD589830:QAD589833 QAD589844:QAD589847 QAD655366:QAD655369 QAD655380:QAD655383 QAD720902:QAD720905 QAD720916:QAD720919 QAD786438:QAD786441 QAD786452:QAD786455 QAD851974:QAD851977 QAD851988:QAD851991 QAD917510:QAD917513 QAD917524:QAD917527 QAD983046:QAD983049 QAD983060:QAD983063 QJZ6:QJZ9 QJZ20:QJZ23 QJZ65542:QJZ65545 QJZ65556:QJZ65559 QJZ131078:QJZ131081 QJZ131092:QJZ131095 QJZ196614:QJZ196617 QJZ196628:QJZ196631 QJZ262150:QJZ262153 QJZ262164:QJZ262167 QJZ327686:QJZ327689 QJZ327700:QJZ327703 QJZ393222:QJZ393225 QJZ393236:QJZ393239 QJZ458758:QJZ458761 QJZ458772:QJZ458775 QJZ524294:QJZ524297 QJZ524308:QJZ524311 QJZ589830:QJZ589833 QJZ589844:QJZ589847 QJZ655366:QJZ655369 QJZ655380:QJZ655383 QJZ720902:QJZ720905 QJZ720916:QJZ720919 QJZ786438:QJZ786441 QJZ786452:QJZ786455 QJZ851974:QJZ851977 QJZ851988:QJZ851991 QJZ917510:QJZ917513 QJZ917524:QJZ917527 QJZ983046:QJZ983049 QJZ983060:QJZ983063 QTV6:QTV9 QTV20:QTV23 QTV65542:QTV65545 QTV65556:QTV65559 QTV131078:QTV131081 QTV131092:QTV131095 QTV196614:QTV196617 QTV196628:QTV196631 QTV262150:QTV262153 QTV262164:QTV262167 QTV327686:QTV327689 QTV327700:QTV327703 QTV393222:QTV393225 QTV393236:QTV393239 QTV458758:QTV458761 QTV458772:QTV458775 QTV524294:QTV524297 QTV524308:QTV524311 QTV589830:QTV589833 QTV589844:QTV589847 QTV655366:QTV655369 QTV655380:QTV655383 QTV720902:QTV720905 QTV720916:QTV720919 QTV786438:QTV786441 QTV786452:QTV786455 QTV851974:QTV851977 QTV851988:QTV851991 QTV917510:QTV917513 QTV917524:QTV917527 QTV983046:QTV983049 QTV983060:QTV983063 RDR6:RDR9 RDR20:RDR23 RDR65542:RDR65545 RDR65556:RDR65559 RDR131078:RDR131081 RDR131092:RDR131095 RDR196614:RDR196617 RDR196628:RDR196631 RDR262150:RDR262153 RDR262164:RDR262167 RDR327686:RDR327689 RDR327700:RDR327703 RDR393222:RDR393225 RDR393236:RDR393239 RDR458758:RDR458761 RDR458772:RDR458775 RDR524294:RDR524297 RDR524308:RDR524311 RDR589830:RDR589833 RDR589844:RDR589847 RDR655366:RDR655369 RDR655380:RDR655383 RDR720902:RDR720905 RDR720916:RDR720919 RDR786438:RDR786441 RDR786452:RDR786455 RDR851974:RDR851977 RDR851988:RDR851991 RDR917510:RDR917513 RDR917524:RDR917527 RDR983046:RDR983049 RDR983060:RDR983063 RNN6:RNN9 RNN20:RNN23 RNN65542:RNN65545 RNN65556:RNN65559 RNN131078:RNN131081 RNN131092:RNN131095 RNN196614:RNN196617 RNN196628:RNN196631 RNN262150:RNN262153 RNN262164:RNN262167 RNN327686:RNN327689 RNN327700:RNN327703 RNN393222:RNN393225 RNN393236:RNN393239 RNN458758:RNN458761 RNN458772:RNN458775 RNN524294:RNN524297 RNN524308:RNN524311 RNN589830:RNN589833 RNN589844:RNN589847 RNN655366:RNN655369 RNN655380:RNN655383 RNN720902:RNN720905 RNN720916:RNN720919 RNN786438:RNN786441 RNN786452:RNN786455 RNN851974:RNN851977 RNN851988:RNN851991 RNN917510:RNN917513 RNN917524:RNN917527 RNN983046:RNN983049 RNN983060:RNN983063 RXJ6:RXJ9 RXJ20:RXJ23 RXJ65542:RXJ65545 RXJ65556:RXJ65559 RXJ131078:RXJ131081 RXJ131092:RXJ131095 RXJ196614:RXJ196617 RXJ196628:RXJ196631 RXJ262150:RXJ262153 RXJ262164:RXJ262167 RXJ327686:RXJ327689 RXJ327700:RXJ327703 RXJ393222:RXJ393225 RXJ393236:RXJ393239 RXJ458758:RXJ458761 RXJ458772:RXJ458775 RXJ524294:RXJ524297 RXJ524308:RXJ524311 RXJ589830:RXJ589833 RXJ589844:RXJ589847 RXJ655366:RXJ655369 RXJ655380:RXJ655383 RXJ720902:RXJ720905 RXJ720916:RXJ720919 RXJ786438:RXJ786441 RXJ786452:RXJ786455 RXJ851974:RXJ851977 RXJ851988:RXJ851991 RXJ917510:RXJ917513 RXJ917524:RXJ917527 RXJ983046:RXJ983049 RXJ983060:RXJ983063 SHF6:SHF9 SHF20:SHF23 SHF65542:SHF65545 SHF65556:SHF65559 SHF131078:SHF131081 SHF131092:SHF131095 SHF196614:SHF196617 SHF196628:SHF196631 SHF262150:SHF262153 SHF262164:SHF262167 SHF327686:SHF327689 SHF327700:SHF327703 SHF393222:SHF393225 SHF393236:SHF393239 SHF458758:SHF458761 SHF458772:SHF458775 SHF524294:SHF524297 SHF524308:SHF524311 SHF589830:SHF589833 SHF589844:SHF589847 SHF655366:SHF655369 SHF655380:SHF655383 SHF720902:SHF720905 SHF720916:SHF720919 SHF786438:SHF786441 SHF786452:SHF786455 SHF851974:SHF851977 SHF851988:SHF851991 SHF917510:SHF917513 SHF917524:SHF917527 SHF983046:SHF983049 SHF983060:SHF983063 SRB6:SRB9 SRB20:SRB23 SRB65542:SRB65545 SRB65556:SRB65559 SRB131078:SRB131081 SRB131092:SRB131095 SRB196614:SRB196617 SRB196628:SRB196631 SRB262150:SRB262153 SRB262164:SRB262167 SRB327686:SRB327689 SRB327700:SRB327703 SRB393222:SRB393225 SRB393236:SRB393239 SRB458758:SRB458761 SRB458772:SRB458775 SRB524294:SRB524297 SRB524308:SRB524311 SRB589830:SRB589833 SRB589844:SRB589847 SRB655366:SRB655369 SRB655380:SRB655383 SRB720902:SRB720905 SRB720916:SRB720919 SRB786438:SRB786441 SRB786452:SRB786455 SRB851974:SRB851977 SRB851988:SRB851991 SRB917510:SRB917513 SRB917524:SRB917527 SRB983046:SRB983049 SRB983060:SRB983063 TAX6:TAX9 TAX20:TAX23 TAX65542:TAX65545 TAX65556:TAX65559 TAX131078:TAX131081 TAX131092:TAX131095 TAX196614:TAX196617 TAX196628:TAX196631 TAX262150:TAX262153 TAX262164:TAX262167 TAX327686:TAX327689 TAX327700:TAX327703 TAX393222:TAX393225 TAX393236:TAX393239 TAX458758:TAX458761 TAX458772:TAX458775 TAX524294:TAX524297 TAX524308:TAX524311 TAX589830:TAX589833 TAX589844:TAX589847 TAX655366:TAX655369 TAX655380:TAX655383 TAX720902:TAX720905 TAX720916:TAX720919 TAX786438:TAX786441 TAX786452:TAX786455 TAX851974:TAX851977 TAX851988:TAX851991 TAX917510:TAX917513 TAX917524:TAX917527 TAX983046:TAX983049 TAX983060:TAX983063 TKT6:TKT9 TKT20:TKT23 TKT65542:TKT65545 TKT65556:TKT65559 TKT131078:TKT131081 TKT131092:TKT131095 TKT196614:TKT196617 TKT196628:TKT196631 TKT262150:TKT262153 TKT262164:TKT262167 TKT327686:TKT327689 TKT327700:TKT327703 TKT393222:TKT393225 TKT393236:TKT393239 TKT458758:TKT458761 TKT458772:TKT458775 TKT524294:TKT524297 TKT524308:TKT524311 TKT589830:TKT589833 TKT589844:TKT589847 TKT655366:TKT655369 TKT655380:TKT655383 TKT720902:TKT720905 TKT720916:TKT720919 TKT786438:TKT786441 TKT786452:TKT786455 TKT851974:TKT851977 TKT851988:TKT851991 TKT917510:TKT917513 TKT917524:TKT917527 TKT983046:TKT983049 TKT983060:TKT983063 TUP6:TUP9 TUP20:TUP23 TUP65542:TUP65545 TUP65556:TUP65559 TUP131078:TUP131081 TUP131092:TUP131095 TUP196614:TUP196617 TUP196628:TUP196631 TUP262150:TUP262153 TUP262164:TUP262167 TUP327686:TUP327689 TUP327700:TUP327703 TUP393222:TUP393225 TUP393236:TUP393239 TUP458758:TUP458761 TUP458772:TUP458775 TUP524294:TUP524297 TUP524308:TUP524311 TUP589830:TUP589833 TUP589844:TUP589847 TUP655366:TUP655369 TUP655380:TUP655383 TUP720902:TUP720905 TUP720916:TUP720919 TUP786438:TUP786441 TUP786452:TUP786455 TUP851974:TUP851977 TUP851988:TUP851991 TUP917510:TUP917513 TUP917524:TUP917527 TUP983046:TUP983049 TUP983060:TUP983063 UEL6:UEL9 UEL20:UEL23 UEL65542:UEL65545 UEL65556:UEL65559 UEL131078:UEL131081 UEL131092:UEL131095 UEL196614:UEL196617 UEL196628:UEL196631 UEL262150:UEL262153 UEL262164:UEL262167 UEL327686:UEL327689 UEL327700:UEL327703 UEL393222:UEL393225 UEL393236:UEL393239 UEL458758:UEL458761 UEL458772:UEL458775 UEL524294:UEL524297 UEL524308:UEL524311 UEL589830:UEL589833 UEL589844:UEL589847 UEL655366:UEL655369 UEL655380:UEL655383 UEL720902:UEL720905 UEL720916:UEL720919 UEL786438:UEL786441 UEL786452:UEL786455 UEL851974:UEL851977 UEL851988:UEL851991 UEL917510:UEL917513 UEL917524:UEL917527 UEL983046:UEL983049 UEL983060:UEL983063 UOH6:UOH9 UOH20:UOH23 UOH65542:UOH65545 UOH65556:UOH65559 UOH131078:UOH131081 UOH131092:UOH131095 UOH196614:UOH196617 UOH196628:UOH196631 UOH262150:UOH262153 UOH262164:UOH262167 UOH327686:UOH327689 UOH327700:UOH327703 UOH393222:UOH393225 UOH393236:UOH393239 UOH458758:UOH458761 UOH458772:UOH458775 UOH524294:UOH524297 UOH524308:UOH524311 UOH589830:UOH589833 UOH589844:UOH589847 UOH655366:UOH655369 UOH655380:UOH655383 UOH720902:UOH720905 UOH720916:UOH720919 UOH786438:UOH786441 UOH786452:UOH786455 UOH851974:UOH851977 UOH851988:UOH851991 UOH917510:UOH917513 UOH917524:UOH917527 UOH983046:UOH983049 UOH983060:UOH983063 UYD6:UYD9 UYD20:UYD23 UYD65542:UYD65545 UYD65556:UYD65559 UYD131078:UYD131081 UYD131092:UYD131095 UYD196614:UYD196617 UYD196628:UYD196631 UYD262150:UYD262153 UYD262164:UYD262167 UYD327686:UYD327689 UYD327700:UYD327703 UYD393222:UYD393225 UYD393236:UYD393239 UYD458758:UYD458761 UYD458772:UYD458775 UYD524294:UYD524297 UYD524308:UYD524311 UYD589830:UYD589833 UYD589844:UYD589847 UYD655366:UYD655369 UYD655380:UYD655383 UYD720902:UYD720905 UYD720916:UYD720919 UYD786438:UYD786441 UYD786452:UYD786455 UYD851974:UYD851977 UYD851988:UYD851991 UYD917510:UYD917513 UYD917524:UYD917527 UYD983046:UYD983049 UYD983060:UYD983063 VHZ6:VHZ9 VHZ20:VHZ23 VHZ65542:VHZ65545 VHZ65556:VHZ65559 VHZ131078:VHZ131081 VHZ131092:VHZ131095 VHZ196614:VHZ196617 VHZ196628:VHZ196631 VHZ262150:VHZ262153 VHZ262164:VHZ262167 VHZ327686:VHZ327689 VHZ327700:VHZ327703 VHZ393222:VHZ393225 VHZ393236:VHZ393239 VHZ458758:VHZ458761 VHZ458772:VHZ458775 VHZ524294:VHZ524297 VHZ524308:VHZ524311 VHZ589830:VHZ589833 VHZ589844:VHZ589847 VHZ655366:VHZ655369 VHZ655380:VHZ655383 VHZ720902:VHZ720905 VHZ720916:VHZ720919 VHZ786438:VHZ786441 VHZ786452:VHZ786455 VHZ851974:VHZ851977 VHZ851988:VHZ851991 VHZ917510:VHZ917513 VHZ917524:VHZ917527 VHZ983046:VHZ983049 VHZ983060:VHZ983063 VRV6:VRV9 VRV20:VRV23 VRV65542:VRV65545 VRV65556:VRV65559 VRV131078:VRV131081 VRV131092:VRV131095 VRV196614:VRV196617 VRV196628:VRV196631 VRV262150:VRV262153 VRV262164:VRV262167 VRV327686:VRV327689 VRV327700:VRV327703 VRV393222:VRV393225 VRV393236:VRV393239 VRV458758:VRV458761 VRV458772:VRV458775 VRV524294:VRV524297 VRV524308:VRV524311 VRV589830:VRV589833 VRV589844:VRV589847 VRV655366:VRV655369 VRV655380:VRV655383 VRV720902:VRV720905 VRV720916:VRV720919 VRV786438:VRV786441 VRV786452:VRV786455 VRV851974:VRV851977 VRV851988:VRV851991 VRV917510:VRV917513 VRV917524:VRV917527 VRV983046:VRV983049 VRV983060:VRV983063 WBR6:WBR9 WBR20:WBR23 WBR65542:WBR65545 WBR65556:WBR65559 WBR131078:WBR131081 WBR131092:WBR131095 WBR196614:WBR196617 WBR196628:WBR196631 WBR262150:WBR262153 WBR262164:WBR262167 WBR327686:WBR327689 WBR327700:WBR327703 WBR393222:WBR393225 WBR393236:WBR393239 WBR458758:WBR458761 WBR458772:WBR458775 WBR524294:WBR524297 WBR524308:WBR524311 WBR589830:WBR589833 WBR589844:WBR589847 WBR655366:WBR655369 WBR655380:WBR655383 WBR720902:WBR720905 WBR720916:WBR720919 WBR786438:WBR786441 WBR786452:WBR786455 WBR851974:WBR851977 WBR851988:WBR851991 WBR917510:WBR917513 WBR917524:WBR917527 WBR983046:WBR983049 WBR983060:WBR983063 WLN6:WLN9 WLN20:WLN23 WLN65542:WLN65545 WLN65556:WLN65559 WLN131078:WLN131081 WLN131092:WLN131095 WLN196614:WLN196617 WLN196628:WLN196631 WLN262150:WLN262153 WLN262164:WLN262167 WLN327686:WLN327689 WLN327700:WLN327703 WLN393222:WLN393225 WLN393236:WLN393239 WLN458758:WLN458761 WLN458772:WLN458775 WLN524294:WLN524297 WLN524308:WLN524311 WLN589830:WLN589833 WLN589844:WLN589847 WLN655366:WLN655369 WLN655380:WLN655383 WLN720902:WLN720905 WLN720916:WLN720919 WLN786438:WLN786441 WLN786452:WLN786455 WLN851974:WLN851977 WLN851988:WLN851991 WLN917510:WLN917513 WLN917524:WLN917527 WLN983046:WLN983049 WLN983060:WLN983063 WVJ6:WVJ9 WVJ20:WVJ23 WVJ65542:WVJ65545 WVJ65556:WVJ65559 WVJ131078:WVJ131081 WVJ131092:WVJ131095 WVJ196614:WVJ196617 WVJ196628:WVJ196631 WVJ262150:WVJ262153 WVJ262164:WVJ262167 WVJ327686:WVJ327689 WVJ327700:WVJ327703 WVJ393222:WVJ393225 WVJ393236:WVJ393239 WVJ458758:WVJ458761 WVJ458772:WVJ458775 WVJ524294:WVJ524297 WVJ524308:WVJ524311 WVJ589830:WVJ589833 WVJ589844:WVJ589847 WVJ655366:WVJ655369 WVJ655380:WVJ655383 WVJ720902:WVJ720905 WVJ720916:WVJ720919 WVJ786438:WVJ786441 WVJ786452:WVJ786455 WVJ851974:WVJ851977 WVJ851988:WVJ851991 WVJ917510:WVJ917513 WVJ917524:WVJ917527 WVJ983046:WVJ983049 WVJ983060:WVJ983063" xr:uid="{00000000-0002-0000-0600-000018000000}"/>
  </dataValidations>
  <hyperlinks>
    <hyperlink ref="B13" r:id="rId1" xr:uid="{00000000-0004-0000-0600-000000000000}"/>
    <hyperlink ref="B23" r:id="rId2" xr:uid="{00000000-0004-0000-0600-000001000000}"/>
  </hyperlinks>
  <pageMargins left="0.7" right="0.7" top="0.75" bottom="0.75" header="0.3" footer="0.3"/>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jan-22</vt:lpstr>
      <vt:lpstr>feb-22</vt:lpstr>
      <vt:lpstr>March-22</vt:lpstr>
      <vt:lpstr>book tds</vt:lpstr>
      <vt:lpstr>consolidated</vt:lpstr>
      <vt:lpstr>summary consoildated</vt:lpstr>
      <vt:lpstr>Deducator Details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accts</dc:creator>
  <cp:lastModifiedBy>accts</cp:lastModifiedBy>
  <cp:lastPrinted>2022-07-21T05:45:01Z</cp:lastPrinted>
  <dcterms:created xsi:type="dcterms:W3CDTF">2022-03-01T11:38:00Z</dcterms:created>
  <dcterms:modified xsi:type="dcterms:W3CDTF">2023-05-25T06:00:43Z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D9A5CB7F85544344BEDAB05CD1D2FBCB</vt:lpwstr>
  </property>
  <property fmtid="{D5CDD505-2E9C-101B-9397-08002B2CF9AE}" pid="3" name="KSOProductBuildVer">
    <vt:lpwstr>1033-11.2.0.11130</vt:lpwstr>
  </property>
</Properties>
</file>