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Ramesh\TDS\TDS 2023-24\SOV PHASE-III\"/>
    </mc:Choice>
  </mc:AlternateContent>
  <xr:revisionPtr revIDLastSave="0" documentId="13_ncr:1_{1D82C970-DC81-4584-8231-BC2397881D3B}" xr6:coauthVersionLast="47" xr6:coauthVersionMax="47" xr10:uidLastSave="{00000000-0000-0000-0000-000000000000}"/>
  <bookViews>
    <workbookView xWindow="-120" yWindow="-120" windowWidth="20730" windowHeight="11160" firstSheet="4" activeTab="4"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consolidated!$A$3:$W$304</definedName>
    <definedName name="LstDedSection">[1]Master!$E$2:$E$16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4" i="6" l="1"/>
  <c r="F304" i="6"/>
  <c r="C10" i="9"/>
  <c r="J7" i="9"/>
  <c r="E292" i="6" l="1"/>
  <c r="E287" i="6"/>
  <c r="E282" i="6"/>
  <c r="E104" i="6"/>
  <c r="E99" i="6"/>
  <c r="E43" i="4" l="1"/>
  <c r="E34" i="4"/>
  <c r="C34" i="4" s="1"/>
  <c r="E35" i="4"/>
  <c r="E26" i="4"/>
  <c r="D26" i="4"/>
  <c r="G10" i="9"/>
  <c r="J6" i="9"/>
  <c r="J5" i="9"/>
  <c r="J10" i="9" s="1"/>
  <c r="D78" i="2"/>
  <c r="D79" i="2"/>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C26" i="4" l="1"/>
  <c r="D28" i="4"/>
  <c r="D43" i="4" s="1"/>
  <c r="E28" i="4"/>
  <c r="C24" i="4"/>
  <c r="C33" i="4"/>
  <c r="D19" i="5"/>
  <c r="D91" i="2"/>
</calcChain>
</file>

<file path=xl/sharedStrings.xml><?xml version="1.0" encoding="utf-8"?>
<sst xmlns="http://schemas.openxmlformats.org/spreadsheetml/2006/main" count="1975" uniqueCount="271">
  <si>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</si>
  <si>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</si>
  <si>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</si>
  <si>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</si>
  <si>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</si>
  <si>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</si>
  <si>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</si>
  <si>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</si>
  <si>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</si>
  <si>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</si>
  <si>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</si>
  <si>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</si>
  <si>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</si>
  <si>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</si>
  <si>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</si>
  <si>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</si>
  <si>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</si>
  <si>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</si>
  <si>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</si>
  <si>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</si>
  <si>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</si>
  <si>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</si>
  <si>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</si>
  <si>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</si>
  <si>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</si>
  <si>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</si>
  <si>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</si>
  <si>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</si>
  <si>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</si>
  <si>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</si>
  <si>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</si>
  <si>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</si>
  <si>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</si>
  <si>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</si>
  <si>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</si>
  <si>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</si>
  <si>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</si>
  <si>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</si>
  <si>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</si>
  <si>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</si>
  <si>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</si>
  <si>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</si>
  <si>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</si>
  <si>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</si>
  <si>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</si>
  <si>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</si>
  <si>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</si>
  <si>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</si>
  <si>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</si>
  <si>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</si>
  <si>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</si>
  <si>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</si>
  <si>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</si>
  <si>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</si>
  <si>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</si>
  <si>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</si>
  <si>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</si>
  <si>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</si>
  <si>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</si>
  <si>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</si>
  <si>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</si>
  <si>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</si>
  <si>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</si>
  <si>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</si>
  <si>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</si>
  <si>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</si>
  <si>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</si>
  <si>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</si>
  <si>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</si>
  <si>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</si>
  <si>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</si>
  <si>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</si>
  <si>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</si>
  <si>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</si>
  <si>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</si>
  <si>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</si>
  <si>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</si>
  <si>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</si>
  <si>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</si>
  <si>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</si>
  <si>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</si>
  <si>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</si>
  <si>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</si>
  <si>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</si>
  <si>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</si>
  <si>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</si>
  <si>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</si>
  <si>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</si>
  <si>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</si>
  <si>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</si>
  <si>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</si>
  <si>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</si>
  <si>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</si>
  <si>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</si>
  <si>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</si>
  <si>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</si>
  <si>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</si>
  <si>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</si>
  <si>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</si>
  <si>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</si>
  <si>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</si>
  <si>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</si>
  <si>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</si>
  <si>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</si>
  <si>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</si>
  <si>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</si>
  <si>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</si>
  <si>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</si>
  <si>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</si>
  <si>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</si>
  <si>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</si>
  <si>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</si>
  <si>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</si>
  <si>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</si>
  <si>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01-Companies</t>
  </si>
  <si>
    <t>Serene Constructions LLP</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</si>
  <si>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</si>
  <si>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</si>
  <si>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</si>
  <si>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</si>
  <si>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</si>
  <si>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</si>
  <si>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</si>
  <si>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</si>
  <si>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</si>
  <si>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</si>
  <si>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</si>
  <si>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</si>
  <si>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</si>
  <si>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</si>
  <si>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</si>
  <si>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</si>
  <si>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Y pushpalatha</t>
  </si>
  <si>
    <t>ACVF57909P</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</si>
  <si>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</si>
  <si>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</si>
  <si>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</si>
  <si>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</si>
  <si>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</si>
  <si>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</si>
  <si>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</si>
  <si>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</si>
  <si>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</si>
  <si>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</si>
  <si>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</si>
  <si>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</si>
  <si>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</si>
  <si>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</si>
  <si>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</si>
  <si>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</si>
  <si>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</si>
  <si>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</si>
  <si>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</si>
  <si>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</si>
  <si>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</si>
  <si>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</si>
  <si>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</si>
  <si>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</si>
  <si>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</si>
  <si>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</si>
  <si>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</si>
  <si>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</si>
  <si>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</si>
  <si>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</si>
  <si>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</si>
  <si>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</si>
  <si>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</si>
  <si>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</si>
  <si>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</si>
  <si>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</si>
  <si>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</si>
  <si>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</si>
  <si>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</si>
  <si>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</si>
  <si>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</si>
  <si>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</si>
  <si>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</si>
  <si>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</si>
  <si>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</si>
  <si>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</si>
  <si>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</si>
  <si>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</si>
  <si>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</si>
  <si>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</si>
  <si>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</si>
  <si>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</si>
  <si>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</si>
  <si>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</si>
  <si>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</si>
  <si>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CONT-G Mannem</t>
  </si>
  <si>
    <t>CONT-T.Yellana</t>
  </si>
  <si>
    <t>30.04.2022</t>
  </si>
  <si>
    <t>31.05.2022</t>
  </si>
  <si>
    <t>SP-Summit Sales LLP Logistics</t>
  </si>
  <si>
    <t>30.06.2022</t>
  </si>
  <si>
    <t>Statement of e-TDS for Q-1( April 2023 to June2023)</t>
  </si>
  <si>
    <t>CONJBDW-Sravan Kumar</t>
  </si>
  <si>
    <t>DW-Sravan Kumar</t>
  </si>
  <si>
    <t>CONJBDW-K.Subash Chandra bose</t>
  </si>
  <si>
    <t>WO-Rekha Pandey Tuenkey Contractor</t>
  </si>
  <si>
    <t>CONT-Chindam Yellaiah</t>
  </si>
  <si>
    <t>Y ravi shankar</t>
  </si>
  <si>
    <t>V Green media pvt ltd</t>
  </si>
  <si>
    <t>G snehaltha</t>
  </si>
  <si>
    <t>Mannem</t>
  </si>
  <si>
    <t>Krishna prasad</t>
  </si>
  <si>
    <t>venkataramana reddy</t>
  </si>
  <si>
    <t>saritha</t>
  </si>
  <si>
    <t>prabhakar reddy</t>
  </si>
  <si>
    <t>ch ramesh</t>
  </si>
  <si>
    <t>KGM &amp; Co.,</t>
  </si>
  <si>
    <t>RS BAJAJ AND ASSOCIATION</t>
  </si>
  <si>
    <t>Shuriti agarwal</t>
  </si>
  <si>
    <t>Pushpaltha</t>
  </si>
  <si>
    <t>CONJBDW-Biroporida</t>
  </si>
  <si>
    <t>CONT-G Snehalatha</t>
  </si>
  <si>
    <t>CONT-Sandeep Kumar Nishad</t>
  </si>
  <si>
    <t>Y Ravi shakar</t>
  </si>
  <si>
    <t>Janardhan prasad</t>
  </si>
  <si>
    <t>Snehalatha</t>
  </si>
  <si>
    <t>Benumadhav das</t>
  </si>
  <si>
    <t>DW-Benumdabdas</t>
  </si>
  <si>
    <t>Pusphalatha</t>
  </si>
  <si>
    <t>DW-Janardhan Prasad</t>
  </si>
  <si>
    <t>DW-V Balreddy</t>
  </si>
  <si>
    <t>V Green Media pvt ltd</t>
  </si>
  <si>
    <t>snehaltha</t>
  </si>
  <si>
    <t>KGM &amp; Co</t>
  </si>
  <si>
    <t>H N A &amp; Co.LLP</t>
  </si>
  <si>
    <t>summit sales losgistics</t>
  </si>
  <si>
    <t>CBGPD1053B</t>
  </si>
  <si>
    <t>AKRPR1896C</t>
  </si>
  <si>
    <t>ARAPB3941N</t>
  </si>
  <si>
    <t>AVCPK1037E</t>
  </si>
  <si>
    <t>BPLPS9325F</t>
  </si>
  <si>
    <t>AMRPT4104H</t>
  </si>
  <si>
    <t>AZTPB5838K</t>
  </si>
  <si>
    <t>ASBPG5129R</t>
  </si>
  <si>
    <t>AXKPK6993M</t>
  </si>
  <si>
    <t>AOLPN5079F</t>
  </si>
  <si>
    <t>ALLPT0362J</t>
  </si>
  <si>
    <t>ARMPV8876C</t>
  </si>
  <si>
    <t>BESPP4477H</t>
  </si>
  <si>
    <t>ATVPG4987A</t>
  </si>
  <si>
    <t>AWSPP8104E</t>
  </si>
  <si>
    <t>GLLPS8753N</t>
  </si>
  <si>
    <t>ASDPM5467A</t>
  </si>
  <si>
    <t>AASFK7372D</t>
  </si>
  <si>
    <t>HMVPS7900H</t>
  </si>
  <si>
    <t>APYPY9568E</t>
  </si>
  <si>
    <t>AHNPC8363Q</t>
  </si>
  <si>
    <t>HHKPM6438L</t>
  </si>
  <si>
    <t>APFPC7100K</t>
  </si>
  <si>
    <t>AAVFRO676C</t>
  </si>
  <si>
    <t>AADCV9375P</t>
  </si>
  <si>
    <t>Y pusphaltha</t>
  </si>
  <si>
    <t>AACFH8197H</t>
  </si>
  <si>
    <t>194H</t>
  </si>
  <si>
    <t>194Q</t>
  </si>
  <si>
    <t>Summary_Statement of e-TDS  SOV-III_COnsolidated for Q 1 of A Y 2023-24</t>
  </si>
  <si>
    <t xml:space="preserve">Statementof e-TDS for Q-I(April 2023 to June 2023) </t>
  </si>
  <si>
    <t>15.5.2023</t>
  </si>
  <si>
    <t>05.06.2023</t>
  </si>
  <si>
    <t>00050</t>
  </si>
  <si>
    <t>20.06.2023</t>
  </si>
  <si>
    <t>00004</t>
  </si>
  <si>
    <t>12.07.2023</t>
  </si>
  <si>
    <t>00057</t>
  </si>
  <si>
    <t>17.5.2023</t>
  </si>
  <si>
    <t>02276</t>
  </si>
  <si>
    <t>02452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</si>
</sst>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s>
  <fonts count="35" x14ac:knownFonts="1">
    <font>
      <sz val="11"/>
      <color theme="1"/>
      <name val="Calibri"/>
      <family val="2"/>
      <scheme val="minor"/>
    </font>
    <font>
      <sz val="11"/>
      <color theme="1"/>
      <name val="Calibri"/>
      <family val="2"/>
      <scheme val="minor"/>
    </font>
    <font>
      <sz val="10.5"/>
      <color theme="1"/>
      <name val="Times New Roman"/>
      <family val="1"/>
    </font>
    <font>
      <sz val="11"/>
      <color theme="1"/>
      <name val="Calibri"/>
      <family val="2"/>
      <scheme val="minor"/>
    </font>
    <font>
      <u/>
      <sz val="10.5"/>
      <color theme="1"/>
      <name val="Times New Roman"/>
      <family val="1"/>
    </font>
    <font>
      <sz val="10.5"/>
      <name val="Times New Roman"/>
      <family val="1"/>
    </font>
    <font>
      <b/>
      <sz val="10.5"/>
      <color theme="1"/>
      <name val="Times New Roman"/>
      <family val="1"/>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family val="1"/>
    </font>
    <font>
      <sz val="11"/>
      <color indexed="8"/>
      <name val="Calibri"/>
      <family val="2"/>
    </font>
    <font>
      <sz val="11"/>
      <name val="Times New Roman"/>
      <family val="1"/>
    </font>
    <font>
      <b/>
      <u/>
      <sz val="11"/>
      <name val="Times New Roman"/>
      <family val="1"/>
    </font>
    <font>
      <sz val="10"/>
      <color theme="1"/>
      <name val="Times New Roman"/>
      <family val="1"/>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b/>
      <sz val="12"/>
      <color theme="1"/>
      <name val="Calibri"/>
      <family val="2"/>
    </font>
    <font>
      <b/>
      <sz val="12"/>
      <name val="Calibri"/>
      <family val="2"/>
    </font>
    <font>
      <b/>
      <sz val="10"/>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xf numFmtId="43" fontId="1" fillId="0" borderId="0" applyFont="0" applyFill="0" applyBorder="0" applyAlignment="0" applyProtection="0"/>
  </cellStyleXfs>
  <cellXfs count="234">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164" fontId="1" fillId="0" borderId="0" xfId="1" applyNumberFormat="1"/>
    <xf numFmtId="0" fontId="29" fillId="0" borderId="0" xfId="5" applyFont="1" applyAlignment="1"/>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0" fontId="1" fillId="0" borderId="0" xfId="0" applyFont="1" applyAlignment="1">
      <alignment vertical="center"/>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164" fontId="33" fillId="0" borderId="10" xfId="1" applyNumberFormat="1" applyFont="1" applyFill="1" applyBorder="1" applyAlignment="1" applyProtection="1">
      <alignment horizontal="right"/>
      <protection locked="0"/>
    </xf>
    <xf numFmtId="164" fontId="30" fillId="0" borderId="0" xfId="1" applyNumberFormat="1" applyFont="1" applyFill="1" applyBorder="1" applyAlignment="1" applyProtection="1">
      <alignment horizontal="right"/>
      <protection locked="0"/>
    </xf>
    <xf numFmtId="0" fontId="30" fillId="0" borderId="0" xfId="1" applyNumberFormat="1" applyFont="1" applyFill="1" applyBorder="1" applyAlignment="1">
      <alignment horizontal="center"/>
    </xf>
    <xf numFmtId="49" fontId="30" fillId="0" borderId="0" xfId="0" applyNumberFormat="1" applyFont="1" applyAlignment="1" applyProtection="1">
      <alignment horizontal="center"/>
      <protection locked="0"/>
    </xf>
    <xf numFmtId="0" fontId="34" fillId="0" borderId="9" xfId="0" applyFont="1" applyBorder="1"/>
    <xf numFmtId="0" fontId="34" fillId="0" borderId="10" xfId="0" applyFont="1" applyBorder="1"/>
    <xf numFmtId="43" fontId="25" fillId="0" borderId="0" xfId="1" applyFont="1" applyFill="1" applyBorder="1" applyAlignment="1" applyProtection="1">
      <alignment horizontal="right"/>
      <protection locked="0"/>
    </xf>
    <xf numFmtId="43" fontId="1" fillId="0" borderId="0" xfId="1" applyBorder="1"/>
    <xf numFmtId="43" fontId="30" fillId="0" borderId="0" xfId="1" applyFont="1" applyFill="1" applyBorder="1" applyAlignment="1" applyProtection="1">
      <alignment horizontal="right"/>
      <protection locked="0"/>
    </xf>
    <xf numFmtId="43" fontId="33" fillId="0" borderId="0" xfId="1" applyFont="1" applyFill="1" applyBorder="1" applyAlignment="1" applyProtection="1">
      <alignment horizontal="right"/>
      <protection locked="0"/>
    </xf>
    <xf numFmtId="0" fontId="0" fillId="0" borderId="0" xfId="0" applyAlignment="1">
      <alignment horizontal="center"/>
    </xf>
    <xf numFmtId="0" fontId="0" fillId="2" borderId="0" xfId="0" applyFill="1"/>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3" fillId="5" borderId="1" xfId="0" applyNumberFormat="1" applyFont="1" applyFill="1" applyBorder="1" applyAlignment="1">
      <alignment horizontal="center" vertical="center" wrapText="1"/>
    </xf>
    <xf numFmtId="2" fontId="33" fillId="5" borderId="1" xfId="0" applyNumberFormat="1"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3"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1" fontId="30" fillId="0" borderId="12" xfId="0" applyNumberFormat="1" applyFont="1" applyBorder="1" applyAlignment="1">
      <alignment horizontal="center"/>
    </xf>
    <xf numFmtId="0" fontId="30" fillId="0" borderId="13" xfId="0" applyFont="1" applyBorder="1" applyAlignment="1">
      <alignment horizontal="center"/>
    </xf>
    <xf numFmtId="49" fontId="34"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4" fillId="6" borderId="1" xfId="0" applyNumberFormat="1" applyFont="1" applyFill="1" applyBorder="1"/>
    <xf numFmtId="49" fontId="0" fillId="7" borderId="1" xfId="0" applyNumberFormat="1" applyFill="1" applyBorder="1" applyAlignment="1" applyProtection="1">
      <alignment horizontal="left"/>
      <protection locked="0"/>
    </xf>
    <xf numFmtId="49" fontId="34" fillId="7" borderId="1" xfId="0" applyNumberFormat="1" applyFont="1" applyFill="1" applyBorder="1"/>
    <xf numFmtId="49" fontId="0" fillId="7" borderId="0" xfId="0" applyNumberFormat="1" applyFill="1"/>
    <xf numFmtId="165" fontId="8" fillId="0" borderId="1" xfId="1" applyNumberFormat="1" applyFont="1" applyBorder="1" applyAlignment="1">
      <alignment vertical="top"/>
    </xf>
    <xf numFmtId="165" fontId="1" fillId="0" borderId="1" xfId="1" applyNumberFormat="1" applyFont="1" applyBorder="1"/>
    <xf numFmtId="165" fontId="0" fillId="0" borderId="1" xfId="1" applyNumberFormat="1" applyFont="1" applyBorder="1"/>
    <xf numFmtId="165" fontId="2" fillId="0" borderId="1" xfId="1" applyNumberFormat="1" applyFont="1" applyFill="1" applyBorder="1" applyAlignment="1"/>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0" fontId="14" fillId="0" borderId="1" xfId="5" applyFont="1" applyBorder="1" applyAlignment="1"/>
    <xf numFmtId="0" fontId="0" fillId="0" borderId="1" xfId="0" applyBorder="1" applyAlignment="1">
      <alignment vertical="center"/>
    </xf>
    <xf numFmtId="171" fontId="25" fillId="0" borderId="1" xfId="0" applyNumberFormat="1" applyFont="1" applyBorder="1" applyAlignment="1" applyProtection="1">
      <alignment horizontal="left"/>
      <protection locked="0"/>
    </xf>
    <xf numFmtId="49" fontId="30" fillId="0" borderId="1" xfId="0" applyNumberFormat="1" applyFont="1" applyBorder="1" applyAlignment="1" applyProtection="1">
      <alignment horizontal="center"/>
      <protection locked="0"/>
    </xf>
    <xf numFmtId="165" fontId="0" fillId="0" borderId="1" xfId="1" applyNumberFormat="1" applyFont="1" applyFill="1" applyBorder="1"/>
    <xf numFmtId="0" fontId="29" fillId="0" borderId="1" xfId="5" applyFont="1" applyBorder="1" applyAlignment="1"/>
    <xf numFmtId="165" fontId="8" fillId="0" borderId="1" xfId="7" applyNumberFormat="1" applyFont="1" applyBorder="1" applyAlignment="1">
      <alignment horizontal="right" vertical="top"/>
    </xf>
    <xf numFmtId="165" fontId="8" fillId="0" borderId="1" xfId="8" applyNumberFormat="1" applyFont="1" applyBorder="1" applyAlignment="1">
      <alignment horizontal="right" vertical="top"/>
    </xf>
    <xf numFmtId="171" fontId="25" fillId="0" borderId="1" xfId="0" applyNumberFormat="1" applyFont="1" applyBorder="1" applyAlignment="1" applyProtection="1">
      <alignment horizontal="center"/>
      <protection locked="0"/>
    </xf>
    <xf numFmtId="14" fontId="0" fillId="0" borderId="1" xfId="0" applyNumberFormat="1" applyBorder="1"/>
    <xf numFmtId="171" fontId="30" fillId="0" borderId="1" xfId="0" applyNumberFormat="1" applyFont="1" applyBorder="1" applyAlignment="1" applyProtection="1">
      <alignment horizontal="center"/>
      <protection locked="0"/>
    </xf>
    <xf numFmtId="0" fontId="28" fillId="0" borderId="1" xfId="0" applyFont="1" applyBorder="1" applyAlignment="1">
      <alignment horizontal="center" vertical="center"/>
    </xf>
    <xf numFmtId="170" fontId="25" fillId="0" borderId="1" xfId="1" applyNumberFormat="1" applyFont="1" applyFill="1" applyBorder="1" applyAlignment="1">
      <alignment horizontal="center"/>
    </xf>
    <xf numFmtId="170" fontId="19" fillId="0" borderId="1" xfId="1" applyNumberFormat="1" applyFont="1" applyFill="1" applyBorder="1" applyAlignment="1">
      <alignment horizontal="center"/>
    </xf>
    <xf numFmtId="0" fontId="14" fillId="0" borderId="0" xfId="5" applyFont="1" applyAlignment="1"/>
    <xf numFmtId="170" fontId="19" fillId="0" borderId="1" xfId="1" applyNumberFormat="1" applyFont="1" applyFill="1" applyBorder="1" applyAlignment="1">
      <alignment horizontal="left"/>
    </xf>
    <xf numFmtId="9" fontId="2" fillId="0" borderId="3" xfId="2" applyFont="1" applyFill="1" applyBorder="1" applyAlignment="1">
      <alignment horizontal="center"/>
    </xf>
    <xf numFmtId="165" fontId="14" fillId="0" borderId="3" xfId="1" applyNumberFormat="1" applyFont="1" applyBorder="1"/>
    <xf numFmtId="165" fontId="8" fillId="0" borderId="3" xfId="8" applyNumberFormat="1" applyFont="1" applyBorder="1" applyAlignment="1">
      <alignment horizontal="right" vertical="top"/>
    </xf>
    <xf numFmtId="9" fontId="25" fillId="0" borderId="0" xfId="1" applyNumberFormat="1" applyFont="1" applyFill="1" applyBorder="1" applyAlignment="1">
      <alignment horizontal="center"/>
    </xf>
    <xf numFmtId="9" fontId="26" fillId="2" borderId="1" xfId="1" applyNumberFormat="1" applyFont="1" applyFill="1" applyBorder="1" applyAlignment="1">
      <alignment horizontal="center" vertical="center" wrapText="1"/>
    </xf>
    <xf numFmtId="166" fontId="2" fillId="0" borderId="1" xfId="0" applyNumberFormat="1" applyFont="1" applyBorder="1" applyAlignment="1">
      <alignment horizontal="center"/>
    </xf>
    <xf numFmtId="9" fontId="29" fillId="0" borderId="0" xfId="2" applyFont="1" applyFill="1" applyBorder="1" applyAlignment="1">
      <alignment horizontal="center" vertical="top"/>
    </xf>
    <xf numFmtId="9" fontId="34" fillId="0" borderId="0" xfId="0" applyNumberFormat="1" applyFont="1" applyAlignment="1">
      <alignment horizontal="center"/>
    </xf>
    <xf numFmtId="9" fontId="0" fillId="0" borderId="0" xfId="0" applyNumberFormat="1" applyAlignment="1">
      <alignment horizontal="center"/>
    </xf>
    <xf numFmtId="0" fontId="8" fillId="0" borderId="1" xfId="0" applyFont="1" applyBorder="1"/>
    <xf numFmtId="0" fontId="30" fillId="0" borderId="1" xfId="0" quotePrefix="1" applyFont="1" applyBorder="1" applyAlignment="1">
      <alignment horizontal="center"/>
    </xf>
    <xf numFmtId="0" fontId="33" fillId="0" borderId="0" xfId="1" applyNumberFormat="1" applyFont="1" applyFill="1" applyBorder="1" applyAlignment="1">
      <alignment horizontal="center"/>
    </xf>
    <xf numFmtId="0" fontId="29" fillId="0" borderId="15" xfId="5" applyFont="1" applyBorder="1" applyAlignment="1"/>
    <xf numFmtId="164" fontId="33" fillId="0" borderId="15" xfId="1" applyNumberFormat="1" applyFont="1" applyFill="1" applyBorder="1" applyAlignment="1" applyProtection="1">
      <alignment horizontal="right"/>
      <protection locked="0"/>
    </xf>
    <xf numFmtId="0" fontId="33" fillId="0" borderId="15" xfId="1" applyNumberFormat="1" applyFont="1" applyFill="1" applyBorder="1" applyAlignment="1">
      <alignment horizontal="center"/>
    </xf>
    <xf numFmtId="9" fontId="32" fillId="0" borderId="15" xfId="2" applyFont="1" applyFill="1" applyBorder="1" applyAlignment="1">
      <alignment horizontal="center" vertical="top"/>
    </xf>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3" fillId="4" borderId="9" xfId="0" applyNumberFormat="1" applyFont="1" applyFill="1" applyBorder="1" applyAlignment="1" applyProtection="1">
      <alignment horizontal="center"/>
      <protection locked="0"/>
    </xf>
    <xf numFmtId="49" fontId="33" fillId="4" borderId="14" xfId="0" applyNumberFormat="1" applyFont="1" applyFill="1" applyBorder="1" applyAlignment="1" applyProtection="1">
      <alignment horizontal="center"/>
      <protection locked="0"/>
    </xf>
    <xf numFmtId="49" fontId="33" fillId="4" borderId="10" xfId="0" applyNumberFormat="1" applyFont="1" applyFill="1" applyBorder="1" applyAlignment="1" applyProtection="1">
      <alignment horizontal="center"/>
      <protection locked="0"/>
    </xf>
    <xf numFmtId="49" fontId="33" fillId="4" borderId="11" xfId="0" applyNumberFormat="1" applyFont="1" applyFill="1" applyBorder="1" applyAlignment="1" applyProtection="1">
      <alignment horizontal="center"/>
      <protection locked="0"/>
    </xf>
    <xf numFmtId="171" fontId="33" fillId="0" borderId="12" xfId="0" applyNumberFormat="1" applyFont="1" applyBorder="1" applyAlignment="1" applyProtection="1">
      <alignment horizontal="center"/>
      <protection locked="0"/>
    </xf>
    <xf numFmtId="171" fontId="33" fillId="0" borderId="13" xfId="0" applyNumberFormat="1" applyFont="1" applyBorder="1" applyAlignment="1" applyProtection="1">
      <alignment horizontal="center"/>
      <protection locked="0"/>
    </xf>
    <xf numFmtId="0" fontId="0" fillId="0" borderId="16" xfId="0" applyBorder="1"/>
    <xf numFmtId="9" fontId="2" fillId="0" borderId="16" xfId="0" applyNumberFormat="1" applyFont="1" applyBorder="1" applyAlignment="1">
      <alignment horizontal="center"/>
    </xf>
    <xf numFmtId="165" fontId="8" fillId="0" borderId="16" xfId="1" applyNumberFormat="1" applyFont="1" applyBorder="1" applyAlignment="1">
      <alignment horizontal="right" vertical="top"/>
    </xf>
    <xf numFmtId="14" fontId="0" fillId="0" borderId="16" xfId="0" applyNumberFormat="1" applyBorder="1"/>
    <xf numFmtId="9" fontId="0" fillId="0" borderId="16" xfId="0" applyNumberFormat="1" applyBorder="1" applyAlignment="1">
      <alignment horizontal="center"/>
    </xf>
    <xf numFmtId="170" fontId="25" fillId="0" borderId="16" xfId="1" applyNumberFormat="1" applyFont="1" applyFill="1" applyBorder="1" applyAlignment="1">
      <alignment horizontal="center"/>
    </xf>
    <xf numFmtId="9" fontId="2" fillId="0" borderId="16" xfId="2" applyFont="1" applyFill="1" applyBorder="1" applyAlignment="1">
      <alignment horizontal="center"/>
    </xf>
    <xf numFmtId="165" fontId="8" fillId="0" borderId="16" xfId="7" applyNumberFormat="1" applyFont="1" applyBorder="1" applyAlignment="1">
      <alignment horizontal="right" vertical="top"/>
    </xf>
    <xf numFmtId="0" fontId="2" fillId="0" borderId="16" xfId="0" applyFont="1" applyBorder="1"/>
    <xf numFmtId="170" fontId="19" fillId="0" borderId="16" xfId="1" applyNumberFormat="1" applyFont="1" applyFill="1" applyBorder="1" applyAlignment="1">
      <alignment horizontal="center"/>
    </xf>
    <xf numFmtId="165" fontId="8" fillId="0" borderId="16" xfId="8" applyNumberFormat="1" applyFont="1" applyBorder="1" applyAlignment="1">
      <alignment horizontal="right" vertical="top"/>
    </xf>
    <xf numFmtId="9" fontId="0" fillId="0" borderId="3" xfId="0" applyNumberFormat="1" applyBorder="1" applyAlignment="1">
      <alignment horizontal="center"/>
    </xf>
    <xf numFmtId="165" fontId="8" fillId="0" borderId="3" xfId="1" applyNumberFormat="1" applyFont="1" applyBorder="1" applyAlignment="1">
      <alignment horizontal="right" vertical="top"/>
    </xf>
    <xf numFmtId="14" fontId="0" fillId="0" borderId="3" xfId="0" applyNumberFormat="1" applyBorder="1"/>
    <xf numFmtId="165" fontId="0" fillId="0" borderId="3" xfId="1" applyNumberFormat="1" applyFont="1" applyBorder="1"/>
    <xf numFmtId="170" fontId="25" fillId="0" borderId="3" xfId="1" applyNumberFormat="1" applyFont="1" applyFill="1" applyBorder="1" applyAlignment="1">
      <alignment horizontal="center"/>
    </xf>
    <xf numFmtId="165" fontId="8" fillId="0" borderId="3" xfId="7" applyNumberFormat="1" applyFont="1" applyBorder="1" applyAlignment="1">
      <alignment horizontal="right" vertical="top"/>
    </xf>
    <xf numFmtId="0" fontId="2" fillId="0" borderId="3" xfId="0" applyFont="1" applyBorder="1"/>
    <xf numFmtId="170" fontId="19" fillId="0" borderId="3" xfId="1" applyNumberFormat="1" applyFont="1" applyFill="1" applyBorder="1" applyAlignment="1">
      <alignment horizontal="center"/>
    </xf>
    <xf numFmtId="0" fontId="30" fillId="0" borderId="1" xfId="1" applyNumberFormat="1" applyFont="1" applyFill="1" applyBorder="1" applyAlignment="1">
      <alignment horizontal="center"/>
    </xf>
  </cellXfs>
  <cellStyles count="9">
    <cellStyle name="Comma" xfId="1" builtinId="3"/>
    <cellStyle name="Comma 2" xfId="7" xr:uid="{EEE501FE-E106-4390-AF74-EB7E1E0A85AC}"/>
    <cellStyle name="Comma 3" xfId="8" xr:uid="{0576C74D-96A6-47F5-9CEF-3B7FBE384FAF}"/>
    <cellStyle name="Hyperlink" xfId="4" builtinId="8"/>
    <cellStyle name="Normal" xfId="0" builtinId="0"/>
    <cellStyle name="Normal 2" xfId="5" xr:uid="{C916DCEC-0794-4D60-B1A7-F3774FB8FDF0}"/>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resh/NARESH-SOV/Master%20Sheet%20of%20PAN%20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4">
          <cell r="C4" t="str">
            <v>SSLLP Logistics</v>
          </cell>
          <cell r="D4" t="str">
            <v>ACQFS2044C</v>
          </cell>
        </row>
        <row r="5">
          <cell r="C5" t="str">
            <v>Janardhan Prasad</v>
          </cell>
          <cell r="D5" t="str">
            <v>ACIFS6178F</v>
          </cell>
        </row>
        <row r="6">
          <cell r="C6" t="str">
            <v>V Green media pvt ltd</v>
          </cell>
          <cell r="D6" t="str">
            <v>AADCV9375P</v>
          </cell>
        </row>
        <row r="7">
          <cell r="C7" t="str">
            <v>Bhavani Ads</v>
          </cell>
          <cell r="D7" t="str">
            <v>AEQPR6876M</v>
          </cell>
        </row>
        <row r="8">
          <cell r="C8" t="str">
            <v>Miryala Rajkumar</v>
          </cell>
          <cell r="D8" t="str">
            <v>HPZPK7227E</v>
          </cell>
        </row>
        <row r="9">
          <cell r="C9" t="str">
            <v>Social DNA</v>
          </cell>
          <cell r="D9" t="str">
            <v>AJIPM8876F</v>
          </cell>
        </row>
        <row r="10">
          <cell r="C10" t="str">
            <v>Modi properties pvt ltd</v>
          </cell>
          <cell r="D10" t="str">
            <v>AABCM4761E</v>
          </cell>
        </row>
        <row r="11">
          <cell r="C11" t="str">
            <v xml:space="preserve">V Green Media Pvt Ltd </v>
          </cell>
          <cell r="D11" t="str">
            <v>AADCV9375P</v>
          </cell>
        </row>
        <row r="12">
          <cell r="C12" t="str">
            <v xml:space="preserve">Sri Bhavani Ads </v>
          </cell>
          <cell r="D12" t="str">
            <v>AEQPR6876M</v>
          </cell>
        </row>
        <row r="13">
          <cell r="C13" t="str">
            <v>Sai Shiva Graphics</v>
          </cell>
          <cell r="D13" t="str">
            <v>ACLPA3779P</v>
          </cell>
        </row>
        <row r="14">
          <cell r="C14" t="str">
            <v>Ajay Mehta</v>
          </cell>
          <cell r="D14" t="str">
            <v>AATPM6413C</v>
          </cell>
        </row>
        <row r="15">
          <cell r="C15" t="str">
            <v xml:space="preserve">Nagarjuna M </v>
          </cell>
          <cell r="D15" t="str">
            <v>AFVPN1969B</v>
          </cell>
        </row>
        <row r="16">
          <cell r="C16" t="str">
            <v>Anirudh Dhal</v>
          </cell>
          <cell r="D16" t="str">
            <v>AUYPD0452B</v>
          </cell>
        </row>
        <row r="17">
          <cell r="C17" t="str">
            <v>G Mannem</v>
          </cell>
          <cell r="D17" t="str">
            <v>AGHPG14308</v>
          </cell>
        </row>
        <row r="18">
          <cell r="C18" t="str">
            <v>T Kurmanna</v>
          </cell>
          <cell r="D18" t="str">
            <v>DCAPK7785K</v>
          </cell>
        </row>
        <row r="19">
          <cell r="C19" t="str">
            <v xml:space="preserve">Radhakrishna Y </v>
          </cell>
          <cell r="D19" t="str">
            <v>ADYPA2972Q</v>
          </cell>
        </row>
        <row r="20">
          <cell r="C20" t="str">
            <v>N Nagaraju</v>
          </cell>
          <cell r="D20" t="str">
            <v>AVAPN7566M</v>
          </cell>
        </row>
        <row r="21">
          <cell r="C21" t="str">
            <v>Sneha Latha Gaganam</v>
          </cell>
          <cell r="D21" t="str">
            <v>ASBPG5129R</v>
          </cell>
        </row>
        <row r="22">
          <cell r="C22" t="str">
            <v>AS Agarwal</v>
          </cell>
          <cell r="D22" t="str">
            <v>ASDPM5467A</v>
          </cell>
        </row>
        <row r="23">
          <cell r="C23" t="str">
            <v xml:space="preserve">Shalini Yagnesh Yadav </v>
          </cell>
          <cell r="D23" t="str">
            <v>AMPPS5175F</v>
          </cell>
        </row>
        <row r="24">
          <cell r="C24" t="str">
            <v xml:space="preserve">Naikam Anitha </v>
          </cell>
          <cell r="D24" t="str">
            <v>ARLPN4322J</v>
          </cell>
        </row>
        <row r="25">
          <cell r="C25" t="str">
            <v xml:space="preserve">G Satish </v>
          </cell>
          <cell r="D25" t="str">
            <v>ARXPG9475F</v>
          </cell>
        </row>
        <row r="26">
          <cell r="C26" t="str">
            <v xml:space="preserve">V Swetha </v>
          </cell>
          <cell r="D26" t="str">
            <v>ATRPV6262D</v>
          </cell>
        </row>
        <row r="27">
          <cell r="C27" t="str">
            <v xml:space="preserve">Rohan Constructions </v>
          </cell>
          <cell r="D27" t="str">
            <v>AARFR0861M</v>
          </cell>
        </row>
        <row r="28">
          <cell r="C28" t="str">
            <v xml:space="preserve">Surasani Constructions </v>
          </cell>
          <cell r="D28" t="str">
            <v>AALCS4817P</v>
          </cell>
        </row>
        <row r="29">
          <cell r="C29" t="str">
            <v>V Malliah</v>
          </cell>
          <cell r="D29" t="str">
            <v>ACPPV3921N</v>
          </cell>
        </row>
        <row r="30">
          <cell r="C30" t="str">
            <v>MD Ishaq</v>
          </cell>
          <cell r="D30" t="str">
            <v>AAJPI1995B</v>
          </cell>
        </row>
        <row r="31">
          <cell r="C31" t="str">
            <v>Baijnath</v>
          </cell>
          <cell r="D31" t="str">
            <v>AZTPB5838K</v>
          </cell>
        </row>
        <row r="32">
          <cell r="C32" t="str">
            <v>Jyothiram</v>
          </cell>
          <cell r="D32" t="str">
            <v>ALMPG5350Q</v>
          </cell>
        </row>
        <row r="33">
          <cell r="C33" t="str">
            <v xml:space="preserve">K Shravan Kumar </v>
          </cell>
          <cell r="D33" t="str">
            <v>BPLPS9325F</v>
          </cell>
        </row>
        <row r="34">
          <cell r="C34" t="str">
            <v>Biroporida</v>
          </cell>
          <cell r="D34" t="str">
            <v>ARAPB3941N</v>
          </cell>
        </row>
        <row r="35">
          <cell r="C35" t="str">
            <v>T.Yellana</v>
          </cell>
          <cell r="D35" t="str">
            <v>ALLPT0362J</v>
          </cell>
        </row>
        <row r="36">
          <cell r="C36" t="str">
            <v xml:space="preserve">A Krishna reddy </v>
          </cell>
          <cell r="D36" t="str">
            <v>AIIPA5602J</v>
          </cell>
        </row>
        <row r="37">
          <cell r="C37" t="str">
            <v xml:space="preserve">Duguru Ramulu </v>
          </cell>
          <cell r="D37" t="str">
            <v>AYLPD2561N</v>
          </cell>
        </row>
        <row r="38">
          <cell r="C38" t="str">
            <v xml:space="preserve">V Bal Reddy </v>
          </cell>
          <cell r="D38" t="str">
            <v>ARMPV8876C</v>
          </cell>
        </row>
        <row r="39">
          <cell r="C39" t="str">
            <v xml:space="preserve">Janardhan Reddy </v>
          </cell>
          <cell r="D39" t="str">
            <v>ALEPJ3694E</v>
          </cell>
        </row>
        <row r="40">
          <cell r="C40" t="str">
            <v>Shreyas Services</v>
          </cell>
          <cell r="D40" t="str">
            <v>ACIFS6178F</v>
          </cell>
        </row>
        <row r="41">
          <cell r="C41" t="str">
            <v xml:space="preserve">R Raja Chary </v>
          </cell>
          <cell r="D41" t="str">
            <v>AYBPR0081K</v>
          </cell>
        </row>
        <row r="42">
          <cell r="C42" t="str">
            <v>Gurrala Narendra Babu Yadav</v>
          </cell>
          <cell r="D42" t="str">
            <v>ASZPG9718L</v>
          </cell>
        </row>
        <row r="43">
          <cell r="C43" t="str">
            <v xml:space="preserve">Leela Steel &amp; Furniture </v>
          </cell>
          <cell r="D43" t="str">
            <v>CRBPB0826R</v>
          </cell>
        </row>
        <row r="44">
          <cell r="C44" t="str">
            <v>K Krishna</v>
          </cell>
          <cell r="D44" t="str">
            <v>AXKPK6993M</v>
          </cell>
        </row>
        <row r="45">
          <cell r="C45" t="str">
            <v>Expert Security Services</v>
          </cell>
          <cell r="D45" t="str">
            <v>GLLPS8753N</v>
          </cell>
        </row>
        <row r="46">
          <cell r="C46" t="str">
            <v>Yousuf Ali</v>
          </cell>
          <cell r="D46" t="str">
            <v>AFBPY8773N</v>
          </cell>
        </row>
        <row r="47">
          <cell r="C47" t="str">
            <v>Bohini Basappa</v>
          </cell>
          <cell r="D47" t="str">
            <v>ARYPB7461M</v>
          </cell>
        </row>
        <row r="48">
          <cell r="C48" t="str">
            <v>Chotelal</v>
          </cell>
          <cell r="D48" t="str">
            <v>CWTPM4842B</v>
          </cell>
        </row>
        <row r="49">
          <cell r="C49" t="str">
            <v>Jyothiram</v>
          </cell>
          <cell r="D49" t="str">
            <v>ALMPG5350Q</v>
          </cell>
        </row>
        <row r="50">
          <cell r="C50" t="str">
            <v>Sandeep Kumar Nishad</v>
          </cell>
          <cell r="D50" t="str">
            <v>AOLPN5079F</v>
          </cell>
        </row>
        <row r="51">
          <cell r="C51" t="str">
            <v>Veldi Karunakar Reddy</v>
          </cell>
          <cell r="D51" t="str">
            <v>AKGPR0150G</v>
          </cell>
        </row>
        <row r="52">
          <cell r="C52" t="str">
            <v>N Ramakrishna Reddy</v>
          </cell>
          <cell r="D52" t="str">
            <v>AWGPN8119B</v>
          </cell>
        </row>
        <row r="53">
          <cell r="C53" t="str">
            <v>Venkatramana Reddy</v>
          </cell>
          <cell r="D53" t="str">
            <v>AHNPC8363Q</v>
          </cell>
        </row>
        <row r="54">
          <cell r="C54" t="str">
            <v>Krishna Prasad</v>
          </cell>
          <cell r="D54" t="str">
            <v>BCRPK7302M</v>
          </cell>
        </row>
        <row r="55">
          <cell r="C55" t="str">
            <v>K Lakshmi Durga</v>
          </cell>
          <cell r="D55" t="str">
            <v>CZSPK1591F</v>
          </cell>
        </row>
        <row r="56">
          <cell r="C56" t="str">
            <v>G Murali</v>
          </cell>
          <cell r="D56" t="str">
            <v>BTJPG3593F</v>
          </cell>
        </row>
        <row r="57">
          <cell r="C57" t="str">
            <v>Rohit</v>
          </cell>
          <cell r="D57" t="str">
            <v>DGLPK2372F</v>
          </cell>
        </row>
        <row r="58">
          <cell r="C58" t="str">
            <v>K Prabhakar Reddy</v>
          </cell>
          <cell r="D58" t="str">
            <v>AWSPP8104E</v>
          </cell>
        </row>
        <row r="59">
          <cell r="C59" t="str">
            <v xml:space="preserve">Purnima Mosiac Tiles </v>
          </cell>
          <cell r="D59" t="str">
            <v>AEPPP5661P</v>
          </cell>
        </row>
        <row r="60">
          <cell r="C60" t="str">
            <v>R S Bajaj and Associates</v>
          </cell>
          <cell r="D60" t="str">
            <v>AAVFR0676C</v>
          </cell>
        </row>
        <row r="61">
          <cell r="C61" t="str">
            <v>Saritha</v>
          </cell>
          <cell r="D61" t="str">
            <v>ATVPG4987A</v>
          </cell>
        </row>
        <row r="62">
          <cell r="C62" t="str">
            <v xml:space="preserve">CH Ramesh </v>
          </cell>
          <cell r="D62" t="str">
            <v>AKRPR1896C</v>
          </cell>
        </row>
        <row r="63">
          <cell r="C63" t="str">
            <v xml:space="preserve">SSLLP Common Expenses </v>
          </cell>
          <cell r="D63" t="str">
            <v>ACQFS2044C</v>
          </cell>
        </row>
        <row r="64">
          <cell r="C64" t="str">
            <v>Ajay Mehta</v>
          </cell>
          <cell r="D64" t="str">
            <v>AATPM6413C</v>
          </cell>
        </row>
        <row r="65">
          <cell r="C65" t="str">
            <v xml:space="preserve">M Sudharshan </v>
          </cell>
          <cell r="D65" t="str">
            <v>BBIPM8347N</v>
          </cell>
        </row>
        <row r="66">
          <cell r="C66" t="str">
            <v xml:space="preserve">E Prasad </v>
          </cell>
          <cell r="D66" t="str">
            <v>ABLPE7695K</v>
          </cell>
        </row>
        <row r="67">
          <cell r="C67" t="str">
            <v>Srikanthjena</v>
          </cell>
          <cell r="D67" t="str">
            <v>ASPPJ4901L</v>
          </cell>
        </row>
        <row r="68">
          <cell r="C68" t="str">
            <v>G Tirupathi</v>
          </cell>
          <cell r="D68" t="str">
            <v>AMNPG4934E</v>
          </cell>
        </row>
        <row r="69">
          <cell r="C69" t="str">
            <v>Sai Venkateshwara Borewells( A Krishna Reddy)</v>
          </cell>
          <cell r="D69" t="str">
            <v>AIIPA5602J</v>
          </cell>
        </row>
        <row r="70">
          <cell r="C70" t="str">
            <v>B Pochaiah</v>
          </cell>
          <cell r="D70" t="str">
            <v>AXBPP7806K</v>
          </cell>
        </row>
        <row r="71">
          <cell r="C71" t="str">
            <v>Nikhil Popat</v>
          </cell>
          <cell r="D71" t="str">
            <v>AECPP6026P</v>
          </cell>
        </row>
        <row r="72">
          <cell r="C72" t="str">
            <v xml:space="preserve">premier Engineering Corporation </v>
          </cell>
          <cell r="D72" t="str">
            <v>AACFP6807A</v>
          </cell>
        </row>
        <row r="73">
          <cell r="C73" t="str">
            <v>Tirupathi Singh</v>
          </cell>
          <cell r="D73" t="str">
            <v>AMRPT4104H</v>
          </cell>
        </row>
        <row r="74">
          <cell r="C74" t="str">
            <v>RAJNISH C POPAT</v>
          </cell>
          <cell r="D74" t="str">
            <v>AIJPP7796B</v>
          </cell>
        </row>
        <row r="75">
          <cell r="C75" t="str">
            <v>Umesh C Popat</v>
          </cell>
          <cell r="D75" t="str">
            <v>AIJPP7827K</v>
          </cell>
        </row>
        <row r="76">
          <cell r="C76" t="str">
            <v>Nandana Fire Protection</v>
          </cell>
          <cell r="D76" t="str">
            <v>AAJFN6104B</v>
          </cell>
        </row>
        <row r="77">
          <cell r="C77" t="str">
            <v xml:space="preserve">Verna Media </v>
          </cell>
          <cell r="D77" t="str">
            <v>ALPPK8881P</v>
          </cell>
        </row>
        <row r="78">
          <cell r="C78" t="str">
            <v>Architectural Associates</v>
          </cell>
          <cell r="D78" t="str">
            <v>AAFFA8199P</v>
          </cell>
        </row>
        <row r="79">
          <cell r="C79" t="str">
            <v xml:space="preserve">Naveen Ads </v>
          </cell>
          <cell r="D79" t="str">
            <v>AJXPB6598G</v>
          </cell>
        </row>
        <row r="80">
          <cell r="C80" t="str">
            <v xml:space="preserve">Social DNA </v>
          </cell>
          <cell r="D80" t="str">
            <v>AJIPM8876F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x14ac:dyDescent="0.25"/>
  <cols>
    <col min="1" max="1" width="16.28515625" customWidth="1"/>
    <col min="2" max="2" width="34.140625" customWidth="1"/>
    <col min="4" max="4" width="15.140625" customWidth="1"/>
    <col min="5" max="5" width="10.42578125" customWidth="1"/>
  </cols>
  <sheetData>
    <row r="1" spans="1:5" x14ac:dyDescent="0.25">
      <c r="A1" s="60" t="s">
        <v>72</v>
      </c>
      <c r="B1" s="61" t="s">
        <v>73</v>
      </c>
      <c r="C1" s="60" t="s">
        <v>74</v>
      </c>
      <c r="D1" s="61" t="s">
        <v>75</v>
      </c>
    </row>
    <row r="2" spans="1:5" x14ac:dyDescent="0.25">
      <c r="A2" s="60" t="s">
        <v>72</v>
      </c>
      <c r="B2" s="61" t="s">
        <v>73</v>
      </c>
      <c r="C2" s="60" t="s">
        <v>76</v>
      </c>
      <c r="D2" s="62">
        <v>44594</v>
      </c>
    </row>
    <row r="3" spans="1:5" x14ac:dyDescent="0.25">
      <c r="A3" s="61"/>
      <c r="B3" s="61"/>
      <c r="C3" s="61"/>
      <c r="D3" s="61"/>
      <c r="E3" s="61"/>
    </row>
    <row r="4" spans="1:5" x14ac:dyDescent="0.25">
      <c r="A4" s="63" t="s">
        <v>77</v>
      </c>
      <c r="B4" s="63"/>
      <c r="C4" s="64"/>
      <c r="D4" s="65"/>
      <c r="E4" s="65"/>
    </row>
    <row r="5" spans="1:5" x14ac:dyDescent="0.25">
      <c r="A5" s="66" t="s">
        <v>78</v>
      </c>
      <c r="B5" s="66" t="s">
        <v>2</v>
      </c>
      <c r="C5" s="67" t="s">
        <v>79</v>
      </c>
      <c r="D5" s="68" t="s">
        <v>4</v>
      </c>
      <c r="E5" s="68" t="s">
        <v>5</v>
      </c>
    </row>
    <row r="6" spans="1:5" x14ac:dyDescent="0.25">
      <c r="A6" s="69" t="s">
        <v>80</v>
      </c>
      <c r="B6" s="63" t="s">
        <v>35</v>
      </c>
      <c r="C6" s="70">
        <f t="shared" ref="C6:C26" si="0">E6/D6</f>
        <v>0.01</v>
      </c>
      <c r="D6" s="71">
        <v>44100</v>
      </c>
      <c r="E6" s="71">
        <v>441</v>
      </c>
    </row>
    <row r="7" spans="1:5" x14ac:dyDescent="0.25">
      <c r="A7" s="69" t="s">
        <v>81</v>
      </c>
      <c r="B7" s="63" t="s">
        <v>61</v>
      </c>
      <c r="C7" s="70">
        <f t="shared" si="0"/>
        <v>0.01</v>
      </c>
      <c r="D7" s="71">
        <v>4800</v>
      </c>
      <c r="E7" s="71">
        <v>48</v>
      </c>
    </row>
    <row r="8" spans="1:5" x14ac:dyDescent="0.25">
      <c r="A8" s="72"/>
      <c r="B8" s="63" t="s">
        <v>29</v>
      </c>
      <c r="C8" s="70">
        <f t="shared" si="0"/>
        <v>0.01</v>
      </c>
      <c r="D8" s="71">
        <v>15000</v>
      </c>
      <c r="E8" s="71">
        <v>150</v>
      </c>
    </row>
    <row r="9" spans="1:5" x14ac:dyDescent="0.25">
      <c r="A9" s="73" t="s">
        <v>82</v>
      </c>
      <c r="B9" s="63" t="s">
        <v>30</v>
      </c>
      <c r="C9" s="70">
        <f t="shared" si="0"/>
        <v>0.01</v>
      </c>
      <c r="D9" s="71">
        <v>6000</v>
      </c>
      <c r="E9" s="71">
        <v>60</v>
      </c>
    </row>
    <row r="10" spans="1:5" x14ac:dyDescent="0.25">
      <c r="A10" s="69" t="s">
        <v>83</v>
      </c>
      <c r="B10" s="63" t="s">
        <v>11</v>
      </c>
      <c r="C10" s="70">
        <f t="shared" si="0"/>
        <v>0.01</v>
      </c>
      <c r="D10" s="71">
        <v>110000</v>
      </c>
      <c r="E10" s="71">
        <v>1100</v>
      </c>
    </row>
    <row r="11" spans="1:5" x14ac:dyDescent="0.25">
      <c r="A11" s="69" t="s">
        <v>84</v>
      </c>
      <c r="B11" s="63" t="s">
        <v>14</v>
      </c>
      <c r="C11" s="70">
        <f t="shared" si="0"/>
        <v>0.01</v>
      </c>
      <c r="D11" s="71">
        <v>50000</v>
      </c>
      <c r="E11" s="71">
        <v>500</v>
      </c>
    </row>
    <row r="12" spans="1:5" x14ac:dyDescent="0.25">
      <c r="A12" s="72"/>
      <c r="B12" s="63" t="s">
        <v>28</v>
      </c>
      <c r="C12" s="70">
        <f t="shared" si="0"/>
        <v>0.01</v>
      </c>
      <c r="D12" s="71">
        <v>200000</v>
      </c>
      <c r="E12" s="71">
        <v>2000</v>
      </c>
    </row>
    <row r="13" spans="1:5" x14ac:dyDescent="0.25">
      <c r="A13" s="69" t="s">
        <v>85</v>
      </c>
      <c r="B13" s="63" t="s">
        <v>16</v>
      </c>
      <c r="C13" s="70">
        <f t="shared" si="0"/>
        <v>0.01</v>
      </c>
      <c r="D13" s="71">
        <v>115000</v>
      </c>
      <c r="E13" s="71">
        <v>1150</v>
      </c>
    </row>
    <row r="14" spans="1:5" x14ac:dyDescent="0.25">
      <c r="A14" s="72"/>
      <c r="B14" s="63" t="s">
        <v>56</v>
      </c>
      <c r="C14" s="70">
        <f t="shared" si="0"/>
        <v>0.01</v>
      </c>
      <c r="D14" s="71">
        <v>30000</v>
      </c>
      <c r="E14" s="71">
        <v>300</v>
      </c>
    </row>
    <row r="15" spans="1:5" x14ac:dyDescent="0.25">
      <c r="A15" s="72"/>
      <c r="B15" s="63" t="s">
        <v>41</v>
      </c>
      <c r="C15" s="70">
        <f t="shared" si="0"/>
        <v>0.01</v>
      </c>
      <c r="D15" s="71">
        <v>1200</v>
      </c>
      <c r="E15" s="71">
        <v>12</v>
      </c>
    </row>
    <row r="16" spans="1:5" x14ac:dyDescent="0.25">
      <c r="A16" s="69" t="s">
        <v>81</v>
      </c>
      <c r="B16" s="63" t="s">
        <v>34</v>
      </c>
      <c r="C16" s="70">
        <f t="shared" si="0"/>
        <v>0.01</v>
      </c>
      <c r="D16" s="71">
        <v>17500</v>
      </c>
      <c r="E16" s="71">
        <v>175</v>
      </c>
    </row>
    <row r="17" spans="1:5" x14ac:dyDescent="0.25">
      <c r="A17" s="69" t="s">
        <v>83</v>
      </c>
      <c r="B17" s="63" t="s">
        <v>31</v>
      </c>
      <c r="C17" s="70">
        <f t="shared" si="0"/>
        <v>0.01</v>
      </c>
      <c r="D17" s="71">
        <v>21800</v>
      </c>
      <c r="E17" s="71">
        <v>218</v>
      </c>
    </row>
    <row r="18" spans="1:5" x14ac:dyDescent="0.25">
      <c r="A18" s="69" t="s">
        <v>86</v>
      </c>
      <c r="B18" s="63" t="s">
        <v>32</v>
      </c>
      <c r="C18" s="70">
        <f t="shared" si="0"/>
        <v>9.8684210526315784E-3</v>
      </c>
      <c r="D18" s="71">
        <v>11248</v>
      </c>
      <c r="E18" s="71">
        <v>111</v>
      </c>
    </row>
    <row r="19" spans="1:5" x14ac:dyDescent="0.25">
      <c r="A19" s="69" t="s">
        <v>80</v>
      </c>
      <c r="B19" s="63" t="s">
        <v>55</v>
      </c>
      <c r="C19" s="70">
        <f t="shared" si="0"/>
        <v>9.9854862119013055E-3</v>
      </c>
      <c r="D19" s="71">
        <v>34450</v>
      </c>
      <c r="E19" s="71">
        <v>344</v>
      </c>
    </row>
    <row r="20" spans="1:5" x14ac:dyDescent="0.25">
      <c r="A20" s="69" t="s">
        <v>87</v>
      </c>
      <c r="B20" s="63" t="s">
        <v>33</v>
      </c>
      <c r="C20" s="70">
        <f t="shared" si="0"/>
        <v>9.9654826856697479E-3</v>
      </c>
      <c r="D20" s="71">
        <v>17962</v>
      </c>
      <c r="E20" s="71">
        <v>179</v>
      </c>
    </row>
    <row r="21" spans="1:5" x14ac:dyDescent="0.25">
      <c r="A21" s="72"/>
      <c r="B21" s="63" t="s">
        <v>88</v>
      </c>
      <c r="C21" s="70">
        <f t="shared" si="0"/>
        <v>9.9792638672887499E-3</v>
      </c>
      <c r="D21" s="71">
        <v>7716</v>
      </c>
      <c r="E21" s="71">
        <v>77</v>
      </c>
    </row>
    <row r="22" spans="1:5" x14ac:dyDescent="0.25">
      <c r="A22" s="69" t="s">
        <v>89</v>
      </c>
      <c r="B22" s="63" t="s">
        <v>90</v>
      </c>
      <c r="C22" s="70">
        <f t="shared" si="0"/>
        <v>9.9997302837415043E-3</v>
      </c>
      <c r="D22" s="71">
        <v>444912</v>
      </c>
      <c r="E22" s="71">
        <v>4449</v>
      </c>
    </row>
    <row r="23" spans="1:5" x14ac:dyDescent="0.25">
      <c r="A23" s="69" t="s">
        <v>89</v>
      </c>
      <c r="B23" s="63" t="s">
        <v>37</v>
      </c>
      <c r="C23" s="70">
        <f t="shared" si="0"/>
        <v>1.0000508644124313E-2</v>
      </c>
      <c r="D23" s="71">
        <v>1415528</v>
      </c>
      <c r="E23" s="71">
        <v>14156</v>
      </c>
    </row>
    <row r="24" spans="1:5" x14ac:dyDescent="0.25">
      <c r="A24" s="69" t="s">
        <v>91</v>
      </c>
      <c r="B24" s="63" t="s">
        <v>43</v>
      </c>
      <c r="C24" s="70">
        <f t="shared" si="0"/>
        <v>0.01</v>
      </c>
      <c r="D24" s="71">
        <f>1500000-500000</f>
        <v>1000000</v>
      </c>
      <c r="E24" s="71">
        <f>15000-5000</f>
        <v>10000</v>
      </c>
    </row>
    <row r="25" spans="1:5" x14ac:dyDescent="0.25">
      <c r="A25" s="69" t="s">
        <v>92</v>
      </c>
      <c r="B25" s="63" t="s">
        <v>42</v>
      </c>
      <c r="C25" s="70">
        <f t="shared" si="0"/>
        <v>2.0001110144873907E-2</v>
      </c>
      <c r="D25" s="71">
        <v>216188</v>
      </c>
      <c r="E25" s="71">
        <v>4324</v>
      </c>
    </row>
    <row r="26" spans="1:5" x14ac:dyDescent="0.25">
      <c r="A26" s="69" t="s">
        <v>92</v>
      </c>
      <c r="B26" s="63" t="s">
        <v>17</v>
      </c>
      <c r="C26" s="70">
        <f t="shared" si="0"/>
        <v>9.9990561362939198E-3</v>
      </c>
      <c r="D26" s="74">
        <f>96716+36400+36400</f>
        <v>169516</v>
      </c>
      <c r="E26" s="74">
        <f>967+364+364</f>
        <v>1695</v>
      </c>
    </row>
    <row r="27" spans="1:5" x14ac:dyDescent="0.25">
      <c r="A27" s="69"/>
      <c r="B27" s="63"/>
      <c r="C27" s="70"/>
      <c r="D27" s="71"/>
      <c r="E27" s="71"/>
    </row>
    <row r="28" spans="1:5" ht="15.75" thickBot="1" x14ac:dyDescent="0.3">
      <c r="A28" s="75"/>
      <c r="B28" s="76" t="s">
        <v>93</v>
      </c>
      <c r="C28" s="75"/>
      <c r="D28" s="77">
        <f>SUM(D6:D26)</f>
        <v>3932920</v>
      </c>
      <c r="E28" s="77">
        <f>SUM(E6:E26)</f>
        <v>41489</v>
      </c>
    </row>
    <row r="29" spans="1:5" x14ac:dyDescent="0.25">
      <c r="A29" s="61"/>
      <c r="B29" s="61"/>
      <c r="C29" s="61"/>
      <c r="D29" s="61"/>
      <c r="E29" s="61"/>
    </row>
    <row r="30" spans="1:5" x14ac:dyDescent="0.25">
      <c r="A30" s="69"/>
      <c r="B30" s="63" t="s">
        <v>69</v>
      </c>
      <c r="C30" s="70">
        <f t="shared" ref="C30:C34" si="1">E30/D30</f>
        <v>2.0001669123988094E-2</v>
      </c>
      <c r="D30" s="71">
        <v>71894</v>
      </c>
      <c r="E30" s="71">
        <v>1438</v>
      </c>
    </row>
    <row r="31" spans="1:5" x14ac:dyDescent="0.25">
      <c r="A31" s="69" t="s">
        <v>94</v>
      </c>
      <c r="B31" s="63" t="s">
        <v>21</v>
      </c>
      <c r="C31" s="70">
        <f t="shared" si="1"/>
        <v>2.0213490801726096E-2</v>
      </c>
      <c r="D31" s="71">
        <v>39627</v>
      </c>
      <c r="E31" s="71">
        <v>801</v>
      </c>
    </row>
    <row r="32" spans="1:5" x14ac:dyDescent="0.25">
      <c r="A32" s="72" t="s">
        <v>133</v>
      </c>
      <c r="B32" s="63" t="s">
        <v>68</v>
      </c>
      <c r="C32" s="70">
        <f t="shared" si="1"/>
        <v>0.02</v>
      </c>
      <c r="D32" s="71">
        <v>1412000</v>
      </c>
      <c r="E32" s="71">
        <v>28240</v>
      </c>
    </row>
    <row r="33" spans="1:5" x14ac:dyDescent="0.25">
      <c r="A33" s="69" t="s">
        <v>91</v>
      </c>
      <c r="B33" s="63" t="s">
        <v>43</v>
      </c>
      <c r="C33" s="70">
        <f t="shared" si="1"/>
        <v>2.0001109407506379E-2</v>
      </c>
      <c r="D33" s="71">
        <f>2001213+355634-500000</f>
        <v>1856847</v>
      </c>
      <c r="E33" s="71">
        <f>40026+7113-10000</f>
        <v>37139</v>
      </c>
    </row>
    <row r="34" spans="1:5" x14ac:dyDescent="0.25">
      <c r="A34" s="69" t="s">
        <v>92</v>
      </c>
      <c r="B34" s="63" t="s">
        <v>42</v>
      </c>
      <c r="C34" s="70">
        <f t="shared" si="1"/>
        <v>2.3941053858369952E-2</v>
      </c>
      <c r="D34" s="74">
        <v>1805309</v>
      </c>
      <c r="E34" s="74">
        <f>36108+7113</f>
        <v>43221</v>
      </c>
    </row>
    <row r="35" spans="1:5" ht="15.75" thickBot="1" x14ac:dyDescent="0.3">
      <c r="A35" s="75"/>
      <c r="B35" s="76" t="s">
        <v>95</v>
      </c>
      <c r="C35" s="75"/>
      <c r="D35" s="77">
        <f>SUM(D30:D34)</f>
        <v>5185677</v>
      </c>
      <c r="E35" s="77">
        <f>SUM(E30:E34)</f>
        <v>110839</v>
      </c>
    </row>
    <row r="36" spans="1:5" x14ac:dyDescent="0.25">
      <c r="A36" s="61"/>
      <c r="B36" s="61"/>
      <c r="C36" s="61"/>
      <c r="D36" s="61"/>
      <c r="E36" s="61"/>
    </row>
    <row r="37" spans="1:5" x14ac:dyDescent="0.25">
      <c r="A37" s="73" t="s">
        <v>96</v>
      </c>
      <c r="B37" s="63" t="s">
        <v>97</v>
      </c>
      <c r="C37" s="70">
        <f>E37/D37</f>
        <v>9.9987456192466379E-2</v>
      </c>
      <c r="D37" s="78">
        <v>24793.11</v>
      </c>
      <c r="E37" s="78">
        <v>2479</v>
      </c>
    </row>
    <row r="38" spans="1:5" ht="15.75" thickBot="1" x14ac:dyDescent="0.3">
      <c r="A38" s="75"/>
      <c r="B38" s="76" t="s">
        <v>98</v>
      </c>
      <c r="C38" s="79"/>
      <c r="D38" s="77">
        <f>SUM(D37:D37)</f>
        <v>24793.11</v>
      </c>
      <c r="E38" s="77">
        <f>SUM(E37:E37)</f>
        <v>2479</v>
      </c>
    </row>
    <row r="39" spans="1:5" x14ac:dyDescent="0.25">
      <c r="A39" s="61"/>
      <c r="B39" s="61"/>
      <c r="C39" s="80"/>
      <c r="D39" s="61"/>
      <c r="E39" s="61"/>
    </row>
    <row r="40" spans="1:5" x14ac:dyDescent="0.25">
      <c r="A40" s="61" t="s">
        <v>96</v>
      </c>
      <c r="B40" s="63" t="s">
        <v>99</v>
      </c>
      <c r="C40" s="70">
        <f>E40/D40</f>
        <v>1.158469763162159E-3</v>
      </c>
      <c r="D40" s="81">
        <v>2265056.96</v>
      </c>
      <c r="E40" s="81">
        <v>2624</v>
      </c>
    </row>
    <row r="41" spans="1:5" ht="15.75" thickBot="1" x14ac:dyDescent="0.3">
      <c r="A41" s="75"/>
      <c r="B41" s="76" t="s">
        <v>100</v>
      </c>
      <c r="C41" s="79"/>
      <c r="D41" s="77">
        <f>SUM(D40:D40)</f>
        <v>2265056.96</v>
      </c>
      <c r="E41" s="77">
        <f>SUM(E40:E40)</f>
        <v>2624</v>
      </c>
    </row>
    <row r="42" spans="1:5" x14ac:dyDescent="0.25">
      <c r="A42" s="82"/>
      <c r="B42" s="83"/>
      <c r="C42" s="84"/>
      <c r="D42" s="85"/>
      <c r="E42" s="85"/>
    </row>
    <row r="43" spans="1:5" x14ac:dyDescent="0.25">
      <c r="A43" s="86"/>
      <c r="B43" s="87" t="s">
        <v>9</v>
      </c>
      <c r="C43" s="83"/>
      <c r="D43" s="88">
        <f>D28+D35+D38+D41</f>
        <v>11408447.07</v>
      </c>
      <c r="E43" s="88">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x14ac:dyDescent="0.2"/>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x14ac:dyDescent="0.2">
      <c r="A1" s="197" t="s">
        <v>10</v>
      </c>
      <c r="B1" s="197"/>
      <c r="C1" s="197"/>
      <c r="D1" s="198"/>
      <c r="E1" s="198"/>
      <c r="F1" s="197"/>
    </row>
    <row r="2" spans="1:8" x14ac:dyDescent="0.2">
      <c r="A2" s="197" t="s">
        <v>0</v>
      </c>
      <c r="B2" s="197"/>
      <c r="C2" s="197"/>
      <c r="D2" s="198"/>
      <c r="E2" s="198"/>
      <c r="F2" s="197"/>
    </row>
    <row r="3" spans="1:8" x14ac:dyDescent="0.2">
      <c r="A3" s="8" t="s">
        <v>1</v>
      </c>
      <c r="B3" s="9" t="s">
        <v>2</v>
      </c>
      <c r="C3" s="9" t="s">
        <v>3</v>
      </c>
      <c r="D3" s="10" t="s">
        <v>4</v>
      </c>
      <c r="E3" s="10" t="s">
        <v>5</v>
      </c>
      <c r="F3" s="9" t="s">
        <v>6</v>
      </c>
    </row>
    <row r="4" spans="1:8" ht="15" x14ac:dyDescent="0.25">
      <c r="A4" s="31"/>
      <c r="B4" s="31" t="s">
        <v>53</v>
      </c>
      <c r="C4" s="9"/>
      <c r="D4" s="10"/>
      <c r="E4" s="10"/>
      <c r="F4" s="25" t="s">
        <v>8</v>
      </c>
    </row>
    <row r="5" spans="1:8" x14ac:dyDescent="0.2">
      <c r="A5" s="48">
        <v>1</v>
      </c>
      <c r="B5" s="32" t="s">
        <v>49</v>
      </c>
      <c r="C5" s="12">
        <v>0.01</v>
      </c>
      <c r="D5" s="10">
        <v>3000</v>
      </c>
      <c r="E5" s="15">
        <v>30</v>
      </c>
      <c r="F5" s="9"/>
      <c r="G5" s="3"/>
      <c r="H5" s="4"/>
    </row>
    <row r="6" spans="1:8" x14ac:dyDescent="0.2">
      <c r="A6" s="48">
        <f>A5+1</f>
        <v>2</v>
      </c>
      <c r="B6" s="32" t="s">
        <v>48</v>
      </c>
      <c r="C6" s="12">
        <v>0.01</v>
      </c>
      <c r="D6" s="10">
        <v>2500</v>
      </c>
      <c r="E6" s="15">
        <v>25</v>
      </c>
      <c r="F6" s="9"/>
      <c r="G6" s="3"/>
      <c r="H6" s="4"/>
    </row>
    <row r="7" spans="1:8" x14ac:dyDescent="0.2">
      <c r="A7" s="48">
        <f t="shared" ref="A7:A70" si="0">A6+1</f>
        <v>3</v>
      </c>
      <c r="B7" s="32" t="s">
        <v>35</v>
      </c>
      <c r="C7" s="12">
        <v>0.01</v>
      </c>
      <c r="D7" s="10">
        <v>16800</v>
      </c>
      <c r="E7" s="15">
        <v>168</v>
      </c>
      <c r="F7" s="9"/>
      <c r="G7" s="3"/>
      <c r="H7" s="4"/>
    </row>
    <row r="8" spans="1:8" x14ac:dyDescent="0.2">
      <c r="A8" s="48">
        <f t="shared" si="0"/>
        <v>4</v>
      </c>
      <c r="B8" s="32" t="s">
        <v>35</v>
      </c>
      <c r="C8" s="12">
        <v>0.01</v>
      </c>
      <c r="D8" s="10">
        <v>11400</v>
      </c>
      <c r="E8" s="15">
        <v>114</v>
      </c>
      <c r="F8" s="9"/>
      <c r="G8" s="3"/>
      <c r="H8" s="4"/>
    </row>
    <row r="9" spans="1:8" x14ac:dyDescent="0.2">
      <c r="A9" s="48">
        <f t="shared" si="0"/>
        <v>5</v>
      </c>
      <c r="B9" s="32" t="s">
        <v>35</v>
      </c>
      <c r="C9" s="12">
        <v>0.01</v>
      </c>
      <c r="D9" s="10">
        <v>13600</v>
      </c>
      <c r="E9" s="15">
        <v>136</v>
      </c>
      <c r="F9" s="9"/>
      <c r="G9" s="3"/>
      <c r="H9" s="4"/>
    </row>
    <row r="10" spans="1:8" x14ac:dyDescent="0.2">
      <c r="A10" s="48">
        <f t="shared" si="0"/>
        <v>6</v>
      </c>
      <c r="B10" s="32" t="s">
        <v>35</v>
      </c>
      <c r="C10" s="12">
        <v>0.01</v>
      </c>
      <c r="D10" s="10">
        <v>8800</v>
      </c>
      <c r="E10" s="15">
        <v>88</v>
      </c>
      <c r="F10" s="9"/>
      <c r="G10" s="3"/>
      <c r="H10" s="4"/>
    </row>
    <row r="11" spans="1:8" x14ac:dyDescent="0.2">
      <c r="A11" s="48">
        <f t="shared" si="0"/>
        <v>7</v>
      </c>
      <c r="B11" s="32" t="s">
        <v>29</v>
      </c>
      <c r="C11" s="12">
        <v>0.01</v>
      </c>
      <c r="D11" s="10">
        <v>35000</v>
      </c>
      <c r="E11" s="15">
        <v>350</v>
      </c>
      <c r="F11" s="9"/>
      <c r="G11" s="3"/>
      <c r="H11" s="4"/>
    </row>
    <row r="12" spans="1:8" x14ac:dyDescent="0.2">
      <c r="A12" s="48">
        <f t="shared" si="0"/>
        <v>8</v>
      </c>
      <c r="B12" s="32" t="s">
        <v>29</v>
      </c>
      <c r="C12" s="12">
        <v>0.01</v>
      </c>
      <c r="D12" s="10">
        <v>6000</v>
      </c>
      <c r="E12" s="15">
        <v>60</v>
      </c>
      <c r="F12" s="9"/>
      <c r="G12" s="3"/>
      <c r="H12" s="4"/>
    </row>
    <row r="13" spans="1:8" x14ac:dyDescent="0.2">
      <c r="A13" s="48">
        <f t="shared" si="0"/>
        <v>9</v>
      </c>
      <c r="B13" s="32" t="s">
        <v>30</v>
      </c>
      <c r="C13" s="12">
        <v>0.01</v>
      </c>
      <c r="D13" s="10">
        <v>20000</v>
      </c>
      <c r="E13" s="15">
        <v>200</v>
      </c>
      <c r="F13" s="9"/>
      <c r="G13" s="3"/>
      <c r="H13" s="4"/>
    </row>
    <row r="14" spans="1:8" x14ac:dyDescent="0.2">
      <c r="A14" s="48">
        <f t="shared" si="0"/>
        <v>10</v>
      </c>
      <c r="B14" s="32" t="s">
        <v>30</v>
      </c>
      <c r="C14" s="12">
        <v>0.01</v>
      </c>
      <c r="D14" s="10">
        <v>15000</v>
      </c>
      <c r="E14" s="15">
        <v>150</v>
      </c>
      <c r="F14" s="9"/>
      <c r="G14" s="3"/>
      <c r="H14" s="4"/>
    </row>
    <row r="15" spans="1:8" x14ac:dyDescent="0.2">
      <c r="A15" s="48">
        <f t="shared" si="0"/>
        <v>11</v>
      </c>
      <c r="B15" s="32" t="s">
        <v>46</v>
      </c>
      <c r="C15" s="12">
        <v>0.01</v>
      </c>
      <c r="D15" s="10">
        <v>10374</v>
      </c>
      <c r="E15" s="15">
        <v>104</v>
      </c>
      <c r="F15" s="9"/>
      <c r="G15" s="3"/>
      <c r="H15" s="4"/>
    </row>
    <row r="16" spans="1:8" x14ac:dyDescent="0.2">
      <c r="A16" s="48">
        <f t="shared" si="0"/>
        <v>12</v>
      </c>
      <c r="B16" s="32" t="s">
        <v>11</v>
      </c>
      <c r="C16" s="12">
        <v>0.01</v>
      </c>
      <c r="D16" s="10">
        <v>50000</v>
      </c>
      <c r="E16" s="15">
        <v>500</v>
      </c>
      <c r="F16" s="9"/>
      <c r="G16" s="3"/>
      <c r="H16" s="4"/>
    </row>
    <row r="17" spans="1:8" x14ac:dyDescent="0.2">
      <c r="A17" s="48">
        <f t="shared" si="0"/>
        <v>13</v>
      </c>
      <c r="B17" s="32" t="s">
        <v>11</v>
      </c>
      <c r="C17" s="12">
        <v>0.01</v>
      </c>
      <c r="D17" s="10">
        <v>50000</v>
      </c>
      <c r="E17" s="15">
        <v>500</v>
      </c>
      <c r="F17" s="9"/>
      <c r="G17" s="3"/>
      <c r="H17" s="4"/>
    </row>
    <row r="18" spans="1:8" x14ac:dyDescent="0.2">
      <c r="A18" s="48">
        <f t="shared" si="0"/>
        <v>14</v>
      </c>
      <c r="B18" s="32" t="s">
        <v>11</v>
      </c>
      <c r="C18" s="12">
        <v>0.01</v>
      </c>
      <c r="D18" s="10">
        <v>50000</v>
      </c>
      <c r="E18" s="15">
        <v>500</v>
      </c>
      <c r="F18" s="9"/>
      <c r="G18" s="3"/>
      <c r="H18" s="4"/>
    </row>
    <row r="19" spans="1:8" x14ac:dyDescent="0.2">
      <c r="A19" s="48">
        <f t="shared" si="0"/>
        <v>15</v>
      </c>
      <c r="B19" s="32" t="s">
        <v>11</v>
      </c>
      <c r="C19" s="12">
        <v>0.01</v>
      </c>
      <c r="D19" s="10">
        <v>10000</v>
      </c>
      <c r="E19" s="15">
        <v>100</v>
      </c>
      <c r="F19" s="9"/>
      <c r="G19" s="3"/>
      <c r="H19" s="4"/>
    </row>
    <row r="20" spans="1:8" x14ac:dyDescent="0.2">
      <c r="A20" s="48">
        <f t="shared" si="0"/>
        <v>16</v>
      </c>
      <c r="B20" s="32" t="s">
        <v>11</v>
      </c>
      <c r="C20" s="12">
        <v>0.01</v>
      </c>
      <c r="D20" s="10">
        <v>15000</v>
      </c>
      <c r="E20" s="15">
        <v>150</v>
      </c>
      <c r="F20" s="9"/>
      <c r="G20" s="3"/>
      <c r="H20" s="4"/>
    </row>
    <row r="21" spans="1:8" x14ac:dyDescent="0.2">
      <c r="A21" s="48">
        <f t="shared" si="0"/>
        <v>17</v>
      </c>
      <c r="B21" s="32" t="s">
        <v>12</v>
      </c>
      <c r="C21" s="12">
        <v>0.01</v>
      </c>
      <c r="D21" s="10">
        <v>50000</v>
      </c>
      <c r="E21" s="15">
        <v>500</v>
      </c>
      <c r="F21" s="9"/>
      <c r="G21" s="3"/>
      <c r="H21" s="4"/>
    </row>
    <row r="22" spans="1:8" x14ac:dyDescent="0.2">
      <c r="A22" s="48">
        <f t="shared" si="0"/>
        <v>18</v>
      </c>
      <c r="B22" s="32" t="s">
        <v>12</v>
      </c>
      <c r="C22" s="12">
        <v>0.01</v>
      </c>
      <c r="D22" s="10">
        <v>20000</v>
      </c>
      <c r="E22" s="15">
        <v>200</v>
      </c>
      <c r="F22" s="9"/>
      <c r="G22" s="3"/>
      <c r="H22" s="4"/>
    </row>
    <row r="23" spans="1:8" x14ac:dyDescent="0.2">
      <c r="A23" s="48">
        <f t="shared" si="0"/>
        <v>19</v>
      </c>
      <c r="B23" s="32" t="s">
        <v>40</v>
      </c>
      <c r="C23" s="12">
        <v>0.01</v>
      </c>
      <c r="D23" s="10">
        <v>10000</v>
      </c>
      <c r="E23" s="15">
        <v>100</v>
      </c>
      <c r="F23" s="9"/>
      <c r="G23" s="3"/>
      <c r="H23" s="4"/>
    </row>
    <row r="24" spans="1:8" x14ac:dyDescent="0.2">
      <c r="A24" s="48">
        <f t="shared" si="0"/>
        <v>20</v>
      </c>
      <c r="B24" s="32" t="s">
        <v>13</v>
      </c>
      <c r="C24" s="12">
        <v>0.01</v>
      </c>
      <c r="D24" s="10">
        <v>4000</v>
      </c>
      <c r="E24" s="15">
        <v>40</v>
      </c>
      <c r="F24" s="9"/>
      <c r="G24" s="3"/>
      <c r="H24" s="4"/>
    </row>
    <row r="25" spans="1:8" x14ac:dyDescent="0.2">
      <c r="A25" s="48">
        <f t="shared" si="0"/>
        <v>21</v>
      </c>
      <c r="B25" s="32" t="s">
        <v>14</v>
      </c>
      <c r="C25" s="12">
        <v>0.01</v>
      </c>
      <c r="D25" s="10">
        <v>50000</v>
      </c>
      <c r="E25" s="15">
        <v>500</v>
      </c>
      <c r="F25" s="9"/>
      <c r="G25" s="3"/>
      <c r="H25" s="4"/>
    </row>
    <row r="26" spans="1:8" x14ac:dyDescent="0.2">
      <c r="A26" s="48">
        <f t="shared" si="0"/>
        <v>22</v>
      </c>
      <c r="B26" s="32" t="s">
        <v>14</v>
      </c>
      <c r="C26" s="12">
        <v>0.01</v>
      </c>
      <c r="D26" s="10">
        <v>30000</v>
      </c>
      <c r="E26" s="15">
        <v>300</v>
      </c>
      <c r="F26" s="9"/>
      <c r="G26" s="3"/>
      <c r="H26" s="4"/>
    </row>
    <row r="27" spans="1:8" x14ac:dyDescent="0.2">
      <c r="A27" s="48">
        <f t="shared" si="0"/>
        <v>23</v>
      </c>
      <c r="B27" s="32" t="s">
        <v>14</v>
      </c>
      <c r="C27" s="12">
        <v>0.01</v>
      </c>
      <c r="D27" s="10">
        <v>20000</v>
      </c>
      <c r="E27" s="15">
        <v>200</v>
      </c>
      <c r="F27" s="9"/>
      <c r="G27" s="3"/>
      <c r="H27" s="4"/>
    </row>
    <row r="28" spans="1:8" x14ac:dyDescent="0.2">
      <c r="A28" s="48">
        <f t="shared" si="0"/>
        <v>24</v>
      </c>
      <c r="B28" s="32" t="s">
        <v>14</v>
      </c>
      <c r="C28" s="12">
        <v>0.01</v>
      </c>
      <c r="D28" s="10">
        <v>30000</v>
      </c>
      <c r="E28" s="15">
        <v>300</v>
      </c>
      <c r="F28" s="9"/>
      <c r="G28" s="3"/>
      <c r="H28" s="4"/>
    </row>
    <row r="29" spans="1:8" x14ac:dyDescent="0.2">
      <c r="A29" s="48">
        <f t="shared" si="0"/>
        <v>25</v>
      </c>
      <c r="B29" s="32" t="s">
        <v>15</v>
      </c>
      <c r="C29" s="12">
        <v>0.01</v>
      </c>
      <c r="D29" s="10">
        <v>8000</v>
      </c>
      <c r="E29" s="15">
        <v>80</v>
      </c>
      <c r="F29" s="9"/>
      <c r="G29" s="3"/>
      <c r="H29" s="4"/>
    </row>
    <row r="30" spans="1:8" x14ac:dyDescent="0.2">
      <c r="A30" s="48">
        <f t="shared" si="0"/>
        <v>26</v>
      </c>
      <c r="B30" s="32" t="s">
        <v>28</v>
      </c>
      <c r="C30" s="12">
        <v>0.01</v>
      </c>
      <c r="D30" s="10">
        <v>50000</v>
      </c>
      <c r="E30" s="15">
        <v>500</v>
      </c>
      <c r="F30" s="9"/>
      <c r="G30" s="3"/>
      <c r="H30" s="4"/>
    </row>
    <row r="31" spans="1:8" x14ac:dyDescent="0.2">
      <c r="A31" s="48">
        <f t="shared" si="0"/>
        <v>27</v>
      </c>
      <c r="B31" s="32" t="s">
        <v>28</v>
      </c>
      <c r="C31" s="12">
        <v>0.01</v>
      </c>
      <c r="D31" s="10">
        <v>20000</v>
      </c>
      <c r="E31" s="15">
        <v>200</v>
      </c>
      <c r="F31" s="9"/>
      <c r="G31" s="3"/>
      <c r="H31" s="4"/>
    </row>
    <row r="32" spans="1:8" x14ac:dyDescent="0.2">
      <c r="A32" s="48">
        <f t="shared" si="0"/>
        <v>28</v>
      </c>
      <c r="B32" s="32" t="s">
        <v>28</v>
      </c>
      <c r="C32" s="12">
        <v>0.01</v>
      </c>
      <c r="D32" s="10">
        <v>50000</v>
      </c>
      <c r="E32" s="15">
        <v>500</v>
      </c>
      <c r="F32" s="9"/>
      <c r="G32" s="3"/>
      <c r="H32" s="4"/>
    </row>
    <row r="33" spans="1:8" x14ac:dyDescent="0.2">
      <c r="A33" s="48">
        <f t="shared" si="0"/>
        <v>29</v>
      </c>
      <c r="B33" s="32" t="s">
        <v>16</v>
      </c>
      <c r="C33" s="12">
        <v>0.01</v>
      </c>
      <c r="D33" s="10">
        <v>80000</v>
      </c>
      <c r="E33" s="15">
        <v>800</v>
      </c>
      <c r="F33" s="9"/>
      <c r="G33" s="3"/>
      <c r="H33" s="4"/>
    </row>
    <row r="34" spans="1:8" x14ac:dyDescent="0.2">
      <c r="A34" s="48">
        <f t="shared" si="0"/>
        <v>30</v>
      </c>
      <c r="B34" s="32" t="s">
        <v>16</v>
      </c>
      <c r="C34" s="12">
        <v>0.01</v>
      </c>
      <c r="D34" s="10">
        <v>30000</v>
      </c>
      <c r="E34" s="15">
        <v>300</v>
      </c>
      <c r="F34" s="9"/>
      <c r="G34" s="3"/>
      <c r="H34" s="4"/>
    </row>
    <row r="35" spans="1:8" x14ac:dyDescent="0.2">
      <c r="A35" s="48">
        <f t="shared" si="0"/>
        <v>31</v>
      </c>
      <c r="B35" s="32" t="s">
        <v>52</v>
      </c>
      <c r="C35" s="12">
        <v>0.01</v>
      </c>
      <c r="D35" s="10">
        <v>40000</v>
      </c>
      <c r="E35" s="15">
        <v>400</v>
      </c>
      <c r="F35" s="9"/>
      <c r="G35" s="3"/>
      <c r="H35" s="4"/>
    </row>
    <row r="36" spans="1:8" x14ac:dyDescent="0.2">
      <c r="A36" s="48">
        <f t="shared" si="0"/>
        <v>32</v>
      </c>
      <c r="B36" s="32" t="s">
        <v>50</v>
      </c>
      <c r="C36" s="12">
        <v>0.01</v>
      </c>
      <c r="D36" s="10">
        <v>50000</v>
      </c>
      <c r="E36" s="15">
        <v>500</v>
      </c>
      <c r="F36" s="9"/>
      <c r="G36" s="3"/>
      <c r="H36" s="4"/>
    </row>
    <row r="37" spans="1:8" x14ac:dyDescent="0.2">
      <c r="A37" s="48">
        <f t="shared" si="0"/>
        <v>33</v>
      </c>
      <c r="B37" s="32" t="s">
        <v>47</v>
      </c>
      <c r="C37" s="12">
        <v>0.01</v>
      </c>
      <c r="D37" s="10">
        <v>32656</v>
      </c>
      <c r="E37" s="15">
        <v>326</v>
      </c>
      <c r="F37" s="9"/>
      <c r="G37" s="3"/>
      <c r="H37" s="4"/>
    </row>
    <row r="38" spans="1:8" x14ac:dyDescent="0.2">
      <c r="A38" s="48">
        <f t="shared" si="0"/>
        <v>34</v>
      </c>
      <c r="B38" s="32" t="s">
        <v>51</v>
      </c>
      <c r="C38" s="12">
        <v>0.01</v>
      </c>
      <c r="D38" s="10">
        <v>40000</v>
      </c>
      <c r="E38" s="15">
        <v>400</v>
      </c>
      <c r="F38" s="9"/>
      <c r="G38" s="3"/>
      <c r="H38" s="4"/>
    </row>
    <row r="39" spans="1:8" x14ac:dyDescent="0.2">
      <c r="A39" s="48">
        <f t="shared" si="0"/>
        <v>35</v>
      </c>
      <c r="B39" s="32" t="s">
        <v>41</v>
      </c>
      <c r="C39" s="12">
        <v>0.01</v>
      </c>
      <c r="D39" s="10">
        <v>1200</v>
      </c>
      <c r="E39" s="15">
        <v>12</v>
      </c>
      <c r="F39" s="9"/>
      <c r="G39" s="3"/>
      <c r="H39" s="4"/>
    </row>
    <row r="40" spans="1:8" x14ac:dyDescent="0.2">
      <c r="A40" s="48">
        <f t="shared" si="0"/>
        <v>36</v>
      </c>
      <c r="B40" s="32" t="s">
        <v>34</v>
      </c>
      <c r="C40" s="12">
        <v>0.01</v>
      </c>
      <c r="D40" s="10">
        <v>4200</v>
      </c>
      <c r="E40" s="15">
        <v>42</v>
      </c>
      <c r="F40" s="9"/>
      <c r="G40" s="3"/>
      <c r="H40" s="4"/>
    </row>
    <row r="41" spans="1:8" x14ac:dyDescent="0.2">
      <c r="A41" s="48">
        <f t="shared" si="0"/>
        <v>37</v>
      </c>
      <c r="B41" s="32" t="s">
        <v>34</v>
      </c>
      <c r="C41" s="12">
        <v>0.01</v>
      </c>
      <c r="D41" s="10">
        <v>7000</v>
      </c>
      <c r="E41" s="15">
        <v>70</v>
      </c>
      <c r="F41" s="9"/>
      <c r="G41" s="3"/>
      <c r="H41" s="4"/>
    </row>
    <row r="42" spans="1:8" x14ac:dyDescent="0.2">
      <c r="A42" s="48">
        <f t="shared" si="0"/>
        <v>38</v>
      </c>
      <c r="B42" s="32" t="s">
        <v>34</v>
      </c>
      <c r="C42" s="12">
        <v>0.01</v>
      </c>
      <c r="D42" s="10">
        <v>4200</v>
      </c>
      <c r="E42" s="15">
        <v>42</v>
      </c>
      <c r="F42" s="9"/>
      <c r="G42" s="3"/>
      <c r="H42" s="4"/>
    </row>
    <row r="43" spans="1:8" x14ac:dyDescent="0.2">
      <c r="A43" s="48">
        <f t="shared" si="0"/>
        <v>39</v>
      </c>
      <c r="B43" s="32" t="s">
        <v>34</v>
      </c>
      <c r="C43" s="12">
        <v>0.01</v>
      </c>
      <c r="D43" s="10">
        <v>6300</v>
      </c>
      <c r="E43" s="15">
        <v>63</v>
      </c>
      <c r="F43" s="9"/>
      <c r="G43" s="3"/>
      <c r="H43" s="4"/>
    </row>
    <row r="44" spans="1:8" x14ac:dyDescent="0.2">
      <c r="A44" s="48">
        <f t="shared" si="0"/>
        <v>40</v>
      </c>
      <c r="B44" s="32" t="s">
        <v>31</v>
      </c>
      <c r="C44" s="12">
        <v>0.01</v>
      </c>
      <c r="D44" s="10">
        <v>5700</v>
      </c>
      <c r="E44" s="15">
        <v>57</v>
      </c>
      <c r="F44" s="9"/>
      <c r="G44" s="3"/>
      <c r="H44" s="4"/>
    </row>
    <row r="45" spans="1:8" x14ac:dyDescent="0.2">
      <c r="A45" s="48">
        <f t="shared" si="0"/>
        <v>41</v>
      </c>
      <c r="B45" s="32" t="s">
        <v>31</v>
      </c>
      <c r="C45" s="12">
        <v>0.01</v>
      </c>
      <c r="D45" s="10">
        <v>6250</v>
      </c>
      <c r="E45" s="15">
        <v>62</v>
      </c>
      <c r="F45" s="9"/>
      <c r="G45" s="3"/>
      <c r="H45" s="4"/>
    </row>
    <row r="46" spans="1:8" x14ac:dyDescent="0.2">
      <c r="A46" s="48">
        <f t="shared" si="0"/>
        <v>42</v>
      </c>
      <c r="B46" s="32" t="s">
        <v>31</v>
      </c>
      <c r="C46" s="12">
        <v>0.01</v>
      </c>
      <c r="D46" s="10">
        <v>5550</v>
      </c>
      <c r="E46" s="15">
        <v>55</v>
      </c>
      <c r="F46" s="9"/>
      <c r="G46" s="3"/>
      <c r="H46" s="4"/>
    </row>
    <row r="47" spans="1:8" x14ac:dyDescent="0.2">
      <c r="A47" s="48">
        <f t="shared" si="0"/>
        <v>43</v>
      </c>
      <c r="B47" s="32" t="s">
        <v>31</v>
      </c>
      <c r="C47" s="12">
        <v>0.01</v>
      </c>
      <c r="D47" s="10">
        <v>6250</v>
      </c>
      <c r="E47" s="15">
        <v>62</v>
      </c>
      <c r="F47" s="9"/>
      <c r="G47" s="3"/>
      <c r="H47" s="4"/>
    </row>
    <row r="48" spans="1:8" x14ac:dyDescent="0.2">
      <c r="A48" s="48">
        <f t="shared" si="0"/>
        <v>44</v>
      </c>
      <c r="B48" s="32" t="s">
        <v>45</v>
      </c>
      <c r="C48" s="12">
        <v>0.01</v>
      </c>
      <c r="D48" s="10">
        <v>7500</v>
      </c>
      <c r="E48" s="15">
        <v>75</v>
      </c>
      <c r="F48" s="9"/>
      <c r="G48" s="3"/>
      <c r="H48" s="4"/>
    </row>
    <row r="49" spans="1:8" x14ac:dyDescent="0.2">
      <c r="A49" s="48">
        <f t="shared" si="0"/>
        <v>45</v>
      </c>
      <c r="B49" s="32" t="s">
        <v>45</v>
      </c>
      <c r="C49" s="12">
        <v>0.01</v>
      </c>
      <c r="D49" s="10">
        <v>2275</v>
      </c>
      <c r="E49" s="15">
        <v>23</v>
      </c>
      <c r="F49" s="9"/>
      <c r="G49" s="3"/>
      <c r="H49" s="4"/>
    </row>
    <row r="50" spans="1:8" x14ac:dyDescent="0.2">
      <c r="A50" s="48">
        <f t="shared" si="0"/>
        <v>46</v>
      </c>
      <c r="B50" s="32" t="s">
        <v>32</v>
      </c>
      <c r="C50" s="12">
        <v>0.01</v>
      </c>
      <c r="D50" s="10">
        <v>3200</v>
      </c>
      <c r="E50" s="15">
        <v>32</v>
      </c>
      <c r="F50" s="9"/>
      <c r="G50" s="3"/>
      <c r="H50" s="4"/>
    </row>
    <row r="51" spans="1:8" x14ac:dyDescent="0.2">
      <c r="A51" s="48">
        <f t="shared" si="0"/>
        <v>47</v>
      </c>
      <c r="B51" s="32" t="s">
        <v>32</v>
      </c>
      <c r="C51" s="12">
        <v>0.01</v>
      </c>
      <c r="D51" s="10">
        <v>3050</v>
      </c>
      <c r="E51" s="15">
        <v>30</v>
      </c>
      <c r="F51" s="9"/>
      <c r="G51" s="3"/>
      <c r="H51" s="4"/>
    </row>
    <row r="52" spans="1:8" x14ac:dyDescent="0.2">
      <c r="A52" s="48">
        <f t="shared" si="0"/>
        <v>48</v>
      </c>
      <c r="B52" s="32" t="s">
        <v>44</v>
      </c>
      <c r="C52" s="12">
        <v>0.01</v>
      </c>
      <c r="D52" s="10">
        <v>12600</v>
      </c>
      <c r="E52" s="15">
        <v>126</v>
      </c>
      <c r="F52" s="9"/>
      <c r="G52" s="3"/>
      <c r="H52" s="4"/>
    </row>
    <row r="53" spans="1:8" x14ac:dyDescent="0.2">
      <c r="A53" s="48">
        <f t="shared" si="0"/>
        <v>49</v>
      </c>
      <c r="B53" s="32" t="s">
        <v>44</v>
      </c>
      <c r="C53" s="12">
        <v>0.01</v>
      </c>
      <c r="D53" s="10">
        <v>12500</v>
      </c>
      <c r="E53" s="15">
        <v>125</v>
      </c>
      <c r="F53" s="9"/>
      <c r="G53" s="3"/>
      <c r="H53" s="4"/>
    </row>
    <row r="54" spans="1:8" x14ac:dyDescent="0.2">
      <c r="A54" s="48">
        <f t="shared" si="0"/>
        <v>50</v>
      </c>
      <c r="B54" s="32" t="s">
        <v>33</v>
      </c>
      <c r="C54" s="12">
        <v>0.01</v>
      </c>
      <c r="D54" s="10">
        <v>9300</v>
      </c>
      <c r="E54" s="15">
        <v>93</v>
      </c>
      <c r="F54" s="9"/>
      <c r="G54" s="3"/>
      <c r="H54" s="4"/>
    </row>
    <row r="55" spans="1:8" x14ac:dyDescent="0.2">
      <c r="A55" s="48">
        <f t="shared" si="0"/>
        <v>51</v>
      </c>
      <c r="B55" s="32" t="s">
        <v>33</v>
      </c>
      <c r="C55" s="12">
        <v>0.01</v>
      </c>
      <c r="D55" s="10">
        <v>8800</v>
      </c>
      <c r="E55" s="15">
        <v>88</v>
      </c>
      <c r="F55" s="9"/>
      <c r="G55" s="3"/>
      <c r="H55" s="4"/>
    </row>
    <row r="56" spans="1:8" x14ac:dyDescent="0.2">
      <c r="A56" s="48">
        <f t="shared" si="0"/>
        <v>52</v>
      </c>
      <c r="B56" s="32" t="s">
        <v>33</v>
      </c>
      <c r="C56" s="12">
        <v>0.01</v>
      </c>
      <c r="D56" s="10">
        <v>2100</v>
      </c>
      <c r="E56" s="15">
        <v>21</v>
      </c>
      <c r="F56" s="9"/>
      <c r="G56" s="3"/>
      <c r="H56" s="4"/>
    </row>
    <row r="57" spans="1:8" x14ac:dyDescent="0.2">
      <c r="A57" s="48">
        <f t="shared" si="0"/>
        <v>53</v>
      </c>
      <c r="B57" s="32" t="s">
        <v>38</v>
      </c>
      <c r="C57" s="12">
        <v>0.01</v>
      </c>
      <c r="D57" s="10">
        <v>23400</v>
      </c>
      <c r="E57" s="15">
        <v>234</v>
      </c>
      <c r="F57" s="9"/>
      <c r="G57" s="3"/>
      <c r="H57" s="4"/>
    </row>
    <row r="58" spans="1:8" x14ac:dyDescent="0.2">
      <c r="A58" s="48">
        <f t="shared" si="0"/>
        <v>54</v>
      </c>
      <c r="B58" s="32" t="s">
        <v>39</v>
      </c>
      <c r="C58" s="12">
        <v>0.01</v>
      </c>
      <c r="D58" s="10">
        <v>2000</v>
      </c>
      <c r="E58" s="15">
        <v>20</v>
      </c>
      <c r="F58" s="9"/>
      <c r="G58" s="3"/>
      <c r="H58" s="4"/>
    </row>
    <row r="59" spans="1:8" x14ac:dyDescent="0.2">
      <c r="A59" s="48">
        <f t="shared" si="0"/>
        <v>55</v>
      </c>
      <c r="B59" s="32" t="s">
        <v>132</v>
      </c>
      <c r="C59" s="12">
        <v>0.01</v>
      </c>
      <c r="D59" s="10">
        <v>11480</v>
      </c>
      <c r="E59" s="15">
        <v>114</v>
      </c>
      <c r="F59" s="9"/>
      <c r="G59" s="3"/>
      <c r="H59" s="4"/>
    </row>
    <row r="60" spans="1:8" x14ac:dyDescent="0.2">
      <c r="A60" s="48">
        <f t="shared" si="0"/>
        <v>56</v>
      </c>
      <c r="B60" s="32" t="s">
        <v>37</v>
      </c>
      <c r="C60" s="12">
        <v>0.01</v>
      </c>
      <c r="D60" s="10">
        <v>552895</v>
      </c>
      <c r="E60" s="15">
        <v>5529</v>
      </c>
      <c r="F60" s="9"/>
      <c r="G60" s="3"/>
      <c r="H60" s="4"/>
    </row>
    <row r="61" spans="1:8" x14ac:dyDescent="0.2">
      <c r="A61" s="48">
        <f t="shared" si="0"/>
        <v>57</v>
      </c>
      <c r="B61" s="32" t="s">
        <v>37</v>
      </c>
      <c r="C61" s="12">
        <v>0.01</v>
      </c>
      <c r="D61" s="10">
        <v>639563</v>
      </c>
      <c r="E61" s="15">
        <v>6396</v>
      </c>
      <c r="F61" s="33"/>
      <c r="G61" s="3"/>
      <c r="H61" s="4"/>
    </row>
    <row r="62" spans="1:8" x14ac:dyDescent="0.2">
      <c r="A62" s="48">
        <f t="shared" si="0"/>
        <v>58</v>
      </c>
      <c r="B62" s="32" t="s">
        <v>37</v>
      </c>
      <c r="C62" s="12">
        <v>0.01</v>
      </c>
      <c r="D62" s="10">
        <v>50700</v>
      </c>
      <c r="E62" s="15">
        <v>507</v>
      </c>
      <c r="F62" s="9"/>
      <c r="G62" s="3"/>
      <c r="H62" s="4"/>
    </row>
    <row r="63" spans="1:8" x14ac:dyDescent="0.2">
      <c r="A63" s="48">
        <f t="shared" si="0"/>
        <v>59</v>
      </c>
      <c r="B63" s="32" t="s">
        <v>37</v>
      </c>
      <c r="C63" s="12">
        <v>0.01</v>
      </c>
      <c r="D63" s="10">
        <v>370060</v>
      </c>
      <c r="E63" s="15">
        <v>3701</v>
      </c>
      <c r="F63" s="9"/>
      <c r="G63" s="3"/>
      <c r="H63" s="4"/>
    </row>
    <row r="64" spans="1:8" x14ac:dyDescent="0.2">
      <c r="A64" s="48">
        <f t="shared" si="0"/>
        <v>60</v>
      </c>
      <c r="B64" s="32" t="s">
        <v>37</v>
      </c>
      <c r="C64" s="12">
        <v>0.01</v>
      </c>
      <c r="D64" s="10">
        <v>1409678</v>
      </c>
      <c r="E64" s="15">
        <v>14097</v>
      </c>
      <c r="F64" s="9"/>
      <c r="G64" s="3"/>
      <c r="H64" s="4"/>
    </row>
    <row r="65" spans="1:9" x14ac:dyDescent="0.2">
      <c r="A65" s="48">
        <f t="shared" si="0"/>
        <v>61</v>
      </c>
      <c r="B65" s="32" t="s">
        <v>43</v>
      </c>
      <c r="C65" s="12">
        <v>0.01</v>
      </c>
      <c r="D65" s="10">
        <v>47320</v>
      </c>
      <c r="E65" s="15">
        <v>473</v>
      </c>
      <c r="F65" s="9"/>
      <c r="G65" s="3"/>
      <c r="H65" s="4"/>
    </row>
    <row r="66" spans="1:9" x14ac:dyDescent="0.2">
      <c r="A66" s="48">
        <f t="shared" si="0"/>
        <v>62</v>
      </c>
      <c r="B66" s="32" t="s">
        <v>42</v>
      </c>
      <c r="C66" s="12">
        <v>0.01</v>
      </c>
      <c r="D66" s="10">
        <v>102440</v>
      </c>
      <c r="E66" s="15">
        <v>1024</v>
      </c>
      <c r="F66" s="9"/>
      <c r="G66" s="3"/>
      <c r="H66" s="4"/>
    </row>
    <row r="67" spans="1:9" x14ac:dyDescent="0.2">
      <c r="A67" s="48">
        <f t="shared" si="0"/>
        <v>63</v>
      </c>
      <c r="B67" s="32" t="s">
        <v>17</v>
      </c>
      <c r="C67" s="12">
        <v>0.01</v>
      </c>
      <c r="D67" s="10">
        <v>462408</v>
      </c>
      <c r="E67" s="15">
        <v>4624</v>
      </c>
      <c r="F67" s="9"/>
      <c r="G67" s="3"/>
      <c r="H67" s="4"/>
    </row>
    <row r="68" spans="1:9" x14ac:dyDescent="0.2">
      <c r="A68" s="48">
        <f t="shared" si="0"/>
        <v>64</v>
      </c>
      <c r="B68" s="32" t="s">
        <v>17</v>
      </c>
      <c r="C68" s="12">
        <v>0.01</v>
      </c>
      <c r="D68" s="10">
        <v>13520</v>
      </c>
      <c r="E68" s="15">
        <v>135</v>
      </c>
      <c r="F68" s="9"/>
      <c r="G68" s="3"/>
      <c r="H68" s="4"/>
    </row>
    <row r="69" spans="1:9" x14ac:dyDescent="0.2">
      <c r="A69" s="48">
        <f t="shared" si="0"/>
        <v>65</v>
      </c>
      <c r="B69" s="32" t="s">
        <v>17</v>
      </c>
      <c r="C69" s="12">
        <v>0.01</v>
      </c>
      <c r="D69" s="10">
        <v>57600</v>
      </c>
      <c r="E69" s="15">
        <v>576</v>
      </c>
      <c r="F69" s="9"/>
      <c r="G69" s="3"/>
      <c r="H69" s="4"/>
    </row>
    <row r="70" spans="1:9" x14ac:dyDescent="0.2">
      <c r="A70" s="48">
        <f t="shared" si="0"/>
        <v>66</v>
      </c>
      <c r="B70" s="32" t="s">
        <v>17</v>
      </c>
      <c r="C70" s="12">
        <v>0.01</v>
      </c>
      <c r="D70" s="10">
        <v>32500</v>
      </c>
      <c r="E70" s="15">
        <v>325</v>
      </c>
      <c r="F70" s="9"/>
      <c r="G70" s="3"/>
      <c r="H70" s="4"/>
    </row>
    <row r="71" spans="1:9" x14ac:dyDescent="0.2">
      <c r="A71" s="8"/>
      <c r="B71" s="34"/>
      <c r="C71" s="34" t="s">
        <v>7</v>
      </c>
      <c r="D71" s="35">
        <f>SUM(D5:D70)</f>
        <v>4815669</v>
      </c>
      <c r="E71" s="35">
        <f>SUM(E5:E70)</f>
        <v>48154</v>
      </c>
      <c r="F71" s="36" t="s">
        <v>8</v>
      </c>
      <c r="G71" s="6"/>
      <c r="H71" s="4"/>
      <c r="I71" s="4"/>
    </row>
    <row r="72" spans="1:9" x14ac:dyDescent="0.2">
      <c r="A72" s="8"/>
      <c r="B72" s="37"/>
      <c r="C72" s="17"/>
      <c r="D72" s="10"/>
      <c r="E72" s="38"/>
      <c r="F72" s="9"/>
      <c r="G72" s="3"/>
    </row>
    <row r="73" spans="1:9" x14ac:dyDescent="0.2">
      <c r="A73" s="8"/>
      <c r="B73" s="39"/>
      <c r="C73" s="40"/>
      <c r="D73" s="41"/>
      <c r="E73" s="41"/>
      <c r="F73" s="10"/>
      <c r="G73" s="3"/>
    </row>
    <row r="74" spans="1:9" ht="15" x14ac:dyDescent="0.25">
      <c r="A74" s="42"/>
      <c r="B74" s="43" t="s">
        <v>24</v>
      </c>
      <c r="C74" s="44"/>
      <c r="D74" s="10"/>
      <c r="E74" s="9"/>
      <c r="F74" s="33"/>
      <c r="G74" s="3"/>
    </row>
    <row r="75" spans="1:9" x14ac:dyDescent="0.2">
      <c r="A75" s="8">
        <v>1</v>
      </c>
      <c r="B75" s="37" t="s">
        <v>19</v>
      </c>
      <c r="C75" s="17">
        <v>0.02</v>
      </c>
      <c r="D75" s="10">
        <v>71372</v>
      </c>
      <c r="E75" s="45">
        <f>D75*2/100</f>
        <v>1427.44</v>
      </c>
      <c r="F75" s="33"/>
      <c r="G75" s="3"/>
      <c r="H75" s="4"/>
    </row>
    <row r="76" spans="1:9" x14ac:dyDescent="0.2">
      <c r="A76" s="8">
        <v>2</v>
      </c>
      <c r="B76" s="37" t="s">
        <v>21</v>
      </c>
      <c r="C76" s="17">
        <v>0.02</v>
      </c>
      <c r="D76" s="10">
        <v>40267</v>
      </c>
      <c r="E76" s="45">
        <v>805</v>
      </c>
      <c r="F76" s="33"/>
      <c r="G76" s="3"/>
      <c r="H76" s="4"/>
    </row>
    <row r="77" spans="1:9" x14ac:dyDescent="0.2">
      <c r="A77" s="8">
        <v>2</v>
      </c>
      <c r="B77" s="37" t="s">
        <v>20</v>
      </c>
      <c r="C77" s="17">
        <v>0.02</v>
      </c>
      <c r="D77" s="10">
        <v>2471000</v>
      </c>
      <c r="E77" s="45">
        <v>49420</v>
      </c>
      <c r="F77" s="33"/>
      <c r="G77" s="3"/>
      <c r="H77" s="4"/>
    </row>
    <row r="78" spans="1:9" x14ac:dyDescent="0.2">
      <c r="A78" s="8">
        <v>3</v>
      </c>
      <c r="B78" s="37" t="s">
        <v>18</v>
      </c>
      <c r="C78" s="17">
        <v>0.02</v>
      </c>
      <c r="D78" s="10">
        <f>500000+225153+500000+500000+231865+500000+168891+500000+209249</f>
        <v>3335158</v>
      </c>
      <c r="E78" s="45">
        <v>66703</v>
      </c>
      <c r="F78" s="33"/>
      <c r="G78" s="3"/>
      <c r="H78" s="4"/>
    </row>
    <row r="79" spans="1:9" x14ac:dyDescent="0.2">
      <c r="A79" s="8">
        <v>4</v>
      </c>
      <c r="B79" s="37" t="s">
        <v>18</v>
      </c>
      <c r="C79" s="17">
        <v>0.02</v>
      </c>
      <c r="D79" s="46">
        <f>1157399+355110+300000+300000+106935+300000+129500</f>
        <v>2648944</v>
      </c>
      <c r="E79" s="45">
        <v>52979</v>
      </c>
      <c r="F79" s="33"/>
      <c r="G79" s="3"/>
      <c r="H79" s="4"/>
    </row>
    <row r="80" spans="1:9" x14ac:dyDescent="0.2">
      <c r="A80" s="8"/>
      <c r="B80" s="9"/>
      <c r="C80" s="36" t="s">
        <v>7</v>
      </c>
      <c r="D80" s="53">
        <f>SUM(D75:D79)</f>
        <v>8566741</v>
      </c>
      <c r="E80" s="54">
        <f>SUM(E75:E79)</f>
        <v>171334.44</v>
      </c>
      <c r="F80" s="55" t="s">
        <v>8</v>
      </c>
      <c r="G80" s="3"/>
    </row>
    <row r="81" spans="1:7" x14ac:dyDescent="0.2">
      <c r="A81" s="48"/>
      <c r="B81" s="21" t="s">
        <v>23</v>
      </c>
      <c r="C81" s="47"/>
      <c r="D81" s="10"/>
      <c r="E81" s="10"/>
      <c r="F81" s="33"/>
      <c r="G81" s="3"/>
    </row>
    <row r="82" spans="1:7" x14ac:dyDescent="0.2">
      <c r="A82" s="48">
        <v>1</v>
      </c>
      <c r="B82" s="49" t="s">
        <v>25</v>
      </c>
      <c r="C82" s="12">
        <v>0.1</v>
      </c>
      <c r="D82" s="10">
        <v>3000</v>
      </c>
      <c r="E82" s="50">
        <f>D82*10/100</f>
        <v>300</v>
      </c>
      <c r="F82" s="33"/>
      <c r="G82" s="3"/>
    </row>
    <row r="83" spans="1:7" x14ac:dyDescent="0.2">
      <c r="A83" s="48">
        <v>2</v>
      </c>
      <c r="B83" s="49" t="s">
        <v>26</v>
      </c>
      <c r="C83" s="12">
        <v>0.1</v>
      </c>
      <c r="D83" s="10">
        <v>70000</v>
      </c>
      <c r="E83" s="50">
        <v>7000</v>
      </c>
      <c r="F83" s="33"/>
      <c r="G83" s="3"/>
    </row>
    <row r="84" spans="1:7" x14ac:dyDescent="0.2">
      <c r="A84" s="42"/>
      <c r="B84" s="51"/>
      <c r="C84" s="44"/>
      <c r="D84" s="10"/>
      <c r="E84" s="50"/>
      <c r="F84" s="33"/>
      <c r="G84" s="3"/>
    </row>
    <row r="85" spans="1:7" x14ac:dyDescent="0.2">
      <c r="A85" s="8"/>
      <c r="B85" s="52"/>
      <c r="C85" s="17"/>
      <c r="D85" s="10"/>
      <c r="E85" s="45"/>
      <c r="F85" s="33"/>
      <c r="G85" s="3"/>
    </row>
    <row r="86" spans="1:7" x14ac:dyDescent="0.2">
      <c r="A86" s="8"/>
      <c r="B86" s="52"/>
      <c r="C86" s="36" t="s">
        <v>7</v>
      </c>
      <c r="D86" s="53">
        <f>SUM(D82:D85)</f>
        <v>73000</v>
      </c>
      <c r="E86" s="53">
        <f>SUM(E82:E85)</f>
        <v>7300</v>
      </c>
      <c r="F86" s="55" t="s">
        <v>22</v>
      </c>
      <c r="G86" s="3"/>
    </row>
    <row r="87" spans="1:7" x14ac:dyDescent="0.2">
      <c r="A87" s="8"/>
      <c r="B87" s="9"/>
      <c r="C87" s="47"/>
      <c r="D87" s="10"/>
      <c r="E87" s="10"/>
      <c r="F87" s="33"/>
      <c r="G87" s="3"/>
    </row>
    <row r="88" spans="1:7" x14ac:dyDescent="0.2">
      <c r="A88" s="8">
        <v>1</v>
      </c>
      <c r="B88" s="25" t="s">
        <v>27</v>
      </c>
      <c r="C88" s="26">
        <v>1E-3</v>
      </c>
      <c r="D88" s="10">
        <v>1923810</v>
      </c>
      <c r="E88" s="10">
        <v>2085</v>
      </c>
      <c r="F88" s="33"/>
      <c r="G88" s="3"/>
    </row>
    <row r="89" spans="1:7" x14ac:dyDescent="0.2">
      <c r="A89" s="8"/>
      <c r="B89" s="9"/>
      <c r="C89" s="47"/>
      <c r="D89" s="10"/>
      <c r="E89" s="10"/>
      <c r="F89" s="33"/>
      <c r="G89" s="3"/>
    </row>
    <row r="90" spans="1:7" x14ac:dyDescent="0.2">
      <c r="A90" s="8"/>
      <c r="B90" s="9"/>
      <c r="C90" s="47"/>
      <c r="D90" s="10"/>
      <c r="E90" s="10"/>
      <c r="F90" s="33"/>
      <c r="G90" s="3"/>
    </row>
    <row r="91" spans="1:7" x14ac:dyDescent="0.2">
      <c r="A91" s="8"/>
      <c r="B91" s="9"/>
      <c r="C91" s="36" t="s">
        <v>9</v>
      </c>
      <c r="D91" s="53">
        <f>+D80+D86+D71+D88</f>
        <v>15379220</v>
      </c>
      <c r="E91" s="53">
        <f>E71+E80+E86+E88</f>
        <v>228873.44</v>
      </c>
      <c r="F91" s="21"/>
    </row>
    <row r="92" spans="1:7" x14ac:dyDescent="0.2">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x14ac:dyDescent="0.25"/>
  <cols>
    <col min="1" max="1" width="7.42578125" customWidth="1"/>
    <col min="2" max="2" width="39" bestFit="1" customWidth="1"/>
    <col min="3" max="3" width="10.28515625" customWidth="1"/>
    <col min="4" max="4" width="13.28515625" customWidth="1"/>
    <col min="5" max="5" width="13.140625" customWidth="1"/>
  </cols>
  <sheetData>
    <row r="1" spans="1:6" x14ac:dyDescent="0.25">
      <c r="A1" s="197" t="s">
        <v>10</v>
      </c>
      <c r="B1" s="197"/>
      <c r="C1" s="197"/>
      <c r="D1" s="198"/>
      <c r="E1" s="198"/>
      <c r="F1" s="197"/>
    </row>
    <row r="2" spans="1:6" x14ac:dyDescent="0.25">
      <c r="A2" s="197" t="s">
        <v>70</v>
      </c>
      <c r="B2" s="197"/>
      <c r="C2" s="197"/>
      <c r="D2" s="198"/>
      <c r="E2" s="198"/>
      <c r="F2" s="197"/>
    </row>
    <row r="3" spans="1:6" x14ac:dyDescent="0.25">
      <c r="A3" s="8" t="s">
        <v>1</v>
      </c>
      <c r="B3" s="9" t="s">
        <v>2</v>
      </c>
      <c r="C3" s="9" t="s">
        <v>3</v>
      </c>
      <c r="D3" s="10" t="s">
        <v>4</v>
      </c>
      <c r="E3" s="10" t="s">
        <v>5</v>
      </c>
      <c r="F3" s="9" t="s">
        <v>6</v>
      </c>
    </row>
    <row r="4" spans="1:6" x14ac:dyDescent="0.25">
      <c r="A4" s="7">
        <v>1</v>
      </c>
      <c r="B4" s="11" t="s">
        <v>54</v>
      </c>
      <c r="C4" s="12"/>
      <c r="D4" s="7"/>
      <c r="E4" s="7"/>
      <c r="F4" s="7"/>
    </row>
    <row r="5" spans="1:6" x14ac:dyDescent="0.25">
      <c r="A5" s="7">
        <f>A4+1</f>
        <v>2</v>
      </c>
      <c r="B5" s="13" t="s">
        <v>34</v>
      </c>
      <c r="C5" s="12">
        <v>0.01</v>
      </c>
      <c r="D5" s="14">
        <v>4200</v>
      </c>
      <c r="E5" s="15">
        <v>42</v>
      </c>
      <c r="F5" s="7"/>
    </row>
    <row r="6" spans="1:6" x14ac:dyDescent="0.25">
      <c r="A6" s="7">
        <f t="shared" ref="A6:A69" si="0">A5+1</f>
        <v>3</v>
      </c>
      <c r="B6" s="13" t="s">
        <v>55</v>
      </c>
      <c r="C6" s="12">
        <v>0.01</v>
      </c>
      <c r="D6" s="14">
        <v>12500</v>
      </c>
      <c r="E6" s="15">
        <v>126</v>
      </c>
      <c r="F6" s="7"/>
    </row>
    <row r="7" spans="1:6" x14ac:dyDescent="0.25">
      <c r="A7" s="7">
        <f t="shared" si="0"/>
        <v>4</v>
      </c>
      <c r="B7" s="13" t="s">
        <v>12</v>
      </c>
      <c r="C7" s="12">
        <v>0.01</v>
      </c>
      <c r="D7" s="14">
        <v>15000</v>
      </c>
      <c r="E7" s="15">
        <v>150</v>
      </c>
      <c r="F7" s="7"/>
    </row>
    <row r="8" spans="1:6" x14ac:dyDescent="0.25">
      <c r="A8" s="7">
        <f t="shared" si="0"/>
        <v>5</v>
      </c>
      <c r="B8" s="13" t="s">
        <v>33</v>
      </c>
      <c r="C8" s="12">
        <v>0.01</v>
      </c>
      <c r="D8" s="14">
        <v>5249</v>
      </c>
      <c r="E8" s="15">
        <v>52</v>
      </c>
      <c r="F8" s="7"/>
    </row>
    <row r="9" spans="1:6" x14ac:dyDescent="0.25">
      <c r="A9" s="7">
        <f t="shared" si="0"/>
        <v>6</v>
      </c>
      <c r="B9" s="13" t="s">
        <v>32</v>
      </c>
      <c r="C9" s="12">
        <v>0.01</v>
      </c>
      <c r="D9" s="14">
        <v>1250</v>
      </c>
      <c r="E9" s="15">
        <v>12</v>
      </c>
      <c r="F9" s="7"/>
    </row>
    <row r="10" spans="1:6" x14ac:dyDescent="0.25">
      <c r="A10" s="7">
        <f t="shared" si="0"/>
        <v>7</v>
      </c>
      <c r="B10" s="13" t="s">
        <v>45</v>
      </c>
      <c r="C10" s="12">
        <v>0.01</v>
      </c>
      <c r="D10" s="14">
        <v>8750</v>
      </c>
      <c r="E10" s="15">
        <v>87</v>
      </c>
      <c r="F10" s="7"/>
    </row>
    <row r="11" spans="1:6" x14ac:dyDescent="0.25">
      <c r="A11" s="7">
        <f t="shared" si="0"/>
        <v>8</v>
      </c>
      <c r="B11" s="13" t="s">
        <v>31</v>
      </c>
      <c r="C11" s="12">
        <v>0.01</v>
      </c>
      <c r="D11" s="14">
        <v>4300</v>
      </c>
      <c r="E11" s="15">
        <v>43</v>
      </c>
      <c r="F11" s="7"/>
    </row>
    <row r="12" spans="1:6" x14ac:dyDescent="0.25">
      <c r="A12" s="7">
        <f t="shared" si="0"/>
        <v>9</v>
      </c>
      <c r="B12" s="13" t="s">
        <v>49</v>
      </c>
      <c r="C12" s="12">
        <v>0.01</v>
      </c>
      <c r="D12" s="14">
        <v>3000</v>
      </c>
      <c r="E12" s="15">
        <v>30</v>
      </c>
      <c r="F12" s="7"/>
    </row>
    <row r="13" spans="1:6" x14ac:dyDescent="0.25">
      <c r="A13" s="7">
        <f t="shared" si="0"/>
        <v>10</v>
      </c>
      <c r="B13" s="13" t="s">
        <v>35</v>
      </c>
      <c r="C13" s="12">
        <v>0.01</v>
      </c>
      <c r="D13" s="14">
        <v>5600</v>
      </c>
      <c r="E13" s="15">
        <v>56</v>
      </c>
      <c r="F13" s="7"/>
    </row>
    <row r="14" spans="1:6" x14ac:dyDescent="0.25">
      <c r="A14" s="7">
        <f t="shared" si="0"/>
        <v>11</v>
      </c>
      <c r="B14" s="13" t="s">
        <v>56</v>
      </c>
      <c r="C14" s="12">
        <v>0.01</v>
      </c>
      <c r="D14" s="14">
        <v>20000</v>
      </c>
      <c r="E14" s="15">
        <v>200</v>
      </c>
      <c r="F14" s="7"/>
    </row>
    <row r="15" spans="1:6" x14ac:dyDescent="0.25">
      <c r="A15" s="7">
        <f t="shared" si="0"/>
        <v>12</v>
      </c>
      <c r="B15" s="13" t="s">
        <v>30</v>
      </c>
      <c r="C15" s="12">
        <v>0.01</v>
      </c>
      <c r="D15" s="14">
        <v>7000</v>
      </c>
      <c r="E15" s="15">
        <v>70</v>
      </c>
      <c r="F15" s="7"/>
    </row>
    <row r="16" spans="1:6" x14ac:dyDescent="0.25">
      <c r="A16" s="7">
        <f t="shared" si="0"/>
        <v>13</v>
      </c>
      <c r="B16" s="13" t="s">
        <v>52</v>
      </c>
      <c r="C16" s="12">
        <v>0.01</v>
      </c>
      <c r="D16" s="14">
        <v>30000</v>
      </c>
      <c r="E16" s="15">
        <v>300</v>
      </c>
      <c r="F16" s="7"/>
    </row>
    <row r="17" spans="1:6" x14ac:dyDescent="0.25">
      <c r="A17" s="7">
        <f t="shared" si="0"/>
        <v>14</v>
      </c>
      <c r="B17" s="13" t="s">
        <v>16</v>
      </c>
      <c r="C17" s="12">
        <v>0.01</v>
      </c>
      <c r="D17" s="14">
        <v>20000</v>
      </c>
      <c r="E17" s="15">
        <v>200</v>
      </c>
      <c r="F17" s="7"/>
    </row>
    <row r="18" spans="1:6" x14ac:dyDescent="0.25">
      <c r="A18" s="7">
        <f t="shared" si="0"/>
        <v>15</v>
      </c>
      <c r="B18" s="13" t="s">
        <v>28</v>
      </c>
      <c r="C18" s="12">
        <v>0.01</v>
      </c>
      <c r="D18" s="14">
        <v>15000</v>
      </c>
      <c r="E18" s="15">
        <v>150</v>
      </c>
      <c r="F18" s="7"/>
    </row>
    <row r="19" spans="1:6" x14ac:dyDescent="0.25">
      <c r="A19" s="7">
        <f t="shared" si="0"/>
        <v>16</v>
      </c>
      <c r="B19" s="13" t="s">
        <v>14</v>
      </c>
      <c r="C19" s="12">
        <v>0.01</v>
      </c>
      <c r="D19" s="14">
        <v>30000</v>
      </c>
      <c r="E19" s="15">
        <v>300</v>
      </c>
      <c r="F19" s="7"/>
    </row>
    <row r="20" spans="1:6" x14ac:dyDescent="0.25">
      <c r="A20" s="7">
        <f t="shared" si="0"/>
        <v>17</v>
      </c>
      <c r="B20" s="13" t="s">
        <v>17</v>
      </c>
      <c r="C20" s="12">
        <v>0.01</v>
      </c>
      <c r="D20" s="14">
        <v>119000</v>
      </c>
      <c r="E20" s="15">
        <v>1199</v>
      </c>
      <c r="F20" s="7"/>
    </row>
    <row r="21" spans="1:6" x14ac:dyDescent="0.25">
      <c r="A21" s="7">
        <f t="shared" si="0"/>
        <v>18</v>
      </c>
      <c r="B21" s="13" t="s">
        <v>17</v>
      </c>
      <c r="C21" s="12">
        <v>0.01</v>
      </c>
      <c r="D21" s="14">
        <v>97076</v>
      </c>
      <c r="E21" s="15">
        <v>971</v>
      </c>
      <c r="F21" s="7"/>
    </row>
    <row r="22" spans="1:6" x14ac:dyDescent="0.25">
      <c r="A22" s="7">
        <f t="shared" si="0"/>
        <v>19</v>
      </c>
      <c r="B22" s="13" t="s">
        <v>55</v>
      </c>
      <c r="C22" s="12">
        <v>0.01</v>
      </c>
      <c r="D22" s="14">
        <v>6175</v>
      </c>
      <c r="E22" s="15">
        <v>61</v>
      </c>
      <c r="F22" s="7"/>
    </row>
    <row r="23" spans="1:6" x14ac:dyDescent="0.25">
      <c r="A23" s="7">
        <f t="shared" si="0"/>
        <v>20</v>
      </c>
      <c r="B23" s="13" t="s">
        <v>35</v>
      </c>
      <c r="C23" s="12">
        <v>0.01</v>
      </c>
      <c r="D23" s="14">
        <v>4900</v>
      </c>
      <c r="E23" s="15">
        <v>49</v>
      </c>
      <c r="F23" s="7"/>
    </row>
    <row r="24" spans="1:6" x14ac:dyDescent="0.25">
      <c r="A24" s="7">
        <f t="shared" si="0"/>
        <v>21</v>
      </c>
      <c r="B24" s="13" t="s">
        <v>33</v>
      </c>
      <c r="C24" s="12">
        <v>0.01</v>
      </c>
      <c r="D24" s="14">
        <v>8250</v>
      </c>
      <c r="E24" s="15">
        <v>82</v>
      </c>
      <c r="F24" s="7"/>
    </row>
    <row r="25" spans="1:6" x14ac:dyDescent="0.25">
      <c r="A25" s="7">
        <f t="shared" si="0"/>
        <v>22</v>
      </c>
      <c r="B25" s="13" t="s">
        <v>34</v>
      </c>
      <c r="C25" s="12">
        <v>0.01</v>
      </c>
      <c r="D25" s="14">
        <v>3500</v>
      </c>
      <c r="E25" s="15">
        <v>35</v>
      </c>
      <c r="F25" s="7"/>
    </row>
    <row r="26" spans="1:6" x14ac:dyDescent="0.25">
      <c r="A26" s="7">
        <f t="shared" si="0"/>
        <v>23</v>
      </c>
      <c r="B26" s="13" t="s">
        <v>32</v>
      </c>
      <c r="C26" s="12">
        <v>0.01</v>
      </c>
      <c r="D26" s="14">
        <v>2088</v>
      </c>
      <c r="E26" s="15">
        <v>21</v>
      </c>
      <c r="F26" s="7"/>
    </row>
    <row r="27" spans="1:6" x14ac:dyDescent="0.25">
      <c r="A27" s="7">
        <f t="shared" si="0"/>
        <v>24</v>
      </c>
      <c r="B27" s="13" t="s">
        <v>49</v>
      </c>
      <c r="C27" s="12">
        <v>0.01</v>
      </c>
      <c r="D27" s="14">
        <v>3150</v>
      </c>
      <c r="E27" s="15">
        <v>31</v>
      </c>
      <c r="F27" s="7"/>
    </row>
    <row r="28" spans="1:6" x14ac:dyDescent="0.25">
      <c r="A28" s="7">
        <f t="shared" si="0"/>
        <v>25</v>
      </c>
      <c r="B28" s="13" t="s">
        <v>45</v>
      </c>
      <c r="C28" s="12">
        <v>0.01</v>
      </c>
      <c r="D28" s="14">
        <v>7813</v>
      </c>
      <c r="E28" s="15">
        <v>78</v>
      </c>
      <c r="F28" s="7"/>
    </row>
    <row r="29" spans="1:6" x14ac:dyDescent="0.25">
      <c r="A29" s="7">
        <f t="shared" si="0"/>
        <v>26</v>
      </c>
      <c r="B29" s="13" t="s">
        <v>31</v>
      </c>
      <c r="C29" s="12">
        <v>0.01</v>
      </c>
      <c r="D29" s="14">
        <v>4300</v>
      </c>
      <c r="E29" s="15">
        <v>43</v>
      </c>
      <c r="F29" s="7"/>
    </row>
    <row r="30" spans="1:6" x14ac:dyDescent="0.25">
      <c r="A30" s="7">
        <f t="shared" si="0"/>
        <v>27</v>
      </c>
      <c r="B30" s="13" t="s">
        <v>56</v>
      </c>
      <c r="C30" s="12">
        <v>0.01</v>
      </c>
      <c r="D30" s="14">
        <v>23000</v>
      </c>
      <c r="E30" s="15">
        <v>230</v>
      </c>
      <c r="F30" s="7"/>
    </row>
    <row r="31" spans="1:6" x14ac:dyDescent="0.25">
      <c r="A31" s="7">
        <f t="shared" si="0"/>
        <v>28</v>
      </c>
      <c r="B31" s="13" t="s">
        <v>46</v>
      </c>
      <c r="C31" s="12">
        <v>0.01</v>
      </c>
      <c r="D31" s="14">
        <v>20000</v>
      </c>
      <c r="E31" s="15">
        <v>200</v>
      </c>
      <c r="F31" s="7"/>
    </row>
    <row r="32" spans="1:6" x14ac:dyDescent="0.25">
      <c r="A32" s="7">
        <f t="shared" si="0"/>
        <v>29</v>
      </c>
      <c r="B32" s="13" t="s">
        <v>50</v>
      </c>
      <c r="C32" s="12">
        <v>0.01</v>
      </c>
      <c r="D32" s="14">
        <v>50000</v>
      </c>
      <c r="E32" s="15">
        <v>500</v>
      </c>
      <c r="F32" s="7"/>
    </row>
    <row r="33" spans="1:6" x14ac:dyDescent="0.25">
      <c r="A33" s="7">
        <f t="shared" si="0"/>
        <v>30</v>
      </c>
      <c r="B33" s="13" t="s">
        <v>52</v>
      </c>
      <c r="C33" s="12">
        <v>0.01</v>
      </c>
      <c r="D33" s="14">
        <v>35000</v>
      </c>
      <c r="E33" s="15">
        <v>350</v>
      </c>
      <c r="F33" s="7"/>
    </row>
    <row r="34" spans="1:6" x14ac:dyDescent="0.25">
      <c r="A34" s="7">
        <f t="shared" si="0"/>
        <v>31</v>
      </c>
      <c r="B34" s="13" t="s">
        <v>16</v>
      </c>
      <c r="C34" s="12">
        <v>0.01</v>
      </c>
      <c r="D34" s="14">
        <v>12000</v>
      </c>
      <c r="E34" s="15">
        <v>120</v>
      </c>
      <c r="F34" s="7"/>
    </row>
    <row r="35" spans="1:6" x14ac:dyDescent="0.25">
      <c r="A35" s="7">
        <f t="shared" si="0"/>
        <v>32</v>
      </c>
      <c r="B35" s="13" t="s">
        <v>14</v>
      </c>
      <c r="C35" s="12">
        <v>0.01</v>
      </c>
      <c r="D35" s="14">
        <v>50000</v>
      </c>
      <c r="E35" s="15">
        <v>500</v>
      </c>
      <c r="F35" s="7"/>
    </row>
    <row r="36" spans="1:6" x14ac:dyDescent="0.25">
      <c r="A36" s="7">
        <f t="shared" si="0"/>
        <v>33</v>
      </c>
      <c r="B36" s="13" t="s">
        <v>11</v>
      </c>
      <c r="C36" s="12">
        <v>0.01</v>
      </c>
      <c r="D36" s="14">
        <v>40000</v>
      </c>
      <c r="E36" s="15">
        <v>400</v>
      </c>
      <c r="F36" s="7"/>
    </row>
    <row r="37" spans="1:6" x14ac:dyDescent="0.25">
      <c r="A37" s="7">
        <f t="shared" si="0"/>
        <v>34</v>
      </c>
      <c r="B37" s="13" t="s">
        <v>29</v>
      </c>
      <c r="C37" s="12">
        <v>0.01</v>
      </c>
      <c r="D37" s="14">
        <v>10000</v>
      </c>
      <c r="E37" s="15">
        <v>100</v>
      </c>
      <c r="F37" s="7"/>
    </row>
    <row r="38" spans="1:6" x14ac:dyDescent="0.25">
      <c r="A38" s="7">
        <f t="shared" si="0"/>
        <v>35</v>
      </c>
      <c r="B38" s="13" t="s">
        <v>36</v>
      </c>
      <c r="C38" s="12">
        <v>0.01</v>
      </c>
      <c r="D38" s="14">
        <v>12168</v>
      </c>
      <c r="E38" s="15">
        <v>122</v>
      </c>
      <c r="F38" s="7"/>
    </row>
    <row r="39" spans="1:6" x14ac:dyDescent="0.25">
      <c r="A39" s="7">
        <f t="shared" si="0"/>
        <v>36</v>
      </c>
      <c r="B39" s="13" t="s">
        <v>37</v>
      </c>
      <c r="C39" s="12">
        <v>0.01</v>
      </c>
      <c r="D39" s="14">
        <v>7800</v>
      </c>
      <c r="E39" s="15">
        <v>78</v>
      </c>
      <c r="F39" s="7"/>
    </row>
    <row r="40" spans="1:6" x14ac:dyDescent="0.25">
      <c r="A40" s="7">
        <f t="shared" si="0"/>
        <v>37</v>
      </c>
      <c r="B40" s="13" t="s">
        <v>17</v>
      </c>
      <c r="C40" s="12">
        <v>0.01</v>
      </c>
      <c r="D40" s="14">
        <v>2080</v>
      </c>
      <c r="E40" s="15">
        <v>21</v>
      </c>
      <c r="F40" s="7"/>
    </row>
    <row r="41" spans="1:6" x14ac:dyDescent="0.25">
      <c r="A41" s="7">
        <f t="shared" si="0"/>
        <v>38</v>
      </c>
      <c r="B41" s="13" t="s">
        <v>17</v>
      </c>
      <c r="C41" s="12">
        <v>0.01</v>
      </c>
      <c r="D41" s="14">
        <v>511623</v>
      </c>
      <c r="E41" s="15">
        <v>5116</v>
      </c>
      <c r="F41" s="7"/>
    </row>
    <row r="42" spans="1:6" x14ac:dyDescent="0.25">
      <c r="A42" s="7">
        <f t="shared" si="0"/>
        <v>39</v>
      </c>
      <c r="B42" s="13" t="s">
        <v>37</v>
      </c>
      <c r="C42" s="12">
        <v>0.01</v>
      </c>
      <c r="D42" s="14">
        <v>357815</v>
      </c>
      <c r="E42" s="15">
        <v>3579</v>
      </c>
      <c r="F42" s="7"/>
    </row>
    <row r="43" spans="1:6" x14ac:dyDescent="0.25">
      <c r="A43" s="7">
        <f t="shared" si="0"/>
        <v>40</v>
      </c>
      <c r="B43" s="13" t="s">
        <v>57</v>
      </c>
      <c r="C43" s="12">
        <v>0.01</v>
      </c>
      <c r="D43" s="14">
        <v>43743</v>
      </c>
      <c r="E43" s="15">
        <v>437</v>
      </c>
      <c r="F43" s="7"/>
    </row>
    <row r="44" spans="1:6" x14ac:dyDescent="0.25">
      <c r="A44" s="7">
        <f t="shared" si="0"/>
        <v>41</v>
      </c>
      <c r="B44" s="13" t="s">
        <v>35</v>
      </c>
      <c r="C44" s="12">
        <v>0.01</v>
      </c>
      <c r="D44" s="14">
        <v>3300</v>
      </c>
      <c r="E44" s="15">
        <v>33</v>
      </c>
      <c r="F44" s="7"/>
    </row>
    <row r="45" spans="1:6" x14ac:dyDescent="0.25">
      <c r="A45" s="7">
        <f t="shared" si="0"/>
        <v>42</v>
      </c>
      <c r="B45" s="13" t="s">
        <v>58</v>
      </c>
      <c r="C45" s="12">
        <v>0.01</v>
      </c>
      <c r="D45" s="14">
        <v>1200</v>
      </c>
      <c r="E45" s="15">
        <v>12</v>
      </c>
      <c r="F45" s="7"/>
    </row>
    <row r="46" spans="1:6" x14ac:dyDescent="0.25">
      <c r="A46" s="7">
        <f t="shared" si="0"/>
        <v>43</v>
      </c>
      <c r="B46" s="13" t="s">
        <v>33</v>
      </c>
      <c r="C46" s="12">
        <v>0.01</v>
      </c>
      <c r="D46" s="14">
        <v>9300</v>
      </c>
      <c r="E46" s="15">
        <v>93</v>
      </c>
      <c r="F46" s="7"/>
    </row>
    <row r="47" spans="1:6" x14ac:dyDescent="0.25">
      <c r="A47" s="7">
        <f t="shared" si="0"/>
        <v>44</v>
      </c>
      <c r="B47" s="13" t="s">
        <v>34</v>
      </c>
      <c r="C47" s="12">
        <v>0.01</v>
      </c>
      <c r="D47" s="14">
        <v>3500</v>
      </c>
      <c r="E47" s="15">
        <v>35</v>
      </c>
      <c r="F47" s="7"/>
    </row>
    <row r="48" spans="1:6" x14ac:dyDescent="0.25">
      <c r="A48" s="7">
        <f t="shared" si="0"/>
        <v>45</v>
      </c>
      <c r="B48" s="13" t="s">
        <v>55</v>
      </c>
      <c r="C48" s="12">
        <v>0.01</v>
      </c>
      <c r="D48" s="14">
        <v>6800</v>
      </c>
      <c r="E48" s="15">
        <v>68</v>
      </c>
      <c r="F48" s="7"/>
    </row>
    <row r="49" spans="1:6" x14ac:dyDescent="0.25">
      <c r="A49" s="7">
        <f t="shared" si="0"/>
        <v>46</v>
      </c>
      <c r="B49" s="13" t="s">
        <v>45</v>
      </c>
      <c r="C49" s="12">
        <v>0.01</v>
      </c>
      <c r="D49" s="14">
        <v>6250</v>
      </c>
      <c r="E49" s="15">
        <v>63</v>
      </c>
      <c r="F49" s="7"/>
    </row>
    <row r="50" spans="1:6" x14ac:dyDescent="0.25">
      <c r="A50" s="7">
        <f t="shared" si="0"/>
        <v>47</v>
      </c>
      <c r="B50" s="13" t="s">
        <v>31</v>
      </c>
      <c r="C50" s="12">
        <v>0.01</v>
      </c>
      <c r="D50" s="14">
        <v>5550</v>
      </c>
      <c r="E50" s="15">
        <v>55</v>
      </c>
      <c r="F50" s="7"/>
    </row>
    <row r="51" spans="1:6" x14ac:dyDescent="0.25">
      <c r="A51" s="7">
        <f t="shared" si="0"/>
        <v>48</v>
      </c>
      <c r="B51" s="13" t="s">
        <v>52</v>
      </c>
      <c r="C51" s="12">
        <v>0.01</v>
      </c>
      <c r="D51" s="14">
        <v>10000</v>
      </c>
      <c r="E51" s="15">
        <v>100</v>
      </c>
      <c r="F51" s="7"/>
    </row>
    <row r="52" spans="1:6" x14ac:dyDescent="0.25">
      <c r="A52" s="7">
        <f t="shared" si="0"/>
        <v>49</v>
      </c>
      <c r="B52" s="13" t="s">
        <v>14</v>
      </c>
      <c r="C52" s="12">
        <v>0.01</v>
      </c>
      <c r="D52" s="14">
        <v>50000</v>
      </c>
      <c r="E52" s="15">
        <v>500</v>
      </c>
      <c r="F52" s="7"/>
    </row>
    <row r="53" spans="1:6" x14ac:dyDescent="0.25">
      <c r="A53" s="7">
        <f t="shared" si="0"/>
        <v>50</v>
      </c>
      <c r="B53" s="13" t="s">
        <v>11</v>
      </c>
      <c r="C53" s="12">
        <v>0.01</v>
      </c>
      <c r="D53" s="14">
        <v>40000</v>
      </c>
      <c r="E53" s="15">
        <v>400</v>
      </c>
      <c r="F53" s="7"/>
    </row>
    <row r="54" spans="1:6" x14ac:dyDescent="0.25">
      <c r="A54" s="7">
        <f t="shared" si="0"/>
        <v>51</v>
      </c>
      <c r="B54" s="13" t="s">
        <v>17</v>
      </c>
      <c r="C54" s="12">
        <v>0.01</v>
      </c>
      <c r="D54" s="14">
        <v>240513</v>
      </c>
      <c r="E54" s="15">
        <v>2405</v>
      </c>
      <c r="F54" s="7"/>
    </row>
    <row r="55" spans="1:6" x14ac:dyDescent="0.25">
      <c r="A55" s="7">
        <f t="shared" si="0"/>
        <v>52</v>
      </c>
      <c r="B55" s="13" t="s">
        <v>37</v>
      </c>
      <c r="C55" s="12">
        <v>0.01</v>
      </c>
      <c r="D55" s="14">
        <v>427842</v>
      </c>
      <c r="E55" s="15">
        <v>4278</v>
      </c>
      <c r="F55" s="7"/>
    </row>
    <row r="56" spans="1:6" x14ac:dyDescent="0.25">
      <c r="A56" s="7">
        <f t="shared" si="0"/>
        <v>53</v>
      </c>
      <c r="B56" s="13" t="s">
        <v>35</v>
      </c>
      <c r="C56" s="12">
        <v>0.01</v>
      </c>
      <c r="D56" s="14">
        <v>2400</v>
      </c>
      <c r="E56" s="15">
        <v>24</v>
      </c>
      <c r="F56" s="7"/>
    </row>
    <row r="57" spans="1:6" x14ac:dyDescent="0.25">
      <c r="A57" s="7">
        <f t="shared" si="0"/>
        <v>54</v>
      </c>
      <c r="B57" s="13" t="s">
        <v>55</v>
      </c>
      <c r="C57" s="12">
        <v>0.01</v>
      </c>
      <c r="D57" s="14">
        <v>3650</v>
      </c>
      <c r="E57" s="15">
        <v>36</v>
      </c>
      <c r="F57" s="7"/>
    </row>
    <row r="58" spans="1:6" x14ac:dyDescent="0.25">
      <c r="A58" s="7">
        <f t="shared" si="0"/>
        <v>55</v>
      </c>
      <c r="B58" s="13" t="s">
        <v>33</v>
      </c>
      <c r="C58" s="12">
        <v>0.01</v>
      </c>
      <c r="D58" s="14">
        <v>5700</v>
      </c>
      <c r="E58" s="15">
        <v>57</v>
      </c>
      <c r="F58" s="7"/>
    </row>
    <row r="59" spans="1:6" x14ac:dyDescent="0.25">
      <c r="A59" s="7">
        <f t="shared" si="0"/>
        <v>56</v>
      </c>
      <c r="B59" s="13" t="s">
        <v>34</v>
      </c>
      <c r="C59" s="12">
        <v>0.01</v>
      </c>
      <c r="D59" s="14">
        <v>2100</v>
      </c>
      <c r="E59" s="15">
        <v>21</v>
      </c>
      <c r="F59" s="7"/>
    </row>
    <row r="60" spans="1:6" x14ac:dyDescent="0.25">
      <c r="A60" s="7">
        <f t="shared" si="0"/>
        <v>57</v>
      </c>
      <c r="B60" s="13" t="s">
        <v>58</v>
      </c>
      <c r="C60" s="12">
        <v>0.01</v>
      </c>
      <c r="D60" s="14">
        <v>2400</v>
      </c>
      <c r="E60" s="15">
        <v>24</v>
      </c>
      <c r="F60" s="7"/>
    </row>
    <row r="61" spans="1:6" x14ac:dyDescent="0.25">
      <c r="A61" s="7">
        <f t="shared" si="0"/>
        <v>58</v>
      </c>
      <c r="B61" s="13" t="s">
        <v>45</v>
      </c>
      <c r="C61" s="12">
        <v>0.01</v>
      </c>
      <c r="D61" s="14">
        <v>8125</v>
      </c>
      <c r="E61" s="15">
        <v>81</v>
      </c>
      <c r="F61" s="7"/>
    </row>
    <row r="62" spans="1:6" x14ac:dyDescent="0.25">
      <c r="A62" s="7">
        <f t="shared" si="0"/>
        <v>59</v>
      </c>
      <c r="B62" s="13" t="s">
        <v>31</v>
      </c>
      <c r="C62" s="12">
        <v>0.01</v>
      </c>
      <c r="D62" s="14">
        <v>3750</v>
      </c>
      <c r="E62" s="15">
        <v>37</v>
      </c>
      <c r="F62" s="7"/>
    </row>
    <row r="63" spans="1:6" x14ac:dyDescent="0.25">
      <c r="A63" s="7">
        <f t="shared" si="0"/>
        <v>60</v>
      </c>
      <c r="B63" s="13" t="s">
        <v>16</v>
      </c>
      <c r="C63" s="12">
        <v>0.01</v>
      </c>
      <c r="D63" s="14">
        <v>50000</v>
      </c>
      <c r="E63" s="15">
        <v>500</v>
      </c>
      <c r="F63" s="7"/>
    </row>
    <row r="64" spans="1:6" x14ac:dyDescent="0.25">
      <c r="A64" s="7">
        <f t="shared" si="0"/>
        <v>61</v>
      </c>
      <c r="B64" s="13" t="s">
        <v>12</v>
      </c>
      <c r="C64" s="12">
        <v>0.01</v>
      </c>
      <c r="D64" s="14">
        <v>50000</v>
      </c>
      <c r="E64" s="15">
        <v>500</v>
      </c>
      <c r="F64" s="7"/>
    </row>
    <row r="65" spans="1:6" x14ac:dyDescent="0.25">
      <c r="A65" s="7">
        <f t="shared" si="0"/>
        <v>62</v>
      </c>
      <c r="B65" s="13" t="s">
        <v>59</v>
      </c>
      <c r="C65" s="12">
        <v>0.01</v>
      </c>
      <c r="D65" s="14">
        <v>40000</v>
      </c>
      <c r="E65" s="15">
        <v>400</v>
      </c>
      <c r="F65" s="7"/>
    </row>
    <row r="66" spans="1:6" x14ac:dyDescent="0.25">
      <c r="A66" s="7">
        <f t="shared" si="0"/>
        <v>63</v>
      </c>
      <c r="B66" s="13" t="s">
        <v>11</v>
      </c>
      <c r="C66" s="12">
        <v>0.01</v>
      </c>
      <c r="D66" s="14">
        <v>10000</v>
      </c>
      <c r="E66" s="15">
        <v>100</v>
      </c>
      <c r="F66" s="7"/>
    </row>
    <row r="67" spans="1:6" x14ac:dyDescent="0.25">
      <c r="A67" s="7">
        <f t="shared" si="0"/>
        <v>64</v>
      </c>
      <c r="B67" s="13" t="s">
        <v>30</v>
      </c>
      <c r="C67" s="12">
        <v>0.01</v>
      </c>
      <c r="D67" s="14">
        <v>20000</v>
      </c>
      <c r="E67" s="15">
        <v>200</v>
      </c>
      <c r="F67" s="7"/>
    </row>
    <row r="68" spans="1:6" x14ac:dyDescent="0.25">
      <c r="A68" s="7">
        <f t="shared" si="0"/>
        <v>65</v>
      </c>
      <c r="B68" s="13" t="s">
        <v>34</v>
      </c>
      <c r="C68" s="12">
        <v>0.01</v>
      </c>
      <c r="D68" s="14">
        <v>3600</v>
      </c>
      <c r="E68" s="15">
        <v>36</v>
      </c>
      <c r="F68" s="7"/>
    </row>
    <row r="69" spans="1:6" x14ac:dyDescent="0.25">
      <c r="A69" s="7">
        <f t="shared" si="0"/>
        <v>66</v>
      </c>
      <c r="B69" s="13" t="s">
        <v>37</v>
      </c>
      <c r="C69" s="12">
        <v>0.01</v>
      </c>
      <c r="D69" s="14">
        <v>598102</v>
      </c>
      <c r="E69" s="15">
        <v>5981</v>
      </c>
      <c r="F69" s="7"/>
    </row>
    <row r="70" spans="1:6" x14ac:dyDescent="0.25">
      <c r="A70" s="7">
        <f t="shared" ref="A70:A87" si="1">A69+1</f>
        <v>67</v>
      </c>
      <c r="B70" s="13" t="s">
        <v>17</v>
      </c>
      <c r="C70" s="12">
        <v>0.01</v>
      </c>
      <c r="D70" s="14">
        <v>28400</v>
      </c>
      <c r="E70" s="15">
        <v>284</v>
      </c>
      <c r="F70" s="7"/>
    </row>
    <row r="71" spans="1:6" x14ac:dyDescent="0.25">
      <c r="A71" s="7">
        <f t="shared" si="1"/>
        <v>68</v>
      </c>
      <c r="B71" s="13" t="s">
        <v>37</v>
      </c>
      <c r="C71" s="12">
        <v>0.01</v>
      </c>
      <c r="D71" s="14">
        <v>750000</v>
      </c>
      <c r="E71" s="15">
        <v>7500</v>
      </c>
      <c r="F71" s="7"/>
    </row>
    <row r="72" spans="1:6" x14ac:dyDescent="0.25">
      <c r="A72" s="7">
        <f t="shared" si="1"/>
        <v>69</v>
      </c>
      <c r="B72" s="13" t="s">
        <v>60</v>
      </c>
      <c r="C72" s="12">
        <v>0.01</v>
      </c>
      <c r="D72" s="14">
        <v>2500</v>
      </c>
      <c r="E72" s="15">
        <v>25</v>
      </c>
      <c r="F72" s="7"/>
    </row>
    <row r="73" spans="1:6" x14ac:dyDescent="0.25">
      <c r="A73" s="7">
        <f t="shared" si="1"/>
        <v>70</v>
      </c>
      <c r="B73" s="13" t="s">
        <v>37</v>
      </c>
      <c r="C73" s="12">
        <v>0.01</v>
      </c>
      <c r="D73" s="14">
        <v>750000</v>
      </c>
      <c r="E73" s="15">
        <v>7500</v>
      </c>
      <c r="F73" s="7"/>
    </row>
    <row r="74" spans="1:6" x14ac:dyDescent="0.25">
      <c r="A74" s="7">
        <f t="shared" si="1"/>
        <v>71</v>
      </c>
      <c r="B74" s="13" t="s">
        <v>61</v>
      </c>
      <c r="C74" s="12">
        <v>0.01</v>
      </c>
      <c r="D74" s="14">
        <v>4250</v>
      </c>
      <c r="E74" s="15">
        <v>42</v>
      </c>
      <c r="F74" s="7"/>
    </row>
    <row r="75" spans="1:6" x14ac:dyDescent="0.25">
      <c r="A75" s="7">
        <f t="shared" si="1"/>
        <v>72</v>
      </c>
      <c r="B75" s="13" t="s">
        <v>35</v>
      </c>
      <c r="C75" s="12">
        <v>0.01</v>
      </c>
      <c r="D75" s="14">
        <v>5600</v>
      </c>
      <c r="E75" s="15">
        <v>56</v>
      </c>
      <c r="F75" s="7"/>
    </row>
    <row r="76" spans="1:6" x14ac:dyDescent="0.25">
      <c r="A76" s="7">
        <f t="shared" si="1"/>
        <v>73</v>
      </c>
      <c r="B76" s="13" t="s">
        <v>32</v>
      </c>
      <c r="C76" s="12">
        <v>0.01</v>
      </c>
      <c r="D76" s="14">
        <v>3050</v>
      </c>
      <c r="E76" s="15">
        <v>30</v>
      </c>
      <c r="F76" s="7"/>
    </row>
    <row r="77" spans="1:6" x14ac:dyDescent="0.25">
      <c r="A77" s="7">
        <f t="shared" si="1"/>
        <v>74</v>
      </c>
      <c r="B77" s="13" t="s">
        <v>34</v>
      </c>
      <c r="C77" s="12">
        <v>0.01</v>
      </c>
      <c r="D77" s="14">
        <v>2800</v>
      </c>
      <c r="E77" s="15">
        <v>28</v>
      </c>
      <c r="F77" s="7"/>
    </row>
    <row r="78" spans="1:6" x14ac:dyDescent="0.25">
      <c r="A78" s="7">
        <f t="shared" si="1"/>
        <v>75</v>
      </c>
      <c r="B78" s="13" t="s">
        <v>62</v>
      </c>
      <c r="C78" s="12">
        <v>0.01</v>
      </c>
      <c r="D78" s="14">
        <v>9300</v>
      </c>
      <c r="E78" s="15">
        <v>93</v>
      </c>
      <c r="F78" s="7"/>
    </row>
    <row r="79" spans="1:6" x14ac:dyDescent="0.25">
      <c r="A79" s="7">
        <f t="shared" si="1"/>
        <v>76</v>
      </c>
      <c r="B79" s="13" t="s">
        <v>45</v>
      </c>
      <c r="C79" s="12">
        <v>0.01</v>
      </c>
      <c r="D79" s="14">
        <v>7500</v>
      </c>
      <c r="E79" s="15">
        <v>75</v>
      </c>
      <c r="F79" s="7"/>
    </row>
    <row r="80" spans="1:6" x14ac:dyDescent="0.25">
      <c r="A80" s="7">
        <f t="shared" si="1"/>
        <v>77</v>
      </c>
      <c r="B80" s="13" t="s">
        <v>31</v>
      </c>
      <c r="C80" s="12">
        <v>0.01</v>
      </c>
      <c r="D80" s="14">
        <v>3450</v>
      </c>
      <c r="E80" s="15">
        <v>34</v>
      </c>
      <c r="F80" s="7"/>
    </row>
    <row r="81" spans="1:6" x14ac:dyDescent="0.25">
      <c r="A81" s="7">
        <f t="shared" si="1"/>
        <v>78</v>
      </c>
      <c r="B81" s="13" t="s">
        <v>12</v>
      </c>
      <c r="C81" s="12">
        <v>0.01</v>
      </c>
      <c r="D81" s="14">
        <v>100000</v>
      </c>
      <c r="E81" s="15">
        <v>1000</v>
      </c>
      <c r="F81" s="7"/>
    </row>
    <row r="82" spans="1:6" x14ac:dyDescent="0.25">
      <c r="A82" s="7">
        <f t="shared" si="1"/>
        <v>79</v>
      </c>
      <c r="B82" s="13" t="s">
        <v>14</v>
      </c>
      <c r="C82" s="12">
        <v>0.01</v>
      </c>
      <c r="D82" s="14">
        <v>50000</v>
      </c>
      <c r="E82" s="15">
        <v>500</v>
      </c>
      <c r="F82" s="7"/>
    </row>
    <row r="83" spans="1:6" x14ac:dyDescent="0.25">
      <c r="A83" s="7">
        <f t="shared" si="1"/>
        <v>80</v>
      </c>
      <c r="B83" s="13" t="s">
        <v>16</v>
      </c>
      <c r="C83" s="12">
        <v>0.01</v>
      </c>
      <c r="D83" s="14">
        <v>30000</v>
      </c>
      <c r="E83" s="15">
        <v>300</v>
      </c>
      <c r="F83" s="7"/>
    </row>
    <row r="84" spans="1:6" x14ac:dyDescent="0.25">
      <c r="A84" s="7">
        <f t="shared" si="1"/>
        <v>81</v>
      </c>
      <c r="B84" s="13" t="s">
        <v>52</v>
      </c>
      <c r="C84" s="12">
        <v>0.01</v>
      </c>
      <c r="D84" s="14">
        <v>30000</v>
      </c>
      <c r="E84" s="15">
        <v>300</v>
      </c>
      <c r="F84" s="7"/>
    </row>
    <row r="85" spans="1:6" x14ac:dyDescent="0.25">
      <c r="A85" s="7">
        <f t="shared" si="1"/>
        <v>82</v>
      </c>
      <c r="B85" s="13" t="s">
        <v>59</v>
      </c>
      <c r="C85" s="12">
        <v>0.01</v>
      </c>
      <c r="D85" s="14">
        <v>40000</v>
      </c>
      <c r="E85" s="15">
        <v>400</v>
      </c>
      <c r="F85" s="7"/>
    </row>
    <row r="86" spans="1:6" x14ac:dyDescent="0.25">
      <c r="A86" s="7">
        <f t="shared" si="1"/>
        <v>83</v>
      </c>
      <c r="B86" s="13" t="s">
        <v>63</v>
      </c>
      <c r="C86" s="12">
        <v>0.01</v>
      </c>
      <c r="D86" s="14">
        <v>412626</v>
      </c>
      <c r="E86" s="15">
        <v>4126</v>
      </c>
      <c r="F86" s="7"/>
    </row>
    <row r="87" spans="1:6" x14ac:dyDescent="0.25">
      <c r="A87" s="7">
        <f t="shared" si="1"/>
        <v>84</v>
      </c>
      <c r="B87" s="13" t="s">
        <v>17</v>
      </c>
      <c r="C87" s="12">
        <v>0.01</v>
      </c>
      <c r="D87" s="14">
        <v>42900</v>
      </c>
      <c r="E87" s="15">
        <v>429</v>
      </c>
      <c r="F87" s="7"/>
    </row>
    <row r="88" spans="1:6" x14ac:dyDescent="0.25">
      <c r="A88" s="7"/>
      <c r="B88" s="7"/>
      <c r="C88" s="11" t="s">
        <v>71</v>
      </c>
      <c r="D88" s="16">
        <f>SUM(D5:D87)</f>
        <v>5489788</v>
      </c>
      <c r="E88" s="16">
        <f>SUM(E5:E87)</f>
        <v>54902</v>
      </c>
      <c r="F88" s="7"/>
    </row>
    <row r="89" spans="1:6" x14ac:dyDescent="0.25">
      <c r="A89" s="8" t="s">
        <v>1</v>
      </c>
      <c r="B89" s="9" t="s">
        <v>2</v>
      </c>
      <c r="C89" s="9" t="s">
        <v>3</v>
      </c>
      <c r="D89" s="10" t="s">
        <v>4</v>
      </c>
      <c r="E89" s="10" t="s">
        <v>5</v>
      </c>
      <c r="F89" s="9" t="s">
        <v>6</v>
      </c>
    </row>
    <row r="90" spans="1:6" x14ac:dyDescent="0.25">
      <c r="A90" s="7"/>
      <c r="B90" s="11" t="s">
        <v>54</v>
      </c>
      <c r="C90" s="7"/>
      <c r="D90" s="7"/>
      <c r="E90" s="7"/>
      <c r="F90" s="7"/>
    </row>
    <row r="91" spans="1:6" x14ac:dyDescent="0.25">
      <c r="A91" s="7">
        <v>1</v>
      </c>
      <c r="B91" s="13" t="s">
        <v>68</v>
      </c>
      <c r="C91" s="17">
        <v>0.02</v>
      </c>
      <c r="D91" s="14">
        <v>353000</v>
      </c>
      <c r="E91" s="18">
        <v>7060</v>
      </c>
      <c r="F91" s="7"/>
    </row>
    <row r="92" spans="1:6" x14ac:dyDescent="0.25">
      <c r="A92" s="7">
        <f t="shared" ref="A92:A120" si="2">A91+1</f>
        <v>2</v>
      </c>
      <c r="B92" s="13" t="s">
        <v>42</v>
      </c>
      <c r="C92" s="17">
        <v>0.02</v>
      </c>
      <c r="D92" s="14">
        <v>232250</v>
      </c>
      <c r="E92" s="18">
        <v>4645</v>
      </c>
      <c r="F92" s="7"/>
    </row>
    <row r="93" spans="1:6" x14ac:dyDescent="0.25">
      <c r="A93" s="7">
        <f t="shared" si="2"/>
        <v>3</v>
      </c>
      <c r="B93" s="13" t="s">
        <v>43</v>
      </c>
      <c r="C93" s="17">
        <v>0.02</v>
      </c>
      <c r="D93" s="14">
        <v>192965</v>
      </c>
      <c r="E93" s="18">
        <v>3859</v>
      </c>
      <c r="F93" s="7"/>
    </row>
    <row r="94" spans="1:6" x14ac:dyDescent="0.25">
      <c r="A94" s="7">
        <f t="shared" si="2"/>
        <v>4</v>
      </c>
      <c r="B94" s="13" t="s">
        <v>37</v>
      </c>
      <c r="C94" s="17">
        <v>0.02</v>
      </c>
      <c r="D94" s="14">
        <v>304328</v>
      </c>
      <c r="E94" s="18">
        <v>3043</v>
      </c>
      <c r="F94" s="7"/>
    </row>
    <row r="95" spans="1:6" x14ac:dyDescent="0.25">
      <c r="A95" s="7">
        <f t="shared" si="2"/>
        <v>5</v>
      </c>
      <c r="B95" s="13" t="s">
        <v>42</v>
      </c>
      <c r="C95" s="17">
        <v>0.02</v>
      </c>
      <c r="D95" s="14">
        <v>300000</v>
      </c>
      <c r="E95" s="18">
        <v>6000</v>
      </c>
      <c r="F95" s="7"/>
    </row>
    <row r="96" spans="1:6" x14ac:dyDescent="0.25">
      <c r="A96" s="7">
        <f t="shared" si="2"/>
        <v>6</v>
      </c>
      <c r="B96" s="13" t="s">
        <v>43</v>
      </c>
      <c r="C96" s="17">
        <v>0.02</v>
      </c>
      <c r="D96" s="14">
        <v>500000</v>
      </c>
      <c r="E96" s="18">
        <v>10000</v>
      </c>
      <c r="F96" s="7"/>
    </row>
    <row r="97" spans="1:6" x14ac:dyDescent="0.25">
      <c r="A97" s="7">
        <f t="shared" si="2"/>
        <v>7</v>
      </c>
      <c r="B97" s="13" t="s">
        <v>21</v>
      </c>
      <c r="C97" s="17">
        <v>0.02</v>
      </c>
      <c r="D97" s="14">
        <v>38888</v>
      </c>
      <c r="E97" s="18">
        <v>777</v>
      </c>
      <c r="F97" s="7"/>
    </row>
    <row r="98" spans="1:6" x14ac:dyDescent="0.25">
      <c r="A98" s="7">
        <f t="shared" si="2"/>
        <v>8</v>
      </c>
      <c r="B98" s="13" t="s">
        <v>69</v>
      </c>
      <c r="C98" s="17">
        <v>0.02</v>
      </c>
      <c r="D98" s="14">
        <v>73025</v>
      </c>
      <c r="E98" s="18">
        <v>1461</v>
      </c>
      <c r="F98" s="7"/>
    </row>
    <row r="99" spans="1:6" x14ac:dyDescent="0.25">
      <c r="A99" s="7">
        <f t="shared" si="2"/>
        <v>9</v>
      </c>
      <c r="B99" s="13" t="s">
        <v>42</v>
      </c>
      <c r="C99" s="17">
        <v>0.02</v>
      </c>
      <c r="D99" s="14">
        <v>300000</v>
      </c>
      <c r="E99" s="18">
        <v>6000</v>
      </c>
      <c r="F99" s="7"/>
    </row>
    <row r="100" spans="1:6" x14ac:dyDescent="0.25">
      <c r="A100" s="7">
        <f t="shared" si="2"/>
        <v>10</v>
      </c>
      <c r="B100" s="13" t="s">
        <v>43</v>
      </c>
      <c r="C100" s="17">
        <v>0.02</v>
      </c>
      <c r="D100" s="14">
        <v>500000</v>
      </c>
      <c r="E100" s="18">
        <v>10000</v>
      </c>
      <c r="F100" s="7"/>
    </row>
    <row r="101" spans="1:6" x14ac:dyDescent="0.25">
      <c r="A101" s="7">
        <f t="shared" si="2"/>
        <v>11</v>
      </c>
      <c r="B101" s="13" t="s">
        <v>42</v>
      </c>
      <c r="C101" s="17">
        <v>0.02</v>
      </c>
      <c r="D101" s="14">
        <v>19240</v>
      </c>
      <c r="E101" s="18">
        <v>385</v>
      </c>
      <c r="F101" s="7"/>
    </row>
    <row r="102" spans="1:6" x14ac:dyDescent="0.25">
      <c r="A102" s="7">
        <f t="shared" si="2"/>
        <v>12</v>
      </c>
      <c r="B102" s="13" t="s">
        <v>43</v>
      </c>
      <c r="C102" s="17">
        <v>0.02</v>
      </c>
      <c r="D102" s="14">
        <v>7280</v>
      </c>
      <c r="E102" s="18">
        <v>146</v>
      </c>
      <c r="F102" s="7"/>
    </row>
    <row r="103" spans="1:6" x14ac:dyDescent="0.25">
      <c r="A103" s="7">
        <f t="shared" si="2"/>
        <v>13</v>
      </c>
      <c r="B103" s="13" t="s">
        <v>43</v>
      </c>
      <c r="C103" s="17">
        <v>0.02</v>
      </c>
      <c r="D103" s="14">
        <v>224225</v>
      </c>
      <c r="E103" s="18">
        <v>4485</v>
      </c>
      <c r="F103" s="7"/>
    </row>
    <row r="104" spans="1:6" x14ac:dyDescent="0.25">
      <c r="A104" s="7">
        <f t="shared" si="2"/>
        <v>14</v>
      </c>
      <c r="B104" s="13" t="s">
        <v>42</v>
      </c>
      <c r="C104" s="17">
        <v>0.02</v>
      </c>
      <c r="D104" s="14">
        <v>383487</v>
      </c>
      <c r="E104" s="18">
        <v>7670</v>
      </c>
      <c r="F104" s="7"/>
    </row>
    <row r="105" spans="1:6" x14ac:dyDescent="0.25">
      <c r="A105" s="7">
        <f t="shared" si="2"/>
        <v>15</v>
      </c>
      <c r="B105" s="13" t="s">
        <v>42</v>
      </c>
      <c r="C105" s="17">
        <v>0.02</v>
      </c>
      <c r="D105" s="14">
        <v>1500000</v>
      </c>
      <c r="E105" s="18">
        <v>30000</v>
      </c>
      <c r="F105" s="7"/>
    </row>
    <row r="106" spans="1:6" x14ac:dyDescent="0.25">
      <c r="A106" s="7">
        <f t="shared" si="2"/>
        <v>16</v>
      </c>
      <c r="B106" s="13" t="s">
        <v>68</v>
      </c>
      <c r="C106" s="17">
        <v>0.02</v>
      </c>
      <c r="D106" s="14">
        <v>353000</v>
      </c>
      <c r="E106" s="18">
        <v>7060</v>
      </c>
      <c r="F106" s="7"/>
    </row>
    <row r="107" spans="1:6" x14ac:dyDescent="0.25">
      <c r="A107" s="7">
        <f t="shared" si="2"/>
        <v>17</v>
      </c>
      <c r="B107" s="13" t="s">
        <v>42</v>
      </c>
      <c r="C107" s="17">
        <v>0.02</v>
      </c>
      <c r="D107" s="14">
        <v>300000</v>
      </c>
      <c r="E107" s="18">
        <v>6000</v>
      </c>
      <c r="F107" s="7"/>
    </row>
    <row r="108" spans="1:6" x14ac:dyDescent="0.25">
      <c r="A108" s="7">
        <f t="shared" si="2"/>
        <v>18</v>
      </c>
      <c r="B108" s="13" t="s">
        <v>43</v>
      </c>
      <c r="C108" s="17">
        <v>0.02</v>
      </c>
      <c r="D108" s="14">
        <v>500000</v>
      </c>
      <c r="E108" s="18">
        <v>10000</v>
      </c>
      <c r="F108" s="7"/>
    </row>
    <row r="109" spans="1:6" x14ac:dyDescent="0.25">
      <c r="A109" s="7">
        <f t="shared" si="2"/>
        <v>19</v>
      </c>
      <c r="B109" s="13" t="s">
        <v>68</v>
      </c>
      <c r="C109" s="17">
        <v>0.02</v>
      </c>
      <c r="D109" s="14">
        <v>353000</v>
      </c>
      <c r="E109" s="18">
        <v>7060</v>
      </c>
      <c r="F109" s="7"/>
    </row>
    <row r="110" spans="1:6" x14ac:dyDescent="0.25">
      <c r="A110" s="7">
        <f t="shared" si="2"/>
        <v>20</v>
      </c>
      <c r="B110" s="13" t="s">
        <v>42</v>
      </c>
      <c r="C110" s="17">
        <v>0.02</v>
      </c>
      <c r="D110" s="14">
        <v>132500</v>
      </c>
      <c r="E110" s="18">
        <v>2650</v>
      </c>
      <c r="F110" s="7"/>
    </row>
    <row r="111" spans="1:6" x14ac:dyDescent="0.25">
      <c r="A111" s="7">
        <f t="shared" si="2"/>
        <v>21</v>
      </c>
      <c r="B111" s="13" t="s">
        <v>43</v>
      </c>
      <c r="C111" s="17">
        <v>0.02</v>
      </c>
      <c r="D111" s="14">
        <v>103200</v>
      </c>
      <c r="E111" s="18">
        <v>2064</v>
      </c>
      <c r="F111" s="7"/>
    </row>
    <row r="112" spans="1:6" x14ac:dyDescent="0.25">
      <c r="A112" s="7">
        <f t="shared" si="2"/>
        <v>22</v>
      </c>
      <c r="B112" s="13" t="s">
        <v>42</v>
      </c>
      <c r="C112" s="17">
        <v>0.02</v>
      </c>
      <c r="D112" s="14">
        <v>300000</v>
      </c>
      <c r="E112" s="18">
        <v>6000</v>
      </c>
      <c r="F112" s="7"/>
    </row>
    <row r="113" spans="1:6" x14ac:dyDescent="0.25">
      <c r="A113" s="7">
        <f t="shared" si="2"/>
        <v>23</v>
      </c>
      <c r="B113" s="13" t="s">
        <v>43</v>
      </c>
      <c r="C113" s="17">
        <v>0.02</v>
      </c>
      <c r="D113" s="14">
        <v>500000</v>
      </c>
      <c r="E113" s="18">
        <v>10000</v>
      </c>
      <c r="F113" s="7"/>
    </row>
    <row r="114" spans="1:6" x14ac:dyDescent="0.25">
      <c r="A114" s="7">
        <f t="shared" si="2"/>
        <v>24</v>
      </c>
      <c r="B114" s="13" t="s">
        <v>43</v>
      </c>
      <c r="C114" s="17">
        <v>0.02</v>
      </c>
      <c r="D114" s="14">
        <v>80200</v>
      </c>
      <c r="E114" s="18">
        <v>1604</v>
      </c>
      <c r="F114" s="7"/>
    </row>
    <row r="115" spans="1:6" x14ac:dyDescent="0.25">
      <c r="A115" s="7">
        <f t="shared" si="2"/>
        <v>25</v>
      </c>
      <c r="B115" s="13" t="s">
        <v>42</v>
      </c>
      <c r="C115" s="17">
        <v>0.02</v>
      </c>
      <c r="D115" s="14">
        <v>219269</v>
      </c>
      <c r="E115" s="18">
        <v>4385</v>
      </c>
      <c r="F115" s="7"/>
    </row>
    <row r="116" spans="1:6" x14ac:dyDescent="0.25">
      <c r="A116" s="7">
        <f t="shared" si="2"/>
        <v>26</v>
      </c>
      <c r="B116" s="13" t="s">
        <v>68</v>
      </c>
      <c r="C116" s="17">
        <v>0.02</v>
      </c>
      <c r="D116" s="14">
        <v>353000</v>
      </c>
      <c r="E116" s="18">
        <v>7060</v>
      </c>
      <c r="F116" s="7"/>
    </row>
    <row r="117" spans="1:6" x14ac:dyDescent="0.25">
      <c r="A117" s="7">
        <f t="shared" si="2"/>
        <v>27</v>
      </c>
      <c r="B117" s="13" t="s">
        <v>42</v>
      </c>
      <c r="C117" s="17">
        <v>0.02</v>
      </c>
      <c r="D117" s="14">
        <v>300000</v>
      </c>
      <c r="E117" s="18">
        <v>6000</v>
      </c>
      <c r="F117" s="7"/>
    </row>
    <row r="118" spans="1:6" x14ac:dyDescent="0.25">
      <c r="A118" s="7">
        <f t="shared" si="2"/>
        <v>28</v>
      </c>
      <c r="B118" s="13" t="s">
        <v>43</v>
      </c>
      <c r="C118" s="17">
        <v>0.02</v>
      </c>
      <c r="D118" s="14">
        <v>500000</v>
      </c>
      <c r="E118" s="18">
        <v>10000</v>
      </c>
      <c r="F118" s="7"/>
    </row>
    <row r="119" spans="1:6" x14ac:dyDescent="0.25">
      <c r="A119" s="7">
        <f t="shared" si="2"/>
        <v>29</v>
      </c>
      <c r="B119" s="13" t="s">
        <v>42</v>
      </c>
      <c r="C119" s="17">
        <v>0.02</v>
      </c>
      <c r="D119" s="14">
        <v>130685</v>
      </c>
      <c r="E119" s="18">
        <v>2614</v>
      </c>
      <c r="F119" s="7"/>
    </row>
    <row r="120" spans="1:6" x14ac:dyDescent="0.25">
      <c r="A120" s="7">
        <f t="shared" si="2"/>
        <v>30</v>
      </c>
      <c r="B120" s="13" t="s">
        <v>43</v>
      </c>
      <c r="C120" s="17">
        <v>0.02</v>
      </c>
      <c r="D120" s="14">
        <v>112130</v>
      </c>
      <c r="E120" s="18">
        <v>2243</v>
      </c>
      <c r="F120" s="7"/>
    </row>
    <row r="121" spans="1:6" x14ac:dyDescent="0.25">
      <c r="A121" s="7"/>
      <c r="B121" s="7"/>
      <c r="C121" s="7"/>
      <c r="D121" s="19">
        <f>SUM(D91:D120)</f>
        <v>9165672</v>
      </c>
      <c r="E121" s="20">
        <f>SUM(E91:E120)</f>
        <v>180271</v>
      </c>
      <c r="F121" s="7"/>
    </row>
    <row r="122" spans="1:6" x14ac:dyDescent="0.25">
      <c r="A122" s="8"/>
      <c r="B122" s="9"/>
      <c r="C122" s="9"/>
      <c r="D122" s="10"/>
      <c r="E122" s="10"/>
      <c r="F122" s="9"/>
    </row>
    <row r="123" spans="1:6" x14ac:dyDescent="0.25">
      <c r="A123" s="7"/>
      <c r="B123" s="21" t="s">
        <v>23</v>
      </c>
      <c r="C123" s="7"/>
      <c r="D123" s="7"/>
      <c r="E123" s="7"/>
      <c r="F123" s="7"/>
    </row>
    <row r="124" spans="1:6" x14ac:dyDescent="0.25">
      <c r="A124" s="7"/>
      <c r="B124" s="7"/>
      <c r="C124" s="7"/>
      <c r="D124" s="7"/>
      <c r="E124" s="7"/>
      <c r="F124" s="7"/>
    </row>
    <row r="125" spans="1:6" x14ac:dyDescent="0.25">
      <c r="A125" s="7"/>
      <c r="B125" s="22" t="s">
        <v>64</v>
      </c>
      <c r="C125" s="23">
        <v>0.1</v>
      </c>
      <c r="D125" s="14">
        <v>28117</v>
      </c>
      <c r="E125" s="18">
        <v>2817</v>
      </c>
      <c r="F125" s="7"/>
    </row>
    <row r="126" spans="1:6" x14ac:dyDescent="0.25">
      <c r="A126" s="7"/>
      <c r="B126" s="22" t="s">
        <v>65</v>
      </c>
      <c r="C126" s="23">
        <v>0.1</v>
      </c>
      <c r="D126" s="14">
        <v>49249</v>
      </c>
      <c r="E126" s="18">
        <v>4925</v>
      </c>
      <c r="F126" s="7"/>
    </row>
    <row r="127" spans="1:6" x14ac:dyDescent="0.25">
      <c r="A127" s="7"/>
      <c r="B127" s="22" t="s">
        <v>66</v>
      </c>
      <c r="C127" s="23">
        <v>0.1</v>
      </c>
      <c r="D127" s="14">
        <v>20000</v>
      </c>
      <c r="E127" s="18">
        <v>2000</v>
      </c>
      <c r="F127" s="7"/>
    </row>
    <row r="128" spans="1:6" x14ac:dyDescent="0.25">
      <c r="A128" s="7"/>
      <c r="B128" s="7"/>
      <c r="C128" s="7"/>
      <c r="D128" s="24">
        <f>SUM(D125:D127)</f>
        <v>97366</v>
      </c>
      <c r="E128" s="24">
        <f>SUM(E125:E127)</f>
        <v>9742</v>
      </c>
      <c r="F128" s="7"/>
    </row>
    <row r="129" spans="1:11" x14ac:dyDescent="0.25">
      <c r="A129" s="7"/>
      <c r="B129" s="7"/>
      <c r="C129" s="7"/>
      <c r="D129" s="7"/>
      <c r="E129" s="7"/>
      <c r="F129" s="7"/>
    </row>
    <row r="130" spans="1:11" x14ac:dyDescent="0.25">
      <c r="A130" s="7"/>
      <c r="B130" s="7"/>
      <c r="C130" s="7"/>
      <c r="D130" s="7"/>
      <c r="E130" s="7"/>
      <c r="F130" s="7"/>
    </row>
    <row r="131" spans="1:11" x14ac:dyDescent="0.25">
      <c r="A131" s="7"/>
      <c r="B131" s="25" t="s">
        <v>27</v>
      </c>
      <c r="C131" s="26">
        <v>1E-3</v>
      </c>
      <c r="D131" s="14">
        <v>2015000</v>
      </c>
      <c r="E131" s="14">
        <v>2015</v>
      </c>
      <c r="F131" s="7"/>
    </row>
    <row r="132" spans="1:11" x14ac:dyDescent="0.25">
      <c r="A132" s="7"/>
      <c r="B132" s="7"/>
      <c r="C132" s="7"/>
      <c r="D132" s="7"/>
      <c r="E132" s="7"/>
      <c r="F132" s="7"/>
    </row>
    <row r="133" spans="1:11" x14ac:dyDescent="0.25">
      <c r="A133" s="7"/>
      <c r="B133" s="7"/>
      <c r="C133" s="7"/>
      <c r="D133" s="7"/>
      <c r="E133" s="7"/>
      <c r="F133" s="7"/>
    </row>
    <row r="134" spans="1:11" ht="15.75" thickBot="1" x14ac:dyDescent="0.3">
      <c r="A134" s="7"/>
      <c r="B134" s="27" t="s">
        <v>67</v>
      </c>
      <c r="C134" s="29"/>
      <c r="D134" s="30">
        <f>D88+D121+D128+D131</f>
        <v>16767826</v>
      </c>
      <c r="E134" s="30">
        <f>E88+E121+E128+E131</f>
        <v>246930</v>
      </c>
      <c r="F134" s="29"/>
      <c r="K134" s="7"/>
    </row>
    <row r="135" spans="1:11" ht="15.75" thickTop="1" x14ac:dyDescent="0.25">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x14ac:dyDescent="0.25"/>
  <cols>
    <col min="1" max="1" width="7.42578125" customWidth="1"/>
    <col min="2" max="2" width="39" bestFit="1" customWidth="1"/>
    <col min="3" max="3" width="10.28515625" customWidth="1"/>
    <col min="4" max="4" width="13.28515625" customWidth="1"/>
    <col min="5" max="5" width="8.5703125" customWidth="1"/>
  </cols>
  <sheetData>
    <row r="1" spans="1:7" x14ac:dyDescent="0.25">
      <c r="A1" s="197" t="s">
        <v>10</v>
      </c>
      <c r="B1" s="197"/>
      <c r="C1" s="197"/>
      <c r="D1" s="198"/>
      <c r="E1" s="198"/>
      <c r="F1" s="197"/>
    </row>
    <row r="2" spans="1:7" x14ac:dyDescent="0.25">
      <c r="A2" s="197" t="s">
        <v>70</v>
      </c>
      <c r="B2" s="197"/>
      <c r="C2" s="197"/>
      <c r="D2" s="198"/>
      <c r="E2" s="198"/>
      <c r="F2" s="197"/>
    </row>
    <row r="3" spans="1:7" x14ac:dyDescent="0.25">
      <c r="A3" s="8" t="s">
        <v>1</v>
      </c>
      <c r="B3" s="9" t="s">
        <v>2</v>
      </c>
      <c r="C3" s="9" t="s">
        <v>3</v>
      </c>
      <c r="D3" s="10" t="s">
        <v>4</v>
      </c>
      <c r="E3" s="10" t="s">
        <v>5</v>
      </c>
      <c r="F3" s="9" t="s">
        <v>6</v>
      </c>
    </row>
    <row r="4" spans="1:7" x14ac:dyDescent="0.25">
      <c r="A4" s="7">
        <v>1</v>
      </c>
      <c r="B4" s="11" t="s">
        <v>54</v>
      </c>
      <c r="C4" s="58"/>
      <c r="D4" s="7"/>
      <c r="E4" s="7"/>
      <c r="F4" s="7"/>
    </row>
    <row r="5" spans="1:7" x14ac:dyDescent="0.25">
      <c r="A5" s="7">
        <v>2</v>
      </c>
      <c r="B5" s="13" t="s">
        <v>17</v>
      </c>
      <c r="C5" s="58">
        <v>0.01</v>
      </c>
      <c r="D5" s="14">
        <v>2600</v>
      </c>
      <c r="E5" s="15">
        <v>26</v>
      </c>
      <c r="F5" s="7"/>
      <c r="G5" s="56"/>
    </row>
    <row r="6" spans="1:7" x14ac:dyDescent="0.25">
      <c r="A6" s="7">
        <v>3</v>
      </c>
      <c r="B6" s="13" t="s">
        <v>37</v>
      </c>
      <c r="C6" s="58">
        <v>0.01</v>
      </c>
      <c r="D6" s="14">
        <v>9750</v>
      </c>
      <c r="E6" s="15">
        <v>98</v>
      </c>
      <c r="F6" s="7"/>
      <c r="G6" s="56"/>
    </row>
    <row r="7" spans="1:7" x14ac:dyDescent="0.25">
      <c r="A7" s="7"/>
      <c r="B7" s="7"/>
      <c r="C7" s="11" t="s">
        <v>71</v>
      </c>
      <c r="D7" s="16">
        <f>SUM(D5:D6)</f>
        <v>12350</v>
      </c>
      <c r="E7" s="16">
        <f>SUM(E5:E6)</f>
        <v>124</v>
      </c>
      <c r="F7" s="7"/>
    </row>
    <row r="8" spans="1:7" x14ac:dyDescent="0.25">
      <c r="A8" s="8" t="s">
        <v>1</v>
      </c>
      <c r="B8" s="9" t="s">
        <v>2</v>
      </c>
      <c r="C8" s="9" t="s">
        <v>3</v>
      </c>
      <c r="D8" s="10" t="s">
        <v>4</v>
      </c>
      <c r="E8" s="10" t="s">
        <v>5</v>
      </c>
      <c r="F8" s="9" t="s">
        <v>6</v>
      </c>
    </row>
    <row r="9" spans="1:7" x14ac:dyDescent="0.25">
      <c r="A9" s="7"/>
      <c r="B9" s="11" t="s">
        <v>54</v>
      </c>
      <c r="C9" s="7"/>
      <c r="D9" s="7"/>
      <c r="E9" s="7"/>
      <c r="F9" s="7"/>
    </row>
    <row r="10" spans="1:7" x14ac:dyDescent="0.25">
      <c r="A10" s="7">
        <v>1</v>
      </c>
      <c r="B10" s="13" t="s">
        <v>69</v>
      </c>
      <c r="C10" s="17">
        <v>0.02</v>
      </c>
      <c r="D10" s="14">
        <v>71372</v>
      </c>
      <c r="E10" s="18">
        <v>1427</v>
      </c>
      <c r="F10" s="7"/>
      <c r="G10" s="57"/>
    </row>
    <row r="11" spans="1:7" x14ac:dyDescent="0.25">
      <c r="A11" s="7">
        <f t="shared" ref="A11:A12" si="0">A10+1</f>
        <v>2</v>
      </c>
      <c r="B11" s="13" t="s">
        <v>21</v>
      </c>
      <c r="C11" s="17">
        <v>0.02</v>
      </c>
      <c r="D11" s="14">
        <v>34968</v>
      </c>
      <c r="E11" s="18">
        <v>699</v>
      </c>
      <c r="F11" s="7"/>
      <c r="G11" s="57"/>
    </row>
    <row r="12" spans="1:7" x14ac:dyDescent="0.25">
      <c r="A12" s="7">
        <f t="shared" si="0"/>
        <v>3</v>
      </c>
      <c r="B12" s="13" t="s">
        <v>42</v>
      </c>
      <c r="C12" s="17">
        <v>0.02</v>
      </c>
      <c r="D12" s="14">
        <v>20405</v>
      </c>
      <c r="E12" s="18">
        <v>481</v>
      </c>
      <c r="F12" s="7"/>
      <c r="G12" s="57"/>
    </row>
    <row r="13" spans="1:7" x14ac:dyDescent="0.25">
      <c r="A13" s="7"/>
      <c r="B13" s="7"/>
      <c r="C13" s="7" t="s">
        <v>71</v>
      </c>
      <c r="D13" s="19">
        <f>SUM(D10:D12)</f>
        <v>126745</v>
      </c>
      <c r="E13" s="20">
        <f>SUM(E10:E12)</f>
        <v>2607</v>
      </c>
      <c r="F13" s="7"/>
    </row>
    <row r="14" spans="1:7" x14ac:dyDescent="0.25">
      <c r="A14" s="8"/>
      <c r="B14" s="9"/>
      <c r="C14" s="9"/>
      <c r="D14" s="10"/>
      <c r="E14" s="10"/>
      <c r="F14" s="9"/>
    </row>
    <row r="15" spans="1:7" x14ac:dyDescent="0.25">
      <c r="A15" s="7"/>
      <c r="B15" s="21" t="s">
        <v>23</v>
      </c>
      <c r="C15" s="7"/>
      <c r="D15" s="7"/>
      <c r="E15" s="7"/>
      <c r="F15" s="7"/>
    </row>
    <row r="16" spans="1:7" x14ac:dyDescent="0.25">
      <c r="A16" s="7"/>
      <c r="B16" s="7"/>
      <c r="C16" s="7"/>
      <c r="D16" s="7"/>
      <c r="E16" s="7"/>
      <c r="F16" s="7"/>
    </row>
    <row r="17" spans="1:11" x14ac:dyDescent="0.25">
      <c r="A17" s="7">
        <v>1</v>
      </c>
      <c r="B17" s="22" t="s">
        <v>64</v>
      </c>
      <c r="C17" s="59">
        <v>0.1</v>
      </c>
      <c r="D17" s="14">
        <v>19639</v>
      </c>
      <c r="E17" s="18">
        <f>D17*10/100</f>
        <v>1963.9</v>
      </c>
      <c r="F17" s="7"/>
      <c r="G17" s="57"/>
    </row>
    <row r="18" spans="1:11" x14ac:dyDescent="0.25">
      <c r="A18" s="7"/>
      <c r="B18" s="7"/>
      <c r="C18" s="7"/>
      <c r="D18" s="24"/>
      <c r="E18" s="24"/>
      <c r="F18" s="7"/>
      <c r="G18" s="57"/>
    </row>
    <row r="19" spans="1:11" ht="15.75" thickBot="1" x14ac:dyDescent="0.3">
      <c r="A19" s="7"/>
      <c r="B19" s="27" t="s">
        <v>67</v>
      </c>
      <c r="C19" s="29"/>
      <c r="D19" s="30">
        <f>D7+D13+D18</f>
        <v>139095</v>
      </c>
      <c r="E19" s="30">
        <f>E7+E13+E17</f>
        <v>4694.8999999999996</v>
      </c>
      <c r="F19" s="29"/>
      <c r="K19" s="7"/>
    </row>
    <row r="20" spans="1:11" ht="15.75" thickTop="1" x14ac:dyDescent="0.25">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sheetPr filterMode="1"/>
  <dimension ref="A1:W453"/>
  <sheetViews>
    <sheetView tabSelected="1" workbookViewId="0">
      <selection activeCell="I85" sqref="I85:I278"/>
    </sheetView>
  </sheetViews>
  <sheetFormatPr defaultColWidth="9.140625" defaultRowHeight="15" x14ac:dyDescent="0.25"/>
  <cols>
    <col min="2" max="2" width="9.140625" style="125"/>
    <col min="3" max="3" width="27.28515625" customWidth="1"/>
    <col min="4" max="4" width="37" customWidth="1"/>
    <col min="5" max="5" width="15.5703125" customWidth="1"/>
    <col min="6" max="6" width="14" style="97" bestFit="1" customWidth="1"/>
    <col min="7" max="7" width="10.5703125" bestFit="1" customWidth="1"/>
    <col min="8" max="8" width="9.140625" style="189"/>
    <col min="9" max="9" width="10.85546875" style="122" customWidth="1"/>
    <col min="10" max="10" width="12.42578125"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12" ht="30.75" thickBot="1" x14ac:dyDescent="0.3">
      <c r="A1" s="89" t="s">
        <v>101</v>
      </c>
      <c r="B1" s="199" t="s">
        <v>102</v>
      </c>
      <c r="C1" s="199"/>
      <c r="D1" s="90"/>
      <c r="E1" s="91"/>
      <c r="F1" s="92"/>
      <c r="G1" s="91"/>
      <c r="H1" s="184"/>
      <c r="I1" s="121"/>
      <c r="J1" s="91"/>
    </row>
    <row r="2" spans="1:12" x14ac:dyDescent="0.25">
      <c r="A2" s="200" t="s">
        <v>195</v>
      </c>
      <c r="B2" s="201"/>
      <c r="C2" s="201"/>
      <c r="D2" s="201"/>
      <c r="E2" s="201"/>
      <c r="F2" s="202"/>
      <c r="G2" s="201"/>
      <c r="H2" s="201"/>
      <c r="I2" s="203"/>
      <c r="J2" s="204"/>
    </row>
    <row r="3" spans="1:12" ht="71.25" x14ac:dyDescent="0.25">
      <c r="A3" s="94" t="s">
        <v>103</v>
      </c>
      <c r="B3" s="94" t="s">
        <v>104</v>
      </c>
      <c r="C3" s="94" t="s">
        <v>105</v>
      </c>
      <c r="D3" s="94" t="s">
        <v>106</v>
      </c>
      <c r="E3" s="94" t="s">
        <v>107</v>
      </c>
      <c r="F3" s="95" t="s">
        <v>108</v>
      </c>
      <c r="G3" s="94" t="s">
        <v>109</v>
      </c>
      <c r="H3" s="185" t="s">
        <v>110</v>
      </c>
      <c r="I3" s="96" t="s">
        <v>111</v>
      </c>
      <c r="J3" s="94" t="s">
        <v>112</v>
      </c>
    </row>
    <row r="4" spans="1:12" hidden="1" x14ac:dyDescent="0.25">
      <c r="A4" s="173">
        <v>1</v>
      </c>
      <c r="B4" s="163" t="s">
        <v>8</v>
      </c>
      <c r="C4" s="164" t="s">
        <v>113</v>
      </c>
      <c r="D4" s="159" t="s">
        <v>37</v>
      </c>
      <c r="E4" s="165" t="s">
        <v>89</v>
      </c>
      <c r="F4" s="161">
        <v>421041</v>
      </c>
      <c r="G4" s="166"/>
      <c r="H4" s="58">
        <v>0.01</v>
      </c>
      <c r="I4" s="18">
        <v>4210</v>
      </c>
      <c r="J4" s="174" t="s">
        <v>191</v>
      </c>
      <c r="K4" s="71"/>
      <c r="L4" s="57"/>
    </row>
    <row r="5" spans="1:12" hidden="1" x14ac:dyDescent="0.25">
      <c r="A5" s="173">
        <v>1</v>
      </c>
      <c r="B5" s="163" t="s">
        <v>8</v>
      </c>
      <c r="C5" s="164" t="s">
        <v>113</v>
      </c>
      <c r="D5" s="159" t="s">
        <v>17</v>
      </c>
      <c r="E5" s="165" t="s">
        <v>234</v>
      </c>
      <c r="F5" s="161">
        <v>170878</v>
      </c>
      <c r="G5" s="166"/>
      <c r="H5" s="58">
        <v>0.01</v>
      </c>
      <c r="I5" s="18">
        <v>1708</v>
      </c>
      <c r="J5" s="174" t="s">
        <v>191</v>
      </c>
      <c r="K5" s="71"/>
      <c r="L5" s="57"/>
    </row>
    <row r="6" spans="1:12" hidden="1" x14ac:dyDescent="0.25">
      <c r="A6" s="173">
        <v>1</v>
      </c>
      <c r="B6" s="163" t="s">
        <v>8</v>
      </c>
      <c r="C6" s="164" t="s">
        <v>113</v>
      </c>
      <c r="D6" s="159" t="s">
        <v>37</v>
      </c>
      <c r="E6" s="165" t="s">
        <v>89</v>
      </c>
      <c r="F6" s="161">
        <v>478280</v>
      </c>
      <c r="G6" s="166"/>
      <c r="H6" s="58">
        <v>0.01</v>
      </c>
      <c r="I6" s="18">
        <v>4783</v>
      </c>
      <c r="J6" s="174" t="s">
        <v>191</v>
      </c>
      <c r="K6" s="71"/>
      <c r="L6" s="57"/>
    </row>
    <row r="7" spans="1:12" ht="15.75" hidden="1" x14ac:dyDescent="0.25">
      <c r="A7" s="173">
        <v>1</v>
      </c>
      <c r="B7" s="163" t="s">
        <v>8</v>
      </c>
      <c r="C7" s="164" t="s">
        <v>113</v>
      </c>
      <c r="D7" s="159" t="s">
        <v>199</v>
      </c>
      <c r="E7" s="170" t="s">
        <v>242</v>
      </c>
      <c r="F7" s="161">
        <v>280850</v>
      </c>
      <c r="G7" s="166"/>
      <c r="H7" s="58">
        <v>0.01</v>
      </c>
      <c r="I7" s="18">
        <v>2809</v>
      </c>
      <c r="J7" s="174" t="s">
        <v>191</v>
      </c>
      <c r="K7" s="71"/>
      <c r="L7" s="57"/>
    </row>
    <row r="8" spans="1:12" hidden="1" x14ac:dyDescent="0.25">
      <c r="A8" s="173">
        <v>1</v>
      </c>
      <c r="B8" s="163" t="s">
        <v>8</v>
      </c>
      <c r="C8" s="164" t="s">
        <v>113</v>
      </c>
      <c r="D8" s="159" t="s">
        <v>213</v>
      </c>
      <c r="E8" s="165" t="s">
        <v>249</v>
      </c>
      <c r="F8" s="161">
        <v>13081</v>
      </c>
      <c r="G8" s="166"/>
      <c r="H8" s="58">
        <v>0.01</v>
      </c>
      <c r="I8" s="18">
        <v>131</v>
      </c>
      <c r="J8" s="174" t="s">
        <v>191</v>
      </c>
      <c r="K8" s="71"/>
      <c r="L8" s="57"/>
    </row>
    <row r="9" spans="1:12" hidden="1" x14ac:dyDescent="0.25">
      <c r="A9" s="173">
        <v>1</v>
      </c>
      <c r="B9" s="163" t="s">
        <v>8</v>
      </c>
      <c r="C9" s="164" t="s">
        <v>113</v>
      </c>
      <c r="D9" s="159" t="s">
        <v>31</v>
      </c>
      <c r="E9" s="165" t="s">
        <v>83</v>
      </c>
      <c r="F9" s="161">
        <v>1250</v>
      </c>
      <c r="G9" s="166"/>
      <c r="H9" s="58">
        <v>0.01</v>
      </c>
      <c r="I9" s="18">
        <v>12</v>
      </c>
      <c r="J9" s="174" t="s">
        <v>191</v>
      </c>
      <c r="K9" s="71"/>
      <c r="L9" s="57"/>
    </row>
    <row r="10" spans="1:12" hidden="1" x14ac:dyDescent="0.25">
      <c r="A10" s="173">
        <v>1</v>
      </c>
      <c r="B10" s="163" t="s">
        <v>8</v>
      </c>
      <c r="C10" s="164" t="s">
        <v>113</v>
      </c>
      <c r="D10" s="159" t="s">
        <v>60</v>
      </c>
      <c r="E10" s="165" t="s">
        <v>83</v>
      </c>
      <c r="F10" s="161">
        <v>4500</v>
      </c>
      <c r="G10" s="166"/>
      <c r="H10" s="58">
        <v>0.01</v>
      </c>
      <c r="I10" s="18">
        <v>45</v>
      </c>
      <c r="J10" s="174" t="s">
        <v>191</v>
      </c>
      <c r="K10" s="71"/>
      <c r="L10" s="57"/>
    </row>
    <row r="11" spans="1:12" ht="15.75" hidden="1" x14ac:dyDescent="0.25">
      <c r="A11" s="173">
        <v>1</v>
      </c>
      <c r="B11" s="163" t="s">
        <v>8</v>
      </c>
      <c r="C11" s="164" t="s">
        <v>113</v>
      </c>
      <c r="D11" s="159" t="s">
        <v>45</v>
      </c>
      <c r="E11" s="170" t="s">
        <v>230</v>
      </c>
      <c r="F11" s="161">
        <v>5000</v>
      </c>
      <c r="G11" s="166"/>
      <c r="H11" s="58">
        <v>0.01</v>
      </c>
      <c r="I11" s="18">
        <v>50</v>
      </c>
      <c r="J11" s="174" t="s">
        <v>191</v>
      </c>
      <c r="K11" s="71"/>
      <c r="L11" s="57"/>
    </row>
    <row r="12" spans="1:12" hidden="1" x14ac:dyDescent="0.25">
      <c r="A12" s="173">
        <v>1</v>
      </c>
      <c r="B12" s="163" t="s">
        <v>8</v>
      </c>
      <c r="C12" s="164" t="s">
        <v>113</v>
      </c>
      <c r="D12" s="159" t="s">
        <v>214</v>
      </c>
      <c r="E12" s="165" t="s">
        <v>232</v>
      </c>
      <c r="F12" s="161">
        <v>1200</v>
      </c>
      <c r="G12" s="166"/>
      <c r="H12" s="58">
        <v>0.01</v>
      </c>
      <c r="I12" s="18">
        <v>12</v>
      </c>
      <c r="J12" s="174" t="s">
        <v>191</v>
      </c>
      <c r="K12" s="71"/>
      <c r="L12" s="57"/>
    </row>
    <row r="13" spans="1:12" hidden="1" x14ac:dyDescent="0.25">
      <c r="A13" s="173">
        <v>1</v>
      </c>
      <c r="B13" s="163" t="s">
        <v>8</v>
      </c>
      <c r="C13" s="164" t="s">
        <v>113</v>
      </c>
      <c r="D13" s="159" t="s">
        <v>32</v>
      </c>
      <c r="E13" s="165" t="s">
        <v>86</v>
      </c>
      <c r="F13" s="161">
        <v>2500</v>
      </c>
      <c r="G13" s="166"/>
      <c r="H13" s="58">
        <v>0.01</v>
      </c>
      <c r="I13" s="18">
        <v>25</v>
      </c>
      <c r="J13" s="174" t="s">
        <v>191</v>
      </c>
      <c r="K13" s="71"/>
      <c r="L13" s="57"/>
    </row>
    <row r="14" spans="1:12" ht="15.75" hidden="1" x14ac:dyDescent="0.25">
      <c r="A14" s="173">
        <v>1</v>
      </c>
      <c r="B14" s="163" t="s">
        <v>8</v>
      </c>
      <c r="C14" s="164" t="s">
        <v>113</v>
      </c>
      <c r="D14" s="159" t="s">
        <v>198</v>
      </c>
      <c r="E14" s="170" t="s">
        <v>233</v>
      </c>
      <c r="F14" s="161">
        <v>4000</v>
      </c>
      <c r="G14" s="166"/>
      <c r="H14" s="58">
        <v>0.01</v>
      </c>
      <c r="I14" s="18">
        <v>40</v>
      </c>
      <c r="J14" s="174" t="s">
        <v>191</v>
      </c>
      <c r="K14" s="71"/>
      <c r="L14" s="57"/>
    </row>
    <row r="15" spans="1:12" hidden="1" x14ac:dyDescent="0.25">
      <c r="A15" s="173">
        <v>1</v>
      </c>
      <c r="B15" s="163" t="s">
        <v>8</v>
      </c>
      <c r="C15" s="164" t="s">
        <v>113</v>
      </c>
      <c r="D15" s="159" t="s">
        <v>35</v>
      </c>
      <c r="E15" s="165" t="s">
        <v>80</v>
      </c>
      <c r="F15" s="161">
        <v>2300</v>
      </c>
      <c r="G15" s="166"/>
      <c r="H15" s="58">
        <v>0.01</v>
      </c>
      <c r="I15" s="18">
        <v>23</v>
      </c>
      <c r="J15" s="174" t="s">
        <v>191</v>
      </c>
      <c r="K15" s="71"/>
      <c r="L15" s="57"/>
    </row>
    <row r="16" spans="1:12" hidden="1" x14ac:dyDescent="0.25">
      <c r="A16" s="173">
        <v>1</v>
      </c>
      <c r="B16" s="163" t="s">
        <v>8</v>
      </c>
      <c r="C16" s="164" t="s">
        <v>113</v>
      </c>
      <c r="D16" s="159" t="s">
        <v>44</v>
      </c>
      <c r="E16" s="165" t="s">
        <v>80</v>
      </c>
      <c r="F16" s="161">
        <v>4600</v>
      </c>
      <c r="G16" s="166"/>
      <c r="H16" s="58">
        <v>0.01</v>
      </c>
      <c r="I16" s="18">
        <v>46</v>
      </c>
      <c r="J16" s="174" t="s">
        <v>191</v>
      </c>
      <c r="K16" s="71"/>
      <c r="L16" s="57"/>
    </row>
    <row r="17" spans="1:12" hidden="1" x14ac:dyDescent="0.25">
      <c r="A17" s="173">
        <v>1</v>
      </c>
      <c r="B17" s="163" t="s">
        <v>8</v>
      </c>
      <c r="C17" s="164" t="s">
        <v>113</v>
      </c>
      <c r="D17" s="159" t="s">
        <v>62</v>
      </c>
      <c r="E17" s="165" t="s">
        <v>87</v>
      </c>
      <c r="F17" s="161">
        <v>10350</v>
      </c>
      <c r="G17" s="166"/>
      <c r="H17" s="58">
        <v>0.01</v>
      </c>
      <c r="I17" s="18">
        <v>103</v>
      </c>
      <c r="J17" s="174" t="s">
        <v>191</v>
      </c>
      <c r="K17" s="71"/>
      <c r="L17" s="57"/>
    </row>
    <row r="18" spans="1:12" hidden="1" x14ac:dyDescent="0.25">
      <c r="A18" s="173">
        <v>1</v>
      </c>
      <c r="B18" s="163" t="s">
        <v>8</v>
      </c>
      <c r="C18" s="164" t="s">
        <v>113</v>
      </c>
      <c r="D18" s="159" t="s">
        <v>34</v>
      </c>
      <c r="E18" s="165" t="s">
        <v>81</v>
      </c>
      <c r="F18" s="161">
        <v>1800</v>
      </c>
      <c r="G18" s="166"/>
      <c r="H18" s="58">
        <v>0.01</v>
      </c>
      <c r="I18" s="18">
        <v>18</v>
      </c>
      <c r="J18" s="174" t="s">
        <v>191</v>
      </c>
      <c r="K18" s="71"/>
      <c r="L18" s="57"/>
    </row>
    <row r="19" spans="1:12" hidden="1" x14ac:dyDescent="0.25">
      <c r="A19" s="173">
        <v>1</v>
      </c>
      <c r="B19" s="163" t="s">
        <v>8</v>
      </c>
      <c r="C19" s="164" t="s">
        <v>113</v>
      </c>
      <c r="D19" s="159" t="s">
        <v>11</v>
      </c>
      <c r="E19" s="165" t="s">
        <v>83</v>
      </c>
      <c r="F19" s="161">
        <v>50000</v>
      </c>
      <c r="G19" s="166"/>
      <c r="H19" s="58">
        <v>0.01</v>
      </c>
      <c r="I19" s="18">
        <v>500</v>
      </c>
      <c r="J19" s="174" t="s">
        <v>191</v>
      </c>
      <c r="K19" s="71"/>
      <c r="L19" s="57"/>
    </row>
    <row r="20" spans="1:12" hidden="1" x14ac:dyDescent="0.25">
      <c r="A20" s="173">
        <v>1</v>
      </c>
      <c r="B20" s="163" t="s">
        <v>8</v>
      </c>
      <c r="C20" s="164" t="s">
        <v>113</v>
      </c>
      <c r="D20" s="159" t="s">
        <v>14</v>
      </c>
      <c r="E20" s="165" t="s">
        <v>84</v>
      </c>
      <c r="F20" s="161">
        <v>30000</v>
      </c>
      <c r="G20" s="166"/>
      <c r="H20" s="58">
        <v>0.01</v>
      </c>
      <c r="I20" s="18">
        <v>300</v>
      </c>
      <c r="J20" s="174" t="s">
        <v>191</v>
      </c>
      <c r="K20" s="71"/>
      <c r="L20" s="57"/>
    </row>
    <row r="21" spans="1:12" ht="15.75" hidden="1" x14ac:dyDescent="0.25">
      <c r="A21" s="173">
        <v>1</v>
      </c>
      <c r="B21" s="163" t="s">
        <v>8</v>
      </c>
      <c r="C21" s="164" t="s">
        <v>113</v>
      </c>
      <c r="D21" s="159" t="s">
        <v>215</v>
      </c>
      <c r="E21" s="170" t="s">
        <v>237</v>
      </c>
      <c r="F21" s="161">
        <v>50000</v>
      </c>
      <c r="G21" s="166"/>
      <c r="H21" s="58">
        <v>0.01</v>
      </c>
      <c r="I21" s="18">
        <v>500</v>
      </c>
      <c r="J21" s="174" t="s">
        <v>191</v>
      </c>
      <c r="K21" s="71"/>
      <c r="L21" s="57"/>
    </row>
    <row r="22" spans="1:12" hidden="1" x14ac:dyDescent="0.25">
      <c r="A22" s="173">
        <v>1</v>
      </c>
      <c r="B22" s="163" t="s">
        <v>8</v>
      </c>
      <c r="C22" s="164" t="s">
        <v>113</v>
      </c>
      <c r="D22" s="159" t="s">
        <v>59</v>
      </c>
      <c r="E22" s="165" t="s">
        <v>81</v>
      </c>
      <c r="F22" s="161">
        <v>50000</v>
      </c>
      <c r="G22" s="166"/>
      <c r="H22" s="58">
        <v>0.01</v>
      </c>
      <c r="I22" s="18">
        <v>500</v>
      </c>
      <c r="J22" s="174" t="s">
        <v>191</v>
      </c>
      <c r="K22" s="71"/>
      <c r="L22" s="57"/>
    </row>
    <row r="23" spans="1:12" ht="15.75" hidden="1" x14ac:dyDescent="0.25">
      <c r="A23" s="173">
        <v>1</v>
      </c>
      <c r="B23" s="163" t="s">
        <v>8</v>
      </c>
      <c r="C23" s="167" t="s">
        <v>113</v>
      </c>
      <c r="D23" s="159" t="s">
        <v>190</v>
      </c>
      <c r="E23" s="170" t="s">
        <v>240</v>
      </c>
      <c r="F23" s="161">
        <v>100000</v>
      </c>
      <c r="G23" s="166"/>
      <c r="H23" s="58">
        <v>0.01</v>
      </c>
      <c r="I23" s="18">
        <v>1000</v>
      </c>
      <c r="J23" s="174" t="s">
        <v>191</v>
      </c>
      <c r="K23" s="71"/>
      <c r="L23" s="57"/>
    </row>
    <row r="24" spans="1:12" hidden="1" x14ac:dyDescent="0.25">
      <c r="A24" s="173">
        <v>1</v>
      </c>
      <c r="B24" s="163" t="s">
        <v>8</v>
      </c>
      <c r="C24" s="164" t="s">
        <v>113</v>
      </c>
      <c r="D24" s="159" t="s">
        <v>216</v>
      </c>
      <c r="E24" s="165" t="s">
        <v>239</v>
      </c>
      <c r="F24" s="161">
        <v>15000</v>
      </c>
      <c r="G24" s="166"/>
      <c r="H24" s="58">
        <v>0.01</v>
      </c>
      <c r="I24" s="18">
        <v>150</v>
      </c>
      <c r="J24" s="174" t="s">
        <v>191</v>
      </c>
      <c r="K24" s="74"/>
      <c r="L24" s="57"/>
    </row>
    <row r="25" spans="1:12" ht="15.75" hidden="1" x14ac:dyDescent="0.25">
      <c r="A25" s="173">
        <v>1</v>
      </c>
      <c r="B25" s="163" t="s">
        <v>8</v>
      </c>
      <c r="C25" s="164" t="s">
        <v>113</v>
      </c>
      <c r="D25" s="159" t="s">
        <v>199</v>
      </c>
      <c r="E25" s="170" t="s">
        <v>242</v>
      </c>
      <c r="F25" s="161">
        <v>533073</v>
      </c>
      <c r="G25" s="7"/>
      <c r="H25" s="58">
        <v>0.01</v>
      </c>
      <c r="I25" s="18">
        <v>5330</v>
      </c>
      <c r="J25" s="174" t="s">
        <v>191</v>
      </c>
    </row>
    <row r="26" spans="1:12" hidden="1" x14ac:dyDescent="0.25">
      <c r="A26" s="173">
        <v>2</v>
      </c>
      <c r="B26" s="163" t="s">
        <v>8</v>
      </c>
      <c r="C26" s="164" t="s">
        <v>113</v>
      </c>
      <c r="D26" s="159" t="s">
        <v>37</v>
      </c>
      <c r="E26" s="165" t="s">
        <v>89</v>
      </c>
      <c r="F26" s="161">
        <v>321594</v>
      </c>
      <c r="G26" s="7"/>
      <c r="H26" s="58">
        <v>0.01</v>
      </c>
      <c r="I26" s="18">
        <v>3216</v>
      </c>
      <c r="J26" s="174" t="s">
        <v>191</v>
      </c>
    </row>
    <row r="27" spans="1:12" hidden="1" x14ac:dyDescent="0.25">
      <c r="A27" s="173">
        <v>2</v>
      </c>
      <c r="B27" s="163" t="s">
        <v>8</v>
      </c>
      <c r="C27" s="164" t="s">
        <v>113</v>
      </c>
      <c r="D27" s="159" t="s">
        <v>17</v>
      </c>
      <c r="E27" s="165" t="s">
        <v>234</v>
      </c>
      <c r="F27" s="161">
        <v>11400</v>
      </c>
      <c r="G27" s="7"/>
      <c r="H27" s="58">
        <v>0.01</v>
      </c>
      <c r="I27" s="18">
        <v>114</v>
      </c>
      <c r="J27" s="174" t="s">
        <v>191</v>
      </c>
    </row>
    <row r="28" spans="1:12" ht="15.75" hidden="1" x14ac:dyDescent="0.25">
      <c r="A28" s="173">
        <v>2</v>
      </c>
      <c r="B28" s="163" t="s">
        <v>8</v>
      </c>
      <c r="C28" s="164" t="s">
        <v>113</v>
      </c>
      <c r="D28" s="159" t="s">
        <v>45</v>
      </c>
      <c r="E28" s="170" t="s">
        <v>230</v>
      </c>
      <c r="F28" s="161">
        <v>6250</v>
      </c>
      <c r="G28" s="7"/>
      <c r="H28" s="58">
        <v>0.01</v>
      </c>
      <c r="I28" s="18">
        <v>62</v>
      </c>
      <c r="J28" s="174" t="s">
        <v>191</v>
      </c>
    </row>
    <row r="29" spans="1:12" hidden="1" x14ac:dyDescent="0.25">
      <c r="A29" s="173">
        <v>2</v>
      </c>
      <c r="B29" s="163" t="s">
        <v>8</v>
      </c>
      <c r="C29" s="164" t="s">
        <v>113</v>
      </c>
      <c r="D29" s="159" t="s">
        <v>39</v>
      </c>
      <c r="E29" s="165" t="s">
        <v>83</v>
      </c>
      <c r="F29" s="161">
        <v>1400</v>
      </c>
      <c r="G29" s="7"/>
      <c r="H29" s="58">
        <v>0.01</v>
      </c>
      <c r="I29" s="18">
        <v>14</v>
      </c>
      <c r="J29" s="174" t="s">
        <v>191</v>
      </c>
    </row>
    <row r="30" spans="1:12" ht="15.75" hidden="1" x14ac:dyDescent="0.25">
      <c r="A30" s="173">
        <v>2</v>
      </c>
      <c r="B30" s="168" t="s">
        <v>22</v>
      </c>
      <c r="C30" s="164" t="s">
        <v>113</v>
      </c>
      <c r="D30" s="159" t="s">
        <v>31</v>
      </c>
      <c r="E30" s="165" t="s">
        <v>83</v>
      </c>
      <c r="F30" s="161">
        <v>2500</v>
      </c>
      <c r="G30" s="7"/>
      <c r="H30" s="58">
        <v>0.01</v>
      </c>
      <c r="I30" s="18">
        <v>25</v>
      </c>
      <c r="J30" s="174" t="s">
        <v>191</v>
      </c>
    </row>
    <row r="31" spans="1:12" hidden="1" x14ac:dyDescent="0.25">
      <c r="A31" s="173">
        <v>2</v>
      </c>
      <c r="B31" s="163" t="s">
        <v>8</v>
      </c>
      <c r="C31" s="164" t="s">
        <v>113</v>
      </c>
      <c r="D31" s="159" t="s">
        <v>32</v>
      </c>
      <c r="E31" s="165" t="s">
        <v>86</v>
      </c>
      <c r="F31" s="161">
        <v>2500</v>
      </c>
      <c r="G31" s="7"/>
      <c r="H31" s="58">
        <v>0.01</v>
      </c>
      <c r="I31" s="18">
        <v>25</v>
      </c>
      <c r="J31" s="174" t="s">
        <v>191</v>
      </c>
    </row>
    <row r="32" spans="1:12" hidden="1" x14ac:dyDescent="0.25">
      <c r="A32" s="173">
        <v>2</v>
      </c>
      <c r="B32" s="163" t="s">
        <v>8</v>
      </c>
      <c r="C32" s="167" t="s">
        <v>113</v>
      </c>
      <c r="D32" s="159" t="s">
        <v>214</v>
      </c>
      <c r="E32" s="165" t="s">
        <v>232</v>
      </c>
      <c r="F32" s="161">
        <v>4800</v>
      </c>
      <c r="G32" s="7"/>
      <c r="H32" s="58">
        <v>0.01</v>
      </c>
      <c r="I32" s="18">
        <v>48</v>
      </c>
      <c r="J32" s="174" t="s">
        <v>191</v>
      </c>
    </row>
    <row r="33" spans="1:10" hidden="1" x14ac:dyDescent="0.25">
      <c r="A33" s="173">
        <v>2</v>
      </c>
      <c r="B33" s="163" t="s">
        <v>8</v>
      </c>
      <c r="C33" s="167" t="s">
        <v>113</v>
      </c>
      <c r="D33" s="159" t="s">
        <v>44</v>
      </c>
      <c r="E33" s="165" t="s">
        <v>80</v>
      </c>
      <c r="F33" s="161">
        <v>8913</v>
      </c>
      <c r="G33" s="7"/>
      <c r="H33" s="58">
        <v>0.01</v>
      </c>
      <c r="I33" s="18">
        <v>89</v>
      </c>
      <c r="J33" s="174" t="s">
        <v>191</v>
      </c>
    </row>
    <row r="34" spans="1:10" hidden="1" x14ac:dyDescent="0.25">
      <c r="A34" s="173">
        <v>2</v>
      </c>
      <c r="B34" s="163" t="s">
        <v>8</v>
      </c>
      <c r="C34" s="167" t="s">
        <v>113</v>
      </c>
      <c r="D34" s="159" t="s">
        <v>35</v>
      </c>
      <c r="E34" s="165" t="s">
        <v>80</v>
      </c>
      <c r="F34" s="161">
        <v>3450</v>
      </c>
      <c r="G34" s="7"/>
      <c r="H34" s="58">
        <v>0.01</v>
      </c>
      <c r="I34" s="18">
        <v>34</v>
      </c>
      <c r="J34" s="174" t="s">
        <v>191</v>
      </c>
    </row>
    <row r="35" spans="1:10" hidden="1" x14ac:dyDescent="0.25">
      <c r="A35" s="173">
        <v>2</v>
      </c>
      <c r="B35" s="163" t="s">
        <v>8</v>
      </c>
      <c r="C35" s="167" t="s">
        <v>113</v>
      </c>
      <c r="D35" s="159" t="s">
        <v>62</v>
      </c>
      <c r="E35" s="165" t="s">
        <v>87</v>
      </c>
      <c r="F35" s="161">
        <v>1725</v>
      </c>
      <c r="G35" s="7"/>
      <c r="H35" s="58">
        <v>0.01</v>
      </c>
      <c r="I35" s="18">
        <v>17</v>
      </c>
      <c r="J35" s="174" t="s">
        <v>191</v>
      </c>
    </row>
    <row r="36" spans="1:10" hidden="1" x14ac:dyDescent="0.25">
      <c r="A36" s="173">
        <v>2</v>
      </c>
      <c r="B36" s="163" t="s">
        <v>8</v>
      </c>
      <c r="C36" s="167" t="s">
        <v>113</v>
      </c>
      <c r="D36" s="159" t="s">
        <v>34</v>
      </c>
      <c r="E36" s="165" t="s">
        <v>81</v>
      </c>
      <c r="F36" s="169">
        <v>1650</v>
      </c>
      <c r="G36" s="7"/>
      <c r="H36" s="58">
        <v>0.01</v>
      </c>
      <c r="I36" s="18">
        <v>16</v>
      </c>
      <c r="J36" s="174" t="s">
        <v>191</v>
      </c>
    </row>
    <row r="37" spans="1:10" ht="15.75" hidden="1" x14ac:dyDescent="0.25">
      <c r="A37" s="173">
        <v>2</v>
      </c>
      <c r="B37" s="163" t="s">
        <v>8</v>
      </c>
      <c r="C37" s="167" t="s">
        <v>113</v>
      </c>
      <c r="D37" s="159" t="s">
        <v>198</v>
      </c>
      <c r="E37" s="170" t="s">
        <v>233</v>
      </c>
      <c r="F37" s="161">
        <v>4000</v>
      </c>
      <c r="G37" s="7"/>
      <c r="H37" s="58">
        <v>0.01</v>
      </c>
      <c r="I37" s="18">
        <v>40</v>
      </c>
      <c r="J37" s="174" t="s">
        <v>191</v>
      </c>
    </row>
    <row r="38" spans="1:10" ht="15.75" hidden="1" x14ac:dyDescent="0.25">
      <c r="A38" s="173">
        <v>2</v>
      </c>
      <c r="B38" s="163" t="s">
        <v>8</v>
      </c>
      <c r="C38" s="167" t="s">
        <v>113</v>
      </c>
      <c r="D38" s="159" t="s">
        <v>190</v>
      </c>
      <c r="E38" s="170" t="s">
        <v>240</v>
      </c>
      <c r="F38" s="162">
        <v>100000</v>
      </c>
      <c r="G38" s="7"/>
      <c r="H38" s="58">
        <v>0.01</v>
      </c>
      <c r="I38" s="18">
        <v>1000</v>
      </c>
      <c r="J38" s="174" t="s">
        <v>191</v>
      </c>
    </row>
    <row r="39" spans="1:10" hidden="1" x14ac:dyDescent="0.25">
      <c r="A39" s="173">
        <v>2</v>
      </c>
      <c r="B39" s="163" t="s">
        <v>8</v>
      </c>
      <c r="C39" s="167" t="s">
        <v>113</v>
      </c>
      <c r="D39" s="159" t="s">
        <v>59</v>
      </c>
      <c r="E39" s="165" t="s">
        <v>81</v>
      </c>
      <c r="F39" s="161">
        <v>50000</v>
      </c>
      <c r="G39" s="7"/>
      <c r="H39" s="58">
        <v>0.01</v>
      </c>
      <c r="I39" s="18">
        <v>500</v>
      </c>
      <c r="J39" s="174" t="s">
        <v>191</v>
      </c>
    </row>
    <row r="40" spans="1:10" hidden="1" x14ac:dyDescent="0.25">
      <c r="A40" s="173">
        <v>2</v>
      </c>
      <c r="B40" s="163" t="s">
        <v>8</v>
      </c>
      <c r="C40" s="167" t="s">
        <v>113</v>
      </c>
      <c r="D40" s="159" t="s">
        <v>16</v>
      </c>
      <c r="E40" s="165" t="s">
        <v>85</v>
      </c>
      <c r="F40" s="161">
        <v>50000</v>
      </c>
      <c r="G40" s="7"/>
      <c r="H40" s="58">
        <v>0.01</v>
      </c>
      <c r="I40" s="18">
        <v>500</v>
      </c>
      <c r="J40" s="174" t="s">
        <v>191</v>
      </c>
    </row>
    <row r="41" spans="1:10" ht="15.75" hidden="1" x14ac:dyDescent="0.25">
      <c r="A41" s="173">
        <v>2</v>
      </c>
      <c r="B41" s="163" t="s">
        <v>8</v>
      </c>
      <c r="C41" s="167" t="s">
        <v>113</v>
      </c>
      <c r="D41" s="159" t="s">
        <v>215</v>
      </c>
      <c r="E41" s="170" t="s">
        <v>237</v>
      </c>
      <c r="F41" s="161">
        <v>50000</v>
      </c>
      <c r="G41" s="7"/>
      <c r="H41" s="58">
        <v>0.01</v>
      </c>
      <c r="I41" s="18">
        <v>500</v>
      </c>
      <c r="J41" s="174" t="s">
        <v>191</v>
      </c>
    </row>
    <row r="42" spans="1:10" hidden="1" x14ac:dyDescent="0.25">
      <c r="A42" s="173">
        <v>2</v>
      </c>
      <c r="B42" s="163" t="s">
        <v>8</v>
      </c>
      <c r="C42" s="167" t="s">
        <v>113</v>
      </c>
      <c r="D42" s="159" t="s">
        <v>14</v>
      </c>
      <c r="E42" s="165" t="s">
        <v>84</v>
      </c>
      <c r="F42" s="161">
        <v>50000</v>
      </c>
      <c r="G42" s="7"/>
      <c r="H42" s="58">
        <v>0.01</v>
      </c>
      <c r="I42" s="18">
        <v>500</v>
      </c>
      <c r="J42" s="174" t="s">
        <v>191</v>
      </c>
    </row>
    <row r="43" spans="1:10" hidden="1" x14ac:dyDescent="0.25">
      <c r="A43" s="173">
        <v>2</v>
      </c>
      <c r="B43" s="163" t="s">
        <v>8</v>
      </c>
      <c r="C43" s="167" t="s">
        <v>113</v>
      </c>
      <c r="D43" s="159" t="s">
        <v>12</v>
      </c>
      <c r="E43" s="165" t="s">
        <v>236</v>
      </c>
      <c r="F43" s="161">
        <v>50000</v>
      </c>
      <c r="G43" s="7"/>
      <c r="H43" s="58">
        <v>0.01</v>
      </c>
      <c r="I43" s="18">
        <v>500</v>
      </c>
      <c r="J43" s="174" t="s">
        <v>191</v>
      </c>
    </row>
    <row r="44" spans="1:10" hidden="1" x14ac:dyDescent="0.25">
      <c r="A44" s="173">
        <v>2</v>
      </c>
      <c r="B44" s="163" t="s">
        <v>8</v>
      </c>
      <c r="C44" s="167" t="s">
        <v>113</v>
      </c>
      <c r="D44" s="159" t="s">
        <v>11</v>
      </c>
      <c r="E44" s="165" t="s">
        <v>83</v>
      </c>
      <c r="F44" s="161">
        <v>50000</v>
      </c>
      <c r="G44" s="7"/>
      <c r="H44" s="58">
        <v>0.01</v>
      </c>
      <c r="I44" s="18">
        <v>500</v>
      </c>
      <c r="J44" s="174" t="s">
        <v>191</v>
      </c>
    </row>
    <row r="45" spans="1:10" ht="15.75" hidden="1" x14ac:dyDescent="0.25">
      <c r="A45" s="173">
        <v>2</v>
      </c>
      <c r="B45" s="163" t="s">
        <v>8</v>
      </c>
      <c r="C45" s="167" t="s">
        <v>113</v>
      </c>
      <c r="D45" s="159" t="s">
        <v>199</v>
      </c>
      <c r="E45" s="170" t="s">
        <v>242</v>
      </c>
      <c r="F45" s="161">
        <v>155600</v>
      </c>
      <c r="G45" s="7"/>
      <c r="H45" s="58">
        <v>0.01</v>
      </c>
      <c r="I45" s="18">
        <v>1556</v>
      </c>
      <c r="J45" s="174" t="s">
        <v>191</v>
      </c>
    </row>
    <row r="46" spans="1:10" hidden="1" x14ac:dyDescent="0.25">
      <c r="A46" s="173">
        <v>2</v>
      </c>
      <c r="B46" s="163" t="s">
        <v>8</v>
      </c>
      <c r="C46" s="167" t="s">
        <v>113</v>
      </c>
      <c r="D46" s="159" t="s">
        <v>17</v>
      </c>
      <c r="E46" s="165" t="s">
        <v>234</v>
      </c>
      <c r="F46" s="161">
        <v>39820</v>
      </c>
      <c r="G46" s="7"/>
      <c r="H46" s="58">
        <v>0.01</v>
      </c>
      <c r="I46" s="18">
        <v>398</v>
      </c>
      <c r="J46" s="174" t="s">
        <v>191</v>
      </c>
    </row>
    <row r="47" spans="1:10" hidden="1" x14ac:dyDescent="0.25">
      <c r="A47" s="173">
        <v>2</v>
      </c>
      <c r="B47" s="163" t="s">
        <v>8</v>
      </c>
      <c r="C47" s="167" t="s">
        <v>113</v>
      </c>
      <c r="D47" s="159" t="s">
        <v>37</v>
      </c>
      <c r="E47" s="165" t="s">
        <v>89</v>
      </c>
      <c r="F47" s="161">
        <v>380540</v>
      </c>
      <c r="G47" s="7"/>
      <c r="H47" s="58">
        <v>0.01</v>
      </c>
      <c r="I47" s="18">
        <v>3805</v>
      </c>
      <c r="J47" s="174" t="s">
        <v>191</v>
      </c>
    </row>
    <row r="48" spans="1:10" hidden="1" x14ac:dyDescent="0.25">
      <c r="A48" s="173">
        <v>2</v>
      </c>
      <c r="B48" s="163" t="s">
        <v>8</v>
      </c>
      <c r="C48" s="167" t="s">
        <v>113</v>
      </c>
      <c r="D48" s="159" t="s">
        <v>217</v>
      </c>
      <c r="E48" s="165" t="s">
        <v>248</v>
      </c>
      <c r="F48" s="161">
        <v>6380</v>
      </c>
      <c r="G48" s="7"/>
      <c r="H48" s="58">
        <v>0.01</v>
      </c>
      <c r="I48" s="18">
        <v>64</v>
      </c>
      <c r="J48" s="174" t="s">
        <v>191</v>
      </c>
    </row>
    <row r="49" spans="1:11" hidden="1" x14ac:dyDescent="0.25">
      <c r="A49" s="173">
        <v>2</v>
      </c>
      <c r="B49" s="163" t="s">
        <v>8</v>
      </c>
      <c r="C49" s="167" t="s">
        <v>113</v>
      </c>
      <c r="D49" s="159" t="s">
        <v>35</v>
      </c>
      <c r="E49" s="165" t="s">
        <v>80</v>
      </c>
      <c r="F49" s="161">
        <v>11500</v>
      </c>
      <c r="G49" s="7"/>
      <c r="H49" s="58">
        <v>0.01</v>
      </c>
      <c r="I49" s="18">
        <v>115</v>
      </c>
      <c r="J49" s="174" t="s">
        <v>191</v>
      </c>
    </row>
    <row r="50" spans="1:11" ht="15.75" hidden="1" x14ac:dyDescent="0.25">
      <c r="A50" s="173">
        <v>2</v>
      </c>
      <c r="B50" s="163" t="s">
        <v>8</v>
      </c>
      <c r="C50" s="167" t="s">
        <v>113</v>
      </c>
      <c r="D50" s="159" t="s">
        <v>198</v>
      </c>
      <c r="E50" s="170" t="s">
        <v>233</v>
      </c>
      <c r="F50" s="161">
        <v>2000</v>
      </c>
      <c r="G50" s="7"/>
      <c r="H50" s="58">
        <v>0.01</v>
      </c>
      <c r="I50" s="18">
        <v>20</v>
      </c>
      <c r="J50" s="174" t="s">
        <v>191</v>
      </c>
    </row>
    <row r="51" spans="1:11" hidden="1" x14ac:dyDescent="0.25">
      <c r="A51" s="173">
        <v>2</v>
      </c>
      <c r="B51" s="163" t="s">
        <v>8</v>
      </c>
      <c r="C51" s="167" t="s">
        <v>113</v>
      </c>
      <c r="D51" s="159" t="s">
        <v>44</v>
      </c>
      <c r="E51" s="165" t="s">
        <v>80</v>
      </c>
      <c r="F51" s="161">
        <v>11500</v>
      </c>
      <c r="G51" s="7"/>
      <c r="H51" s="58">
        <v>0.01</v>
      </c>
      <c r="I51" s="18">
        <v>115</v>
      </c>
      <c r="J51" s="174" t="s">
        <v>191</v>
      </c>
    </row>
    <row r="52" spans="1:11" hidden="1" x14ac:dyDescent="0.25">
      <c r="A52" s="173">
        <v>2</v>
      </c>
      <c r="B52" s="163" t="s">
        <v>8</v>
      </c>
      <c r="C52" s="167" t="s">
        <v>113</v>
      </c>
      <c r="D52" s="159" t="s">
        <v>32</v>
      </c>
      <c r="E52" s="165" t="s">
        <v>86</v>
      </c>
      <c r="F52" s="161">
        <v>2500</v>
      </c>
      <c r="G52" s="7"/>
      <c r="H52" s="58">
        <v>0.01</v>
      </c>
      <c r="I52" s="18">
        <v>25</v>
      </c>
      <c r="J52" s="174" t="s">
        <v>191</v>
      </c>
    </row>
    <row r="53" spans="1:11" ht="15.75" hidden="1" x14ac:dyDescent="0.25">
      <c r="A53" s="173">
        <v>2</v>
      </c>
      <c r="B53" s="163" t="s">
        <v>8</v>
      </c>
      <c r="C53" s="167" t="s">
        <v>113</v>
      </c>
      <c r="D53" s="159" t="s">
        <v>45</v>
      </c>
      <c r="E53" s="170" t="s">
        <v>230</v>
      </c>
      <c r="F53" s="161">
        <v>7500</v>
      </c>
      <c r="G53" s="7"/>
      <c r="H53" s="58">
        <v>0.01</v>
      </c>
      <c r="I53" s="18">
        <v>75</v>
      </c>
      <c r="J53" s="174" t="s">
        <v>191</v>
      </c>
      <c r="K53" s="98"/>
    </row>
    <row r="54" spans="1:11" hidden="1" x14ac:dyDescent="0.25">
      <c r="A54" s="173">
        <v>2</v>
      </c>
      <c r="B54" s="163" t="s">
        <v>8</v>
      </c>
      <c r="C54" s="167" t="s">
        <v>113</v>
      </c>
      <c r="D54" s="159" t="s">
        <v>41</v>
      </c>
      <c r="E54" s="165" t="s">
        <v>232</v>
      </c>
      <c r="F54" s="161">
        <v>1200</v>
      </c>
      <c r="G54" s="7"/>
      <c r="H54" s="58">
        <v>0.01</v>
      </c>
      <c r="I54" s="18">
        <v>12</v>
      </c>
      <c r="J54" s="174" t="s">
        <v>191</v>
      </c>
    </row>
    <row r="55" spans="1:11" hidden="1" x14ac:dyDescent="0.25">
      <c r="A55" s="173">
        <v>2</v>
      </c>
      <c r="B55" s="163" t="s">
        <v>8</v>
      </c>
      <c r="C55" s="167" t="s">
        <v>113</v>
      </c>
      <c r="D55" s="159" t="s">
        <v>34</v>
      </c>
      <c r="E55" s="165" t="s">
        <v>81</v>
      </c>
      <c r="F55" s="160">
        <v>2200</v>
      </c>
      <c r="G55" s="7"/>
      <c r="H55" s="58">
        <v>0.01</v>
      </c>
      <c r="I55" s="18">
        <v>22</v>
      </c>
      <c r="J55" s="174" t="s">
        <v>191</v>
      </c>
    </row>
    <row r="56" spans="1:11" ht="15.75" hidden="1" x14ac:dyDescent="0.25">
      <c r="A56" s="173">
        <v>2</v>
      </c>
      <c r="B56" s="163" t="s">
        <v>8</v>
      </c>
      <c r="C56" s="167" t="s">
        <v>113</v>
      </c>
      <c r="D56" s="159" t="s">
        <v>190</v>
      </c>
      <c r="E56" s="170" t="s">
        <v>240</v>
      </c>
      <c r="F56" s="161">
        <v>50000</v>
      </c>
      <c r="G56" s="7"/>
      <c r="H56" s="58">
        <v>0.01</v>
      </c>
      <c r="I56" s="18">
        <v>500</v>
      </c>
      <c r="J56" s="174" t="s">
        <v>191</v>
      </c>
    </row>
    <row r="57" spans="1:11" hidden="1" x14ac:dyDescent="0.25">
      <c r="A57" s="173">
        <v>2</v>
      </c>
      <c r="B57" s="163" t="s">
        <v>8</v>
      </c>
      <c r="C57" s="167" t="s">
        <v>113</v>
      </c>
      <c r="D57" s="159" t="s">
        <v>59</v>
      </c>
      <c r="E57" s="165" t="s">
        <v>81</v>
      </c>
      <c r="F57" s="162">
        <v>50000</v>
      </c>
      <c r="G57" s="7"/>
      <c r="H57" s="58">
        <v>0.01</v>
      </c>
      <c r="I57" s="18">
        <v>500</v>
      </c>
      <c r="J57" s="174" t="s">
        <v>191</v>
      </c>
    </row>
    <row r="58" spans="1:11" hidden="1" x14ac:dyDescent="0.25">
      <c r="A58" s="173">
        <v>2</v>
      </c>
      <c r="B58" s="163" t="s">
        <v>8</v>
      </c>
      <c r="C58" s="167" t="s">
        <v>113</v>
      </c>
      <c r="D58" s="159" t="s">
        <v>16</v>
      </c>
      <c r="E58" s="165" t="s">
        <v>85</v>
      </c>
      <c r="F58" s="161">
        <v>25000</v>
      </c>
      <c r="G58" s="7"/>
      <c r="H58" s="58">
        <v>0.01</v>
      </c>
      <c r="I58" s="18">
        <v>250</v>
      </c>
      <c r="J58" s="174" t="s">
        <v>191</v>
      </c>
    </row>
    <row r="59" spans="1:11" hidden="1" x14ac:dyDescent="0.25">
      <c r="A59" s="173">
        <v>2</v>
      </c>
      <c r="B59" s="163" t="s">
        <v>8</v>
      </c>
      <c r="C59" s="167" t="s">
        <v>113</v>
      </c>
      <c r="D59" s="159" t="s">
        <v>28</v>
      </c>
      <c r="E59" s="165" t="s">
        <v>94</v>
      </c>
      <c r="F59" s="161">
        <v>50000</v>
      </c>
      <c r="G59" s="7"/>
      <c r="H59" s="58">
        <v>0.01</v>
      </c>
      <c r="I59" s="18">
        <v>500</v>
      </c>
      <c r="J59" s="174" t="s">
        <v>191</v>
      </c>
    </row>
    <row r="60" spans="1:11" hidden="1" x14ac:dyDescent="0.25">
      <c r="A60" s="173">
        <v>2</v>
      </c>
      <c r="B60" s="163" t="s">
        <v>8</v>
      </c>
      <c r="C60" s="167" t="s">
        <v>113</v>
      </c>
      <c r="D60" s="159" t="s">
        <v>14</v>
      </c>
      <c r="E60" s="165" t="s">
        <v>84</v>
      </c>
      <c r="F60" s="161">
        <v>25000</v>
      </c>
      <c r="G60" s="7"/>
      <c r="H60" s="58">
        <v>0.01</v>
      </c>
      <c r="I60" s="18">
        <v>250</v>
      </c>
      <c r="J60" s="174" t="s">
        <v>191</v>
      </c>
    </row>
    <row r="61" spans="1:11" hidden="1" x14ac:dyDescent="0.25">
      <c r="A61" s="173">
        <v>2</v>
      </c>
      <c r="B61" s="163" t="s">
        <v>8</v>
      </c>
      <c r="C61" s="167" t="s">
        <v>113</v>
      </c>
      <c r="D61" s="159" t="s">
        <v>11</v>
      </c>
      <c r="E61" s="165" t="s">
        <v>83</v>
      </c>
      <c r="F61" s="161">
        <v>50000</v>
      </c>
      <c r="G61" s="7"/>
      <c r="H61" s="58">
        <v>0.01</v>
      </c>
      <c r="I61" s="18">
        <v>500</v>
      </c>
      <c r="J61" s="174" t="s">
        <v>191</v>
      </c>
    </row>
    <row r="62" spans="1:11" ht="15.75" hidden="1" x14ac:dyDescent="0.25">
      <c r="A62" s="173">
        <v>2</v>
      </c>
      <c r="B62" s="163" t="s">
        <v>8</v>
      </c>
      <c r="C62" s="167" t="s">
        <v>113</v>
      </c>
      <c r="D62" s="159" t="s">
        <v>199</v>
      </c>
      <c r="E62" s="170" t="s">
        <v>242</v>
      </c>
      <c r="F62" s="161">
        <v>304400</v>
      </c>
      <c r="G62" s="7"/>
      <c r="H62" s="58">
        <v>0.01</v>
      </c>
      <c r="I62" s="18">
        <v>3044</v>
      </c>
      <c r="J62" s="174" t="s">
        <v>191</v>
      </c>
    </row>
    <row r="63" spans="1:11" hidden="1" x14ac:dyDescent="0.25">
      <c r="A63" s="173">
        <v>2</v>
      </c>
      <c r="B63" s="163" t="s">
        <v>8</v>
      </c>
      <c r="C63" s="167" t="s">
        <v>113</v>
      </c>
      <c r="D63" s="159" t="s">
        <v>17</v>
      </c>
      <c r="E63" s="165" t="s">
        <v>234</v>
      </c>
      <c r="F63" s="161">
        <v>96544</v>
      </c>
      <c r="G63" s="7"/>
      <c r="H63" s="58">
        <v>0.01</v>
      </c>
      <c r="I63" s="18">
        <v>965</v>
      </c>
      <c r="J63" s="174" t="s">
        <v>191</v>
      </c>
    </row>
    <row r="64" spans="1:11" hidden="1" x14ac:dyDescent="0.25">
      <c r="A64" s="173">
        <v>2</v>
      </c>
      <c r="B64" s="163" t="s">
        <v>8</v>
      </c>
      <c r="C64" s="167" t="s">
        <v>113</v>
      </c>
      <c r="D64" s="159" t="s">
        <v>37</v>
      </c>
      <c r="E64" s="165" t="s">
        <v>89</v>
      </c>
      <c r="F64" s="161">
        <v>871181</v>
      </c>
      <c r="G64" s="7"/>
      <c r="H64" s="58">
        <v>0.01</v>
      </c>
      <c r="I64" s="18">
        <v>8711</v>
      </c>
      <c r="J64" s="174" t="s">
        <v>191</v>
      </c>
    </row>
    <row r="65" spans="1:10" hidden="1" x14ac:dyDescent="0.25">
      <c r="A65" s="173">
        <v>2</v>
      </c>
      <c r="B65" s="163" t="s">
        <v>8</v>
      </c>
      <c r="C65" s="167" t="s">
        <v>113</v>
      </c>
      <c r="D65" s="159" t="s">
        <v>34</v>
      </c>
      <c r="E65" s="165" t="s">
        <v>81</v>
      </c>
      <c r="F65" s="161">
        <v>3600</v>
      </c>
      <c r="G65" s="7"/>
      <c r="H65" s="58">
        <v>0.01</v>
      </c>
      <c r="I65" s="18">
        <v>36</v>
      </c>
      <c r="J65" s="174" t="s">
        <v>191</v>
      </c>
    </row>
    <row r="66" spans="1:10" hidden="1" x14ac:dyDescent="0.25">
      <c r="A66" s="173">
        <v>2</v>
      </c>
      <c r="B66" s="163" t="s">
        <v>8</v>
      </c>
      <c r="C66" s="167" t="s">
        <v>113</v>
      </c>
      <c r="D66" s="159" t="s">
        <v>35</v>
      </c>
      <c r="E66" s="165" t="s">
        <v>80</v>
      </c>
      <c r="F66" s="161">
        <v>9780</v>
      </c>
      <c r="G66" s="7"/>
      <c r="H66" s="58">
        <v>0.01</v>
      </c>
      <c r="I66" s="18">
        <v>98</v>
      </c>
      <c r="J66" s="174" t="s">
        <v>191</v>
      </c>
    </row>
    <row r="67" spans="1:10" hidden="1" x14ac:dyDescent="0.25">
      <c r="A67" s="173">
        <v>2</v>
      </c>
      <c r="B67" s="163" t="s">
        <v>8</v>
      </c>
      <c r="C67" s="167" t="s">
        <v>113</v>
      </c>
      <c r="D67" s="159" t="s">
        <v>44</v>
      </c>
      <c r="E67" s="165" t="s">
        <v>80</v>
      </c>
      <c r="F67" s="161">
        <v>4169</v>
      </c>
      <c r="G67" s="7"/>
      <c r="H67" s="58">
        <v>0.01</v>
      </c>
      <c r="I67" s="18">
        <v>42</v>
      </c>
      <c r="J67" s="174" t="s">
        <v>191</v>
      </c>
    </row>
    <row r="68" spans="1:10" hidden="1" x14ac:dyDescent="0.25">
      <c r="A68" s="173">
        <v>2</v>
      </c>
      <c r="B68" s="163" t="s">
        <v>8</v>
      </c>
      <c r="C68" s="167" t="s">
        <v>113</v>
      </c>
      <c r="D68" s="159" t="s">
        <v>32</v>
      </c>
      <c r="E68" s="165" t="s">
        <v>86</v>
      </c>
      <c r="F68" s="161">
        <v>2500</v>
      </c>
      <c r="G68" s="7"/>
      <c r="H68" s="58">
        <v>0.01</v>
      </c>
      <c r="I68" s="18">
        <v>25</v>
      </c>
      <c r="J68" s="174" t="s">
        <v>191</v>
      </c>
    </row>
    <row r="69" spans="1:10" ht="15.75" hidden="1" x14ac:dyDescent="0.25">
      <c r="A69" s="173">
        <v>2</v>
      </c>
      <c r="B69" s="163" t="s">
        <v>8</v>
      </c>
      <c r="C69" s="167" t="s">
        <v>113</v>
      </c>
      <c r="D69" s="159" t="s">
        <v>45</v>
      </c>
      <c r="E69" s="170" t="s">
        <v>230</v>
      </c>
      <c r="F69" s="161">
        <v>3750</v>
      </c>
      <c r="G69" s="7"/>
      <c r="H69" s="58">
        <v>0.01</v>
      </c>
      <c r="I69" s="18">
        <v>37</v>
      </c>
      <c r="J69" s="174" t="s">
        <v>191</v>
      </c>
    </row>
    <row r="70" spans="1:10" hidden="1" x14ac:dyDescent="0.25">
      <c r="A70" s="173">
        <v>2</v>
      </c>
      <c r="B70" s="163" t="s">
        <v>8</v>
      </c>
      <c r="C70" s="167" t="s">
        <v>113</v>
      </c>
      <c r="D70" s="159" t="s">
        <v>31</v>
      </c>
      <c r="E70" s="165" t="s">
        <v>83</v>
      </c>
      <c r="F70" s="161">
        <v>3750</v>
      </c>
      <c r="G70" s="7"/>
      <c r="H70" s="58">
        <v>0.01</v>
      </c>
      <c r="I70" s="18">
        <v>37</v>
      </c>
      <c r="J70" s="174" t="s">
        <v>191</v>
      </c>
    </row>
    <row r="71" spans="1:10" ht="15.75" hidden="1" x14ac:dyDescent="0.25">
      <c r="A71" s="173">
        <v>2</v>
      </c>
      <c r="B71" s="163" t="s">
        <v>8</v>
      </c>
      <c r="C71" s="167" t="s">
        <v>113</v>
      </c>
      <c r="D71" s="159" t="s">
        <v>198</v>
      </c>
      <c r="E71" s="170" t="s">
        <v>233</v>
      </c>
      <c r="F71" s="161">
        <v>2000</v>
      </c>
      <c r="G71" s="7"/>
      <c r="H71" s="58">
        <v>0.01</v>
      </c>
      <c r="I71" s="18">
        <v>20</v>
      </c>
      <c r="J71" s="174" t="s">
        <v>191</v>
      </c>
    </row>
    <row r="72" spans="1:10" hidden="1" x14ac:dyDescent="0.25">
      <c r="A72" s="173">
        <v>2</v>
      </c>
      <c r="B72" s="163" t="s">
        <v>8</v>
      </c>
      <c r="C72" s="167" t="s">
        <v>113</v>
      </c>
      <c r="D72" s="159" t="s">
        <v>11</v>
      </c>
      <c r="E72" s="165" t="s">
        <v>83</v>
      </c>
      <c r="F72" s="161">
        <v>50000</v>
      </c>
      <c r="G72" s="7"/>
      <c r="H72" s="58">
        <v>0.01</v>
      </c>
      <c r="I72" s="18">
        <v>500</v>
      </c>
      <c r="J72" s="174" t="s">
        <v>191</v>
      </c>
    </row>
    <row r="73" spans="1:10" hidden="1" x14ac:dyDescent="0.25">
      <c r="A73" s="173">
        <v>2</v>
      </c>
      <c r="B73" s="163" t="s">
        <v>8</v>
      </c>
      <c r="C73" s="167" t="s">
        <v>113</v>
      </c>
      <c r="D73" s="159" t="s">
        <v>12</v>
      </c>
      <c r="E73" s="165" t="s">
        <v>236</v>
      </c>
      <c r="F73" s="161">
        <v>50000</v>
      </c>
      <c r="G73" s="7"/>
      <c r="H73" s="58">
        <v>0.01</v>
      </c>
      <c r="I73" s="18">
        <v>500</v>
      </c>
      <c r="J73" s="174" t="s">
        <v>191</v>
      </c>
    </row>
    <row r="74" spans="1:10" hidden="1" x14ac:dyDescent="0.25">
      <c r="A74" s="173">
        <v>2</v>
      </c>
      <c r="B74" s="163" t="s">
        <v>8</v>
      </c>
      <c r="C74" s="167" t="s">
        <v>113</v>
      </c>
      <c r="D74" s="159" t="s">
        <v>28</v>
      </c>
      <c r="E74" s="165" t="s">
        <v>94</v>
      </c>
      <c r="F74" s="161">
        <v>50000</v>
      </c>
      <c r="G74" s="7"/>
      <c r="H74" s="58">
        <v>0.01</v>
      </c>
      <c r="I74" s="18">
        <v>500</v>
      </c>
      <c r="J74" s="174" t="s">
        <v>191</v>
      </c>
    </row>
    <row r="75" spans="1:10" hidden="1" x14ac:dyDescent="0.25">
      <c r="A75" s="173">
        <v>2</v>
      </c>
      <c r="B75" s="163" t="s">
        <v>8</v>
      </c>
      <c r="C75" s="167" t="s">
        <v>113</v>
      </c>
      <c r="D75" s="159" t="s">
        <v>14</v>
      </c>
      <c r="E75" s="165" t="s">
        <v>84</v>
      </c>
      <c r="F75" s="161">
        <v>50000</v>
      </c>
      <c r="G75" s="7"/>
      <c r="H75" s="58">
        <v>0.01</v>
      </c>
      <c r="I75" s="18">
        <v>500</v>
      </c>
      <c r="J75" s="174" t="s">
        <v>191</v>
      </c>
    </row>
    <row r="76" spans="1:10" hidden="1" x14ac:dyDescent="0.25">
      <c r="A76" s="173">
        <v>2</v>
      </c>
      <c r="B76" s="163" t="s">
        <v>8</v>
      </c>
      <c r="C76" s="167" t="s">
        <v>113</v>
      </c>
      <c r="D76" s="159" t="s">
        <v>59</v>
      </c>
      <c r="E76" s="165" t="s">
        <v>81</v>
      </c>
      <c r="F76" s="161">
        <v>30000</v>
      </c>
      <c r="G76" s="7"/>
      <c r="H76" s="58">
        <v>0.01</v>
      </c>
      <c r="I76" s="18">
        <v>300</v>
      </c>
      <c r="J76" s="174" t="s">
        <v>191</v>
      </c>
    </row>
    <row r="77" spans="1:10" hidden="1" x14ac:dyDescent="0.25">
      <c r="A77" s="173">
        <v>2</v>
      </c>
      <c r="B77" s="163" t="s">
        <v>8</v>
      </c>
      <c r="C77" s="167" t="s">
        <v>113</v>
      </c>
      <c r="D77" s="159" t="s">
        <v>16</v>
      </c>
      <c r="E77" s="165" t="s">
        <v>85</v>
      </c>
      <c r="F77" s="161">
        <v>100000</v>
      </c>
      <c r="G77" s="7"/>
      <c r="H77" s="58">
        <v>0.01</v>
      </c>
      <c r="I77" s="18">
        <v>1000</v>
      </c>
      <c r="J77" s="174" t="s">
        <v>191</v>
      </c>
    </row>
    <row r="78" spans="1:10" ht="15.75" hidden="1" x14ac:dyDescent="0.25">
      <c r="A78" s="173">
        <v>2</v>
      </c>
      <c r="B78" s="163" t="s">
        <v>8</v>
      </c>
      <c r="C78" s="167" t="s">
        <v>113</v>
      </c>
      <c r="D78" s="159" t="s">
        <v>215</v>
      </c>
      <c r="E78" s="170" t="s">
        <v>237</v>
      </c>
      <c r="F78" s="161">
        <v>15000</v>
      </c>
      <c r="G78" s="7"/>
      <c r="H78" s="58">
        <v>0.01</v>
      </c>
      <c r="I78" s="18">
        <v>150</v>
      </c>
      <c r="J78" s="174" t="s">
        <v>191</v>
      </c>
    </row>
    <row r="79" spans="1:10" ht="15.75" hidden="1" x14ac:dyDescent="0.25">
      <c r="A79" s="173">
        <v>2</v>
      </c>
      <c r="B79" s="163" t="s">
        <v>8</v>
      </c>
      <c r="C79" s="167" t="s">
        <v>113</v>
      </c>
      <c r="D79" s="159" t="s">
        <v>190</v>
      </c>
      <c r="E79" s="170" t="s">
        <v>240</v>
      </c>
      <c r="F79" s="161">
        <v>30000</v>
      </c>
      <c r="G79" s="7"/>
      <c r="H79" s="58">
        <v>0.01</v>
      </c>
      <c r="I79" s="18">
        <v>300</v>
      </c>
      <c r="J79" s="174" t="s">
        <v>191</v>
      </c>
    </row>
    <row r="80" spans="1:10" hidden="1" x14ac:dyDescent="0.25">
      <c r="A80" s="173">
        <v>2</v>
      </c>
      <c r="B80" s="163" t="s">
        <v>8</v>
      </c>
      <c r="C80" s="167" t="s">
        <v>113</v>
      </c>
      <c r="D80" s="159" t="s">
        <v>46</v>
      </c>
      <c r="E80" s="165" t="s">
        <v>235</v>
      </c>
      <c r="F80" s="161">
        <v>50000</v>
      </c>
      <c r="G80" s="7"/>
      <c r="H80" s="58">
        <v>0.01</v>
      </c>
      <c r="I80" s="18">
        <v>500</v>
      </c>
      <c r="J80" s="174" t="s">
        <v>191</v>
      </c>
    </row>
    <row r="81" spans="1:10" hidden="1" x14ac:dyDescent="0.25">
      <c r="A81" s="173">
        <v>2</v>
      </c>
      <c r="B81" s="163" t="s">
        <v>8</v>
      </c>
      <c r="C81" s="167" t="s">
        <v>113</v>
      </c>
      <c r="D81" s="159" t="s">
        <v>51</v>
      </c>
      <c r="E81" s="165" t="s">
        <v>241</v>
      </c>
      <c r="F81" s="161">
        <v>20000</v>
      </c>
      <c r="G81" s="7"/>
      <c r="H81" s="58">
        <v>0.01</v>
      </c>
      <c r="I81" s="18">
        <v>200</v>
      </c>
      <c r="J81" s="174" t="s">
        <v>191</v>
      </c>
    </row>
    <row r="82" spans="1:10" ht="15.75" hidden="1" x14ac:dyDescent="0.25">
      <c r="A82" s="173">
        <v>2</v>
      </c>
      <c r="B82" s="163" t="s">
        <v>8</v>
      </c>
      <c r="C82" s="167" t="s">
        <v>113</v>
      </c>
      <c r="D82" s="159" t="s">
        <v>199</v>
      </c>
      <c r="E82" s="170" t="s">
        <v>242</v>
      </c>
      <c r="F82" s="161">
        <v>79100</v>
      </c>
      <c r="G82" s="7"/>
      <c r="H82" s="58">
        <v>0.01</v>
      </c>
      <c r="I82" s="18">
        <v>791</v>
      </c>
      <c r="J82" s="174" t="s">
        <v>191</v>
      </c>
    </row>
    <row r="83" spans="1:10" hidden="1" x14ac:dyDescent="0.25">
      <c r="A83" s="173">
        <v>2</v>
      </c>
      <c r="B83" s="163" t="s">
        <v>8</v>
      </c>
      <c r="C83" s="167" t="s">
        <v>113</v>
      </c>
      <c r="D83" s="159" t="s">
        <v>17</v>
      </c>
      <c r="E83" s="165" t="s">
        <v>234</v>
      </c>
      <c r="F83" s="161">
        <v>15500</v>
      </c>
      <c r="G83" s="7"/>
      <c r="H83" s="58">
        <v>0.01</v>
      </c>
      <c r="I83" s="18">
        <v>155</v>
      </c>
      <c r="J83" s="174" t="s">
        <v>191</v>
      </c>
    </row>
    <row r="84" spans="1:10" hidden="1" x14ac:dyDescent="0.25">
      <c r="A84" s="173">
        <v>2</v>
      </c>
      <c r="B84" s="163" t="s">
        <v>8</v>
      </c>
      <c r="C84" s="167" t="s">
        <v>113</v>
      </c>
      <c r="D84" s="159" t="s">
        <v>37</v>
      </c>
      <c r="E84" s="165" t="s">
        <v>89</v>
      </c>
      <c r="F84" s="161">
        <v>279484</v>
      </c>
      <c r="G84" s="214"/>
      <c r="H84" s="215">
        <v>0.01</v>
      </c>
      <c r="I84" s="216">
        <v>2795</v>
      </c>
      <c r="J84" s="217" t="s">
        <v>191</v>
      </c>
    </row>
    <row r="85" spans="1:10" x14ac:dyDescent="0.25">
      <c r="A85" s="173">
        <v>2</v>
      </c>
      <c r="B85" s="163" t="s">
        <v>8</v>
      </c>
      <c r="C85" s="167" t="s">
        <v>113</v>
      </c>
      <c r="D85" s="13" t="s">
        <v>115</v>
      </c>
      <c r="E85" s="165" t="s">
        <v>133</v>
      </c>
      <c r="F85" s="161">
        <v>353000</v>
      </c>
      <c r="G85" s="7"/>
      <c r="H85" s="59">
        <v>0.02</v>
      </c>
      <c r="I85" s="18">
        <v>7060</v>
      </c>
      <c r="J85" s="174" t="s">
        <v>191</v>
      </c>
    </row>
    <row r="86" spans="1:10" ht="15.75" hidden="1" x14ac:dyDescent="0.25">
      <c r="A86" s="173">
        <v>2</v>
      </c>
      <c r="B86" s="163" t="s">
        <v>8</v>
      </c>
      <c r="C86" s="167" t="s">
        <v>113</v>
      </c>
      <c r="D86" s="159" t="s">
        <v>215</v>
      </c>
      <c r="E86" s="170" t="s">
        <v>237</v>
      </c>
      <c r="F86" s="161">
        <v>8400</v>
      </c>
      <c r="G86" s="28"/>
      <c r="H86" s="225">
        <v>0.02</v>
      </c>
      <c r="I86" s="226">
        <v>168</v>
      </c>
      <c r="J86" s="227" t="s">
        <v>191</v>
      </c>
    </row>
    <row r="87" spans="1:10" hidden="1" x14ac:dyDescent="0.25">
      <c r="A87" s="173">
        <v>2</v>
      </c>
      <c r="B87" s="163" t="s">
        <v>8</v>
      </c>
      <c r="C87" s="167" t="s">
        <v>113</v>
      </c>
      <c r="D87" s="13" t="s">
        <v>218</v>
      </c>
      <c r="E87" s="165" t="s">
        <v>94</v>
      </c>
      <c r="F87" s="161">
        <v>2800</v>
      </c>
      <c r="G87" s="7"/>
      <c r="H87" s="59">
        <v>0.02</v>
      </c>
      <c r="I87" s="18">
        <v>56</v>
      </c>
      <c r="J87" s="174" t="s">
        <v>191</v>
      </c>
    </row>
    <row r="88" spans="1:10" hidden="1" x14ac:dyDescent="0.25">
      <c r="A88" s="173">
        <v>2</v>
      </c>
      <c r="B88" s="163" t="s">
        <v>8</v>
      </c>
      <c r="C88" s="167" t="s">
        <v>113</v>
      </c>
      <c r="D88" s="13" t="s">
        <v>43</v>
      </c>
      <c r="E88" s="165" t="s">
        <v>91</v>
      </c>
      <c r="F88" s="161">
        <v>381477</v>
      </c>
      <c r="G88" s="7"/>
      <c r="H88" s="59">
        <v>0.02</v>
      </c>
      <c r="I88" s="18">
        <v>7630</v>
      </c>
      <c r="J88" s="174" t="s">
        <v>191</v>
      </c>
    </row>
    <row r="89" spans="1:10" hidden="1" x14ac:dyDescent="0.25">
      <c r="A89" s="173">
        <v>2</v>
      </c>
      <c r="B89" s="163" t="s">
        <v>8</v>
      </c>
      <c r="C89" s="167" t="s">
        <v>113</v>
      </c>
      <c r="D89" s="13" t="s">
        <v>218</v>
      </c>
      <c r="E89" s="165" t="s">
        <v>94</v>
      </c>
      <c r="F89" s="161">
        <v>1400</v>
      </c>
      <c r="G89" s="7"/>
      <c r="H89" s="59">
        <v>0.02</v>
      </c>
      <c r="I89" s="18">
        <v>28</v>
      </c>
      <c r="J89" s="174" t="s">
        <v>191</v>
      </c>
    </row>
    <row r="90" spans="1:10" ht="15.75" hidden="1" x14ac:dyDescent="0.25">
      <c r="A90" s="173">
        <v>2</v>
      </c>
      <c r="B90" s="168" t="s">
        <v>8</v>
      </c>
      <c r="C90" s="167" t="s">
        <v>113</v>
      </c>
      <c r="D90" s="13" t="s">
        <v>219</v>
      </c>
      <c r="E90" s="170" t="s">
        <v>237</v>
      </c>
      <c r="F90" s="161">
        <v>10500</v>
      </c>
      <c r="G90" s="214"/>
      <c r="H90" s="218">
        <v>0.02</v>
      </c>
      <c r="I90" s="216">
        <v>210</v>
      </c>
      <c r="J90" s="217" t="s">
        <v>191</v>
      </c>
    </row>
    <row r="91" spans="1:10" ht="15.75" x14ac:dyDescent="0.25">
      <c r="A91" s="173">
        <v>2</v>
      </c>
      <c r="B91" s="168" t="s">
        <v>8</v>
      </c>
      <c r="C91" s="167" t="s">
        <v>113</v>
      </c>
      <c r="D91" s="13" t="s">
        <v>115</v>
      </c>
      <c r="E91" s="165" t="s">
        <v>133</v>
      </c>
      <c r="F91" s="161">
        <v>353000</v>
      </c>
      <c r="G91" s="7"/>
      <c r="H91" s="59">
        <v>0.02</v>
      </c>
      <c r="I91" s="18">
        <v>7060</v>
      </c>
      <c r="J91" s="174" t="s">
        <v>191</v>
      </c>
    </row>
    <row r="92" spans="1:10" ht="15.75" hidden="1" x14ac:dyDescent="0.25">
      <c r="A92" s="173">
        <v>2</v>
      </c>
      <c r="B92" s="168" t="s">
        <v>8</v>
      </c>
      <c r="C92" s="167" t="s">
        <v>113</v>
      </c>
      <c r="D92" s="13" t="s">
        <v>218</v>
      </c>
      <c r="E92" s="165" t="s">
        <v>94</v>
      </c>
      <c r="F92" s="161">
        <v>1400</v>
      </c>
      <c r="G92" s="28"/>
      <c r="H92" s="225">
        <v>0.02</v>
      </c>
      <c r="I92" s="226">
        <v>28</v>
      </c>
      <c r="J92" s="227" t="s">
        <v>191</v>
      </c>
    </row>
    <row r="93" spans="1:10" ht="15.75" hidden="1" x14ac:dyDescent="0.25">
      <c r="A93" s="173">
        <v>2</v>
      </c>
      <c r="B93" s="168" t="s">
        <v>8</v>
      </c>
      <c r="C93" s="167" t="s">
        <v>113</v>
      </c>
      <c r="D93" s="13" t="s">
        <v>220</v>
      </c>
      <c r="E93" s="170" t="s">
        <v>230</v>
      </c>
      <c r="F93" s="161">
        <v>2100</v>
      </c>
      <c r="G93" s="7"/>
      <c r="H93" s="59">
        <v>0.02</v>
      </c>
      <c r="I93" s="18">
        <v>42</v>
      </c>
      <c r="J93" s="174" t="s">
        <v>191</v>
      </c>
    </row>
    <row r="94" spans="1:10" ht="15.75" hidden="1" x14ac:dyDescent="0.25">
      <c r="A94" s="173">
        <v>2</v>
      </c>
      <c r="B94" s="168" t="s">
        <v>8</v>
      </c>
      <c r="C94" s="167" t="s">
        <v>113</v>
      </c>
      <c r="D94" s="13" t="s">
        <v>219</v>
      </c>
      <c r="E94" s="170" t="s">
        <v>237</v>
      </c>
      <c r="F94" s="161">
        <v>4200</v>
      </c>
      <c r="G94" s="214"/>
      <c r="H94" s="218">
        <v>0.02</v>
      </c>
      <c r="I94" s="216">
        <v>84</v>
      </c>
      <c r="J94" s="217" t="s">
        <v>191</v>
      </c>
    </row>
    <row r="95" spans="1:10" ht="15.75" x14ac:dyDescent="0.25">
      <c r="A95" s="173">
        <v>2</v>
      </c>
      <c r="B95" s="168" t="s">
        <v>8</v>
      </c>
      <c r="C95" s="167" t="s">
        <v>113</v>
      </c>
      <c r="D95" s="13" t="s">
        <v>115</v>
      </c>
      <c r="E95" s="165" t="s">
        <v>133</v>
      </c>
      <c r="F95" s="161">
        <v>353000</v>
      </c>
      <c r="G95" s="7"/>
      <c r="H95" s="59">
        <v>0.02</v>
      </c>
      <c r="I95" s="18">
        <v>7060</v>
      </c>
      <c r="J95" s="174" t="s">
        <v>191</v>
      </c>
    </row>
    <row r="96" spans="1:10" ht="15.75" hidden="1" x14ac:dyDescent="0.25">
      <c r="A96" s="173">
        <v>2</v>
      </c>
      <c r="B96" s="168" t="s">
        <v>8</v>
      </c>
      <c r="C96" s="167" t="s">
        <v>113</v>
      </c>
      <c r="D96" s="13" t="s">
        <v>219</v>
      </c>
      <c r="E96" s="170" t="s">
        <v>237</v>
      </c>
      <c r="F96" s="161">
        <v>6300</v>
      </c>
      <c r="G96" s="28"/>
      <c r="H96" s="225">
        <v>0.02</v>
      </c>
      <c r="I96" s="226">
        <v>126</v>
      </c>
      <c r="J96" s="227" t="s">
        <v>191</v>
      </c>
    </row>
    <row r="97" spans="1:10" ht="15.75" hidden="1" x14ac:dyDescent="0.25">
      <c r="A97" s="173">
        <v>2</v>
      </c>
      <c r="B97" s="168" t="s">
        <v>8</v>
      </c>
      <c r="C97" s="167" t="s">
        <v>113</v>
      </c>
      <c r="D97" s="13" t="s">
        <v>218</v>
      </c>
      <c r="E97" s="165" t="s">
        <v>94</v>
      </c>
      <c r="F97" s="161">
        <v>1400</v>
      </c>
      <c r="G97" s="214"/>
      <c r="H97" s="218">
        <v>0.02</v>
      </c>
      <c r="I97" s="216">
        <v>28</v>
      </c>
      <c r="J97" s="217" t="s">
        <v>191</v>
      </c>
    </row>
    <row r="98" spans="1:10" ht="15.75" x14ac:dyDescent="0.25">
      <c r="A98" s="173">
        <v>2</v>
      </c>
      <c r="B98" s="168" t="s">
        <v>8</v>
      </c>
      <c r="C98" s="167" t="s">
        <v>113</v>
      </c>
      <c r="D98" s="13" t="s">
        <v>115</v>
      </c>
      <c r="E98" s="165" t="s">
        <v>133</v>
      </c>
      <c r="F98" s="161">
        <v>353000</v>
      </c>
      <c r="G98" s="7"/>
      <c r="H98" s="59">
        <v>0.02</v>
      </c>
      <c r="I98" s="18">
        <v>7060</v>
      </c>
      <c r="J98" s="174" t="s">
        <v>191</v>
      </c>
    </row>
    <row r="99" spans="1:10" ht="15.75" hidden="1" x14ac:dyDescent="0.25">
      <c r="A99" s="173">
        <v>2</v>
      </c>
      <c r="B99" s="168" t="s">
        <v>257</v>
      </c>
      <c r="C99" s="167" t="s">
        <v>113</v>
      </c>
      <c r="D99" s="7" t="s">
        <v>205</v>
      </c>
      <c r="E99" s="170" t="str">
        <f>VLOOKUP(D99,[2]Sheet1!$C$4:$D$80,2,0)</f>
        <v>BCRPK7302M</v>
      </c>
      <c r="F99" s="161">
        <v>3630</v>
      </c>
      <c r="G99" s="28"/>
      <c r="H99" s="225">
        <v>0.05</v>
      </c>
      <c r="I99" s="228">
        <v>182</v>
      </c>
      <c r="J99" s="227" t="s">
        <v>191</v>
      </c>
    </row>
    <row r="100" spans="1:10" ht="15.75" hidden="1" x14ac:dyDescent="0.25">
      <c r="A100" s="173">
        <v>2</v>
      </c>
      <c r="B100" s="168" t="s">
        <v>257</v>
      </c>
      <c r="C100" s="167" t="s">
        <v>113</v>
      </c>
      <c r="D100" s="7" t="s">
        <v>206</v>
      </c>
      <c r="E100" s="170" t="s">
        <v>250</v>
      </c>
      <c r="F100" s="161">
        <v>2750</v>
      </c>
      <c r="G100" s="7"/>
      <c r="H100" s="59">
        <v>0.05</v>
      </c>
      <c r="I100" s="161">
        <v>138</v>
      </c>
      <c r="J100" s="174" t="s">
        <v>191</v>
      </c>
    </row>
    <row r="101" spans="1:10" ht="15.75" hidden="1" x14ac:dyDescent="0.25">
      <c r="A101" s="173">
        <v>2</v>
      </c>
      <c r="B101" s="168" t="s">
        <v>257</v>
      </c>
      <c r="C101" s="167" t="s">
        <v>113</v>
      </c>
      <c r="D101" s="7" t="s">
        <v>207</v>
      </c>
      <c r="E101" s="170" t="s">
        <v>243</v>
      </c>
      <c r="F101" s="161">
        <v>1650</v>
      </c>
      <c r="G101" s="7"/>
      <c r="H101" s="59">
        <v>0.05</v>
      </c>
      <c r="I101" s="161">
        <v>83</v>
      </c>
      <c r="J101" s="174" t="s">
        <v>191</v>
      </c>
    </row>
    <row r="102" spans="1:10" ht="15.75" hidden="1" x14ac:dyDescent="0.25">
      <c r="A102" s="173">
        <v>2</v>
      </c>
      <c r="B102" s="168" t="s">
        <v>257</v>
      </c>
      <c r="C102" s="167" t="s">
        <v>113</v>
      </c>
      <c r="D102" s="7" t="s">
        <v>208</v>
      </c>
      <c r="E102" s="165" t="s">
        <v>244</v>
      </c>
      <c r="F102" s="161">
        <v>1650</v>
      </c>
      <c r="G102" s="7"/>
      <c r="H102" s="59">
        <v>0.05</v>
      </c>
      <c r="I102" s="161">
        <v>83</v>
      </c>
      <c r="J102" s="174" t="s">
        <v>191</v>
      </c>
    </row>
    <row r="103" spans="1:10" ht="15.75" hidden="1" x14ac:dyDescent="0.25">
      <c r="A103" s="173">
        <v>2</v>
      </c>
      <c r="B103" s="168" t="s">
        <v>257</v>
      </c>
      <c r="C103" s="167" t="s">
        <v>113</v>
      </c>
      <c r="D103" s="7" t="s">
        <v>209</v>
      </c>
      <c r="E103" s="165" t="s">
        <v>231</v>
      </c>
      <c r="F103" s="161">
        <v>1320</v>
      </c>
      <c r="G103" s="7"/>
      <c r="H103" s="59">
        <v>0.05</v>
      </c>
      <c r="I103" s="161">
        <v>66</v>
      </c>
      <c r="J103" s="174" t="s">
        <v>191</v>
      </c>
    </row>
    <row r="104" spans="1:10" s="126" customFormat="1" ht="15.75" hidden="1" x14ac:dyDescent="0.25">
      <c r="A104" s="173">
        <v>2</v>
      </c>
      <c r="B104" s="168" t="s">
        <v>257</v>
      </c>
      <c r="C104" s="167" t="s">
        <v>113</v>
      </c>
      <c r="D104" s="7" t="s">
        <v>205</v>
      </c>
      <c r="E104" s="170" t="str">
        <f>VLOOKUP(D104,[2]Sheet1!$C$4:$D$80,2,0)</f>
        <v>BCRPK7302M</v>
      </c>
      <c r="F104" s="161">
        <v>8580</v>
      </c>
      <c r="G104"/>
      <c r="H104" s="59">
        <v>0.05</v>
      </c>
      <c r="I104" s="161">
        <v>429</v>
      </c>
      <c r="J104" s="174" t="s">
        <v>191</v>
      </c>
    </row>
    <row r="105" spans="1:10" ht="15.75" hidden="1" x14ac:dyDescent="0.25">
      <c r="A105" s="173">
        <v>2</v>
      </c>
      <c r="B105" s="168" t="s">
        <v>257</v>
      </c>
      <c r="C105" s="167" t="s">
        <v>113</v>
      </c>
      <c r="D105" s="7" t="s">
        <v>206</v>
      </c>
      <c r="E105" s="170" t="s">
        <v>250</v>
      </c>
      <c r="F105" s="161">
        <v>6500</v>
      </c>
      <c r="G105" s="7"/>
      <c r="H105" s="59">
        <v>0.05</v>
      </c>
      <c r="I105" s="161">
        <v>325</v>
      </c>
      <c r="J105" s="174" t="s">
        <v>191</v>
      </c>
    </row>
    <row r="106" spans="1:10" ht="15.75" hidden="1" x14ac:dyDescent="0.25">
      <c r="A106" s="173">
        <v>2</v>
      </c>
      <c r="B106" s="168" t="s">
        <v>257</v>
      </c>
      <c r="C106" s="167" t="s">
        <v>113</v>
      </c>
      <c r="D106" s="7" t="s">
        <v>207</v>
      </c>
      <c r="E106" s="170" t="s">
        <v>243</v>
      </c>
      <c r="F106" s="161">
        <v>3900</v>
      </c>
      <c r="G106" s="7"/>
      <c r="H106" s="59">
        <v>0.05</v>
      </c>
      <c r="I106" s="161">
        <v>195</v>
      </c>
      <c r="J106" s="174" t="s">
        <v>191</v>
      </c>
    </row>
    <row r="107" spans="1:10" ht="15.75" hidden="1" x14ac:dyDescent="0.25">
      <c r="A107" s="173">
        <v>2</v>
      </c>
      <c r="B107" s="168" t="s">
        <v>257</v>
      </c>
      <c r="C107" s="167" t="s">
        <v>113</v>
      </c>
      <c r="D107" s="7" t="s">
        <v>208</v>
      </c>
      <c r="E107" s="165" t="s">
        <v>244</v>
      </c>
      <c r="F107" s="161">
        <v>3900</v>
      </c>
      <c r="G107" s="7"/>
      <c r="H107" s="59">
        <v>0.05</v>
      </c>
      <c r="I107" s="161">
        <v>195</v>
      </c>
      <c r="J107" s="174" t="s">
        <v>191</v>
      </c>
    </row>
    <row r="108" spans="1:10" ht="15.75" hidden="1" x14ac:dyDescent="0.25">
      <c r="A108" s="173">
        <v>2</v>
      </c>
      <c r="B108" s="168" t="s">
        <v>257</v>
      </c>
      <c r="C108" s="167" t="s">
        <v>113</v>
      </c>
      <c r="D108" s="7" t="s">
        <v>209</v>
      </c>
      <c r="E108" s="165" t="s">
        <v>231</v>
      </c>
      <c r="F108" s="161">
        <v>3120</v>
      </c>
      <c r="G108" s="7"/>
      <c r="H108" s="59">
        <v>0.05</v>
      </c>
      <c r="I108" s="161">
        <v>156</v>
      </c>
      <c r="J108" s="174" t="s">
        <v>191</v>
      </c>
    </row>
    <row r="109" spans="1:10" ht="15.75" hidden="1" x14ac:dyDescent="0.25">
      <c r="A109" s="173">
        <v>2</v>
      </c>
      <c r="B109" s="168" t="s">
        <v>258</v>
      </c>
      <c r="C109" s="167" t="s">
        <v>113</v>
      </c>
      <c r="D109" s="9" t="s">
        <v>27</v>
      </c>
      <c r="E109" s="170" t="s">
        <v>96</v>
      </c>
      <c r="F109" s="10">
        <v>755000</v>
      </c>
      <c r="G109" s="7"/>
      <c r="H109" s="186">
        <v>1E-3</v>
      </c>
      <c r="I109" s="10">
        <v>755</v>
      </c>
      <c r="J109" s="174" t="s">
        <v>191</v>
      </c>
    </row>
    <row r="110" spans="1:10" ht="15.75" hidden="1" x14ac:dyDescent="0.25">
      <c r="A110" s="175">
        <v>3</v>
      </c>
      <c r="B110" s="168" t="s">
        <v>8</v>
      </c>
      <c r="C110" s="167" t="s">
        <v>113</v>
      </c>
      <c r="D110" s="10" t="s">
        <v>35</v>
      </c>
      <c r="E110" s="165" t="s">
        <v>80</v>
      </c>
      <c r="F110" s="10">
        <v>9775</v>
      </c>
      <c r="G110" s="7"/>
      <c r="H110" s="58">
        <v>0.01</v>
      </c>
      <c r="I110" s="18">
        <v>98</v>
      </c>
      <c r="J110" s="9" t="s">
        <v>192</v>
      </c>
    </row>
    <row r="111" spans="1:10" ht="15.75" hidden="1" x14ac:dyDescent="0.25">
      <c r="A111" s="175">
        <v>3</v>
      </c>
      <c r="B111" s="168" t="s">
        <v>8</v>
      </c>
      <c r="C111" s="167" t="s">
        <v>113</v>
      </c>
      <c r="D111" s="10" t="s">
        <v>34</v>
      </c>
      <c r="E111" s="165" t="s">
        <v>81</v>
      </c>
      <c r="F111" s="10">
        <v>2500</v>
      </c>
      <c r="G111" s="7"/>
      <c r="H111" s="58">
        <v>0.01</v>
      </c>
      <c r="I111" s="18">
        <v>25</v>
      </c>
      <c r="J111" s="9" t="s">
        <v>192</v>
      </c>
    </row>
    <row r="112" spans="1:10" ht="15.75" hidden="1" x14ac:dyDescent="0.25">
      <c r="A112" s="175">
        <v>3</v>
      </c>
      <c r="B112" s="168" t="s">
        <v>8</v>
      </c>
      <c r="C112" s="167" t="s">
        <v>113</v>
      </c>
      <c r="D112" s="10" t="s">
        <v>44</v>
      </c>
      <c r="E112" s="165" t="s">
        <v>80</v>
      </c>
      <c r="F112" s="10">
        <v>6900</v>
      </c>
      <c r="G112" s="7"/>
      <c r="H112" s="58">
        <v>0.01</v>
      </c>
      <c r="I112" s="18">
        <v>69</v>
      </c>
      <c r="J112" s="9" t="s">
        <v>192</v>
      </c>
    </row>
    <row r="113" spans="1:23" ht="15.75" hidden="1" x14ac:dyDescent="0.25">
      <c r="A113" s="175">
        <v>3</v>
      </c>
      <c r="B113" s="168" t="s">
        <v>8</v>
      </c>
      <c r="C113" s="167" t="s">
        <v>113</v>
      </c>
      <c r="D113" s="10" t="s">
        <v>32</v>
      </c>
      <c r="E113" s="165" t="s">
        <v>86</v>
      </c>
      <c r="F113" s="10">
        <v>2500</v>
      </c>
      <c r="G113" s="7"/>
      <c r="H113" s="58">
        <v>0.01</v>
      </c>
      <c r="I113" s="18">
        <v>25</v>
      </c>
      <c r="J113" s="9" t="s">
        <v>192</v>
      </c>
    </row>
    <row r="114" spans="1:23" ht="15.75" hidden="1" x14ac:dyDescent="0.25">
      <c r="A114" s="175">
        <v>3</v>
      </c>
      <c r="B114" s="168" t="s">
        <v>8</v>
      </c>
      <c r="C114" s="167" t="s">
        <v>113</v>
      </c>
      <c r="D114" s="10" t="s">
        <v>41</v>
      </c>
      <c r="E114" s="165" t="s">
        <v>232</v>
      </c>
      <c r="F114" s="10">
        <v>1200</v>
      </c>
      <c r="G114" s="7"/>
      <c r="H114" s="58">
        <v>0.01</v>
      </c>
      <c r="I114" s="18">
        <v>12</v>
      </c>
      <c r="J114" s="9" t="s">
        <v>192</v>
      </c>
    </row>
    <row r="115" spans="1:23" ht="15.75" hidden="1" x14ac:dyDescent="0.25">
      <c r="A115" s="175">
        <v>3</v>
      </c>
      <c r="B115" s="168" t="s">
        <v>8</v>
      </c>
      <c r="C115" s="167" t="s">
        <v>113</v>
      </c>
      <c r="D115" s="10" t="s">
        <v>221</v>
      </c>
      <c r="E115" s="170" t="s">
        <v>230</v>
      </c>
      <c r="F115" s="10">
        <v>3750</v>
      </c>
      <c r="G115" s="7"/>
      <c r="H115" s="58">
        <v>0.01</v>
      </c>
      <c r="I115" s="18">
        <v>37</v>
      </c>
      <c r="J115" s="9" t="s">
        <v>192</v>
      </c>
    </row>
    <row r="116" spans="1:23" ht="15.75" hidden="1" x14ac:dyDescent="0.25">
      <c r="A116" s="175">
        <v>3</v>
      </c>
      <c r="B116" s="168" t="s">
        <v>8</v>
      </c>
      <c r="C116" s="167" t="s">
        <v>113</v>
      </c>
      <c r="D116" s="10" t="s">
        <v>31</v>
      </c>
      <c r="E116" s="165" t="s">
        <v>83</v>
      </c>
      <c r="F116" s="10">
        <v>1250</v>
      </c>
      <c r="G116" s="7"/>
      <c r="H116" s="58">
        <v>0.01</v>
      </c>
      <c r="I116" s="18">
        <v>12</v>
      </c>
      <c r="J116" s="9" t="s">
        <v>192</v>
      </c>
    </row>
    <row r="117" spans="1:23" ht="15.75" hidden="1" x14ac:dyDescent="0.25">
      <c r="A117" s="175">
        <v>3</v>
      </c>
      <c r="B117" s="168" t="s">
        <v>8</v>
      </c>
      <c r="C117" s="167" t="s">
        <v>113</v>
      </c>
      <c r="D117" s="10" t="s">
        <v>16</v>
      </c>
      <c r="E117" s="165" t="s">
        <v>85</v>
      </c>
      <c r="F117" s="10">
        <v>50000</v>
      </c>
      <c r="G117" s="7"/>
      <c r="H117" s="58">
        <v>0.01</v>
      </c>
      <c r="I117" s="18">
        <v>500</v>
      </c>
      <c r="J117" s="9" t="s">
        <v>192</v>
      </c>
    </row>
    <row r="118" spans="1:23" ht="15.75" hidden="1" x14ac:dyDescent="0.25">
      <c r="A118" s="175">
        <v>3</v>
      </c>
      <c r="B118" s="168" t="s">
        <v>8</v>
      </c>
      <c r="C118" s="167" t="s">
        <v>113</v>
      </c>
      <c r="D118" s="10" t="s">
        <v>28</v>
      </c>
      <c r="E118" s="165" t="s">
        <v>94</v>
      </c>
      <c r="F118" s="10">
        <v>20000</v>
      </c>
      <c r="G118" s="7"/>
      <c r="H118" s="58">
        <v>0.01</v>
      </c>
      <c r="I118" s="18">
        <v>200</v>
      </c>
      <c r="J118" s="9" t="s">
        <v>192</v>
      </c>
    </row>
    <row r="119" spans="1:23" ht="15.75" hidden="1" x14ac:dyDescent="0.25">
      <c r="A119" s="175">
        <v>3</v>
      </c>
      <c r="B119" s="168" t="s">
        <v>8</v>
      </c>
      <c r="C119" s="167" t="s">
        <v>113</v>
      </c>
      <c r="D119" s="10" t="s">
        <v>14</v>
      </c>
      <c r="E119" s="165" t="s">
        <v>84</v>
      </c>
      <c r="F119" s="10">
        <v>50000</v>
      </c>
      <c r="G119" s="7"/>
      <c r="H119" s="58">
        <v>0.01</v>
      </c>
      <c r="I119" s="18">
        <v>500</v>
      </c>
      <c r="J119" s="9" t="s">
        <v>192</v>
      </c>
    </row>
    <row r="120" spans="1:23" ht="15.75" hidden="1" x14ac:dyDescent="0.25">
      <c r="A120" s="175">
        <v>3</v>
      </c>
      <c r="B120" s="168" t="s">
        <v>8</v>
      </c>
      <c r="C120" s="167" t="s">
        <v>113</v>
      </c>
      <c r="D120" s="10" t="s">
        <v>11</v>
      </c>
      <c r="E120" s="165" t="s">
        <v>83</v>
      </c>
      <c r="F120" s="10">
        <v>50000</v>
      </c>
      <c r="G120" s="7"/>
      <c r="H120" s="58">
        <v>0.01</v>
      </c>
      <c r="I120" s="18">
        <v>500</v>
      </c>
      <c r="J120" s="9" t="s">
        <v>192</v>
      </c>
    </row>
    <row r="121" spans="1:23" ht="15.75" hidden="1" x14ac:dyDescent="0.25">
      <c r="A121" s="175">
        <v>3</v>
      </c>
      <c r="B121" s="168" t="s">
        <v>8</v>
      </c>
      <c r="C121" s="167" t="s">
        <v>113</v>
      </c>
      <c r="D121" s="10" t="s">
        <v>199</v>
      </c>
      <c r="E121" s="170" t="s">
        <v>242</v>
      </c>
      <c r="F121" s="10">
        <v>125350</v>
      </c>
      <c r="G121" s="7"/>
      <c r="H121" s="58">
        <v>0.01</v>
      </c>
      <c r="I121" s="18">
        <v>1254</v>
      </c>
      <c r="J121" s="9" t="s">
        <v>192</v>
      </c>
    </row>
    <row r="122" spans="1:23" ht="15.75" hidden="1" x14ac:dyDescent="0.25">
      <c r="A122" s="175">
        <v>3</v>
      </c>
      <c r="B122" s="176" t="s">
        <v>8</v>
      </c>
      <c r="C122" s="167" t="s">
        <v>113</v>
      </c>
      <c r="D122" s="10" t="s">
        <v>17</v>
      </c>
      <c r="E122" s="165" t="s">
        <v>234</v>
      </c>
      <c r="F122" s="10">
        <v>20200</v>
      </c>
      <c r="G122" s="177"/>
      <c r="H122" s="58">
        <v>0.01</v>
      </c>
      <c r="I122" s="18">
        <v>202</v>
      </c>
      <c r="J122" s="9" t="s">
        <v>192</v>
      </c>
      <c r="K122" s="102"/>
      <c r="L122" s="103"/>
      <c r="P122" s="104"/>
      <c r="Q122" s="105"/>
      <c r="R122" s="101"/>
      <c r="T122" s="101"/>
      <c r="U122" s="105"/>
      <c r="V122" s="106"/>
      <c r="W122" s="93"/>
    </row>
    <row r="123" spans="1:23" ht="15.75" hidden="1" x14ac:dyDescent="0.25">
      <c r="A123" s="175">
        <v>3</v>
      </c>
      <c r="B123" s="176" t="s">
        <v>8</v>
      </c>
      <c r="C123" s="167" t="s">
        <v>113</v>
      </c>
      <c r="D123" s="10" t="s">
        <v>37</v>
      </c>
      <c r="E123" s="165" t="s">
        <v>89</v>
      </c>
      <c r="F123" s="10">
        <v>117800</v>
      </c>
      <c r="G123" s="177"/>
      <c r="H123" s="58">
        <v>0.01</v>
      </c>
      <c r="I123" s="18">
        <v>1178</v>
      </c>
      <c r="J123" s="9" t="s">
        <v>192</v>
      </c>
      <c r="K123" s="102"/>
      <c r="L123" s="103"/>
      <c r="P123" s="104"/>
      <c r="Q123" s="105"/>
      <c r="R123" s="101"/>
      <c r="T123" s="101"/>
      <c r="U123" s="105"/>
      <c r="V123" s="106"/>
      <c r="W123" s="93"/>
    </row>
    <row r="124" spans="1:23" ht="15.75" hidden="1" x14ac:dyDescent="0.25">
      <c r="A124" s="175">
        <v>3</v>
      </c>
      <c r="B124" s="176" t="s">
        <v>8</v>
      </c>
      <c r="C124" s="167" t="s">
        <v>113</v>
      </c>
      <c r="D124" s="10" t="s">
        <v>222</v>
      </c>
      <c r="E124" s="165" t="s">
        <v>249</v>
      </c>
      <c r="F124" s="10">
        <v>14341</v>
      </c>
      <c r="G124" s="177"/>
      <c r="H124" s="58">
        <v>0.01</v>
      </c>
      <c r="I124" s="18">
        <v>143</v>
      </c>
      <c r="J124" s="9" t="s">
        <v>192</v>
      </c>
      <c r="K124" s="102"/>
      <c r="L124" s="103"/>
      <c r="P124" s="104"/>
      <c r="Q124" s="105"/>
      <c r="R124" s="101"/>
      <c r="T124" s="101"/>
      <c r="U124" s="105"/>
      <c r="V124" s="106"/>
      <c r="W124" s="93"/>
    </row>
    <row r="125" spans="1:23" ht="15.75" hidden="1" x14ac:dyDescent="0.25">
      <c r="A125" s="175">
        <v>3</v>
      </c>
      <c r="B125" s="163" t="s">
        <v>8</v>
      </c>
      <c r="C125" s="167" t="s">
        <v>113</v>
      </c>
      <c r="D125" s="10" t="s">
        <v>190</v>
      </c>
      <c r="E125" s="170" t="s">
        <v>240</v>
      </c>
      <c r="F125" s="10">
        <v>50000</v>
      </c>
      <c r="G125" s="177"/>
      <c r="H125" s="58">
        <v>0.01</v>
      </c>
      <c r="I125" s="18">
        <v>500</v>
      </c>
      <c r="J125" s="9" t="s">
        <v>192</v>
      </c>
      <c r="K125" s="102"/>
      <c r="L125" s="103"/>
      <c r="P125" s="104"/>
      <c r="Q125" s="105"/>
      <c r="R125" s="101"/>
      <c r="T125" s="101"/>
      <c r="U125" s="105"/>
      <c r="V125" s="106"/>
      <c r="W125" s="93"/>
    </row>
    <row r="126" spans="1:23" ht="15.75" hidden="1" x14ac:dyDescent="0.25">
      <c r="A126" s="175">
        <v>3</v>
      </c>
      <c r="B126" s="176" t="s">
        <v>8</v>
      </c>
      <c r="C126" s="167" t="s">
        <v>113</v>
      </c>
      <c r="D126" s="10" t="s">
        <v>46</v>
      </c>
      <c r="E126" s="165" t="s">
        <v>235</v>
      </c>
      <c r="F126" s="10">
        <v>40000</v>
      </c>
      <c r="G126" s="177"/>
      <c r="H126" s="58">
        <v>0.01</v>
      </c>
      <c r="I126" s="18">
        <v>400</v>
      </c>
      <c r="J126" s="9" t="s">
        <v>192</v>
      </c>
      <c r="K126" s="102"/>
      <c r="L126" s="103"/>
      <c r="P126" s="104"/>
      <c r="Q126" s="105"/>
      <c r="R126" s="101"/>
      <c r="T126" s="101"/>
      <c r="U126" s="105"/>
      <c r="V126" s="106"/>
      <c r="W126" s="93"/>
    </row>
    <row r="127" spans="1:23" ht="15.75" hidden="1" x14ac:dyDescent="0.25">
      <c r="A127" s="175">
        <v>3</v>
      </c>
      <c r="B127" s="176" t="s">
        <v>8</v>
      </c>
      <c r="C127" s="167" t="s">
        <v>113</v>
      </c>
      <c r="D127" s="10" t="s">
        <v>16</v>
      </c>
      <c r="E127" s="165" t="s">
        <v>85</v>
      </c>
      <c r="F127" s="10">
        <v>30000</v>
      </c>
      <c r="G127" s="177"/>
      <c r="H127" s="58">
        <v>0.01</v>
      </c>
      <c r="I127" s="18">
        <v>300</v>
      </c>
      <c r="J127" s="9" t="s">
        <v>192</v>
      </c>
      <c r="K127" s="102"/>
      <c r="L127" s="103"/>
      <c r="P127" s="104"/>
      <c r="Q127" s="105"/>
      <c r="R127" s="101"/>
      <c r="T127" s="101"/>
      <c r="U127" s="105"/>
      <c r="V127" s="106"/>
      <c r="W127" s="93"/>
    </row>
    <row r="128" spans="1:23" ht="15.75" hidden="1" x14ac:dyDescent="0.25">
      <c r="A128" s="175">
        <v>3</v>
      </c>
      <c r="B128" s="176" t="s">
        <v>8</v>
      </c>
      <c r="C128" s="167" t="s">
        <v>113</v>
      </c>
      <c r="D128" s="10" t="s">
        <v>12</v>
      </c>
      <c r="E128" s="165" t="s">
        <v>236</v>
      </c>
      <c r="F128" s="10">
        <v>30000</v>
      </c>
      <c r="G128" s="177"/>
      <c r="H128" s="58">
        <v>0.01</v>
      </c>
      <c r="I128" s="18">
        <v>300</v>
      </c>
      <c r="J128" s="9" t="s">
        <v>192</v>
      </c>
      <c r="K128" s="102"/>
      <c r="L128" s="103"/>
      <c r="P128" s="104"/>
      <c r="Q128" s="105"/>
      <c r="R128" s="101"/>
      <c r="T128" s="101"/>
      <c r="U128" s="105"/>
      <c r="V128" s="106"/>
      <c r="W128" s="93"/>
    </row>
    <row r="129" spans="1:23" ht="15.75" hidden="1" x14ac:dyDescent="0.25">
      <c r="A129" s="175">
        <v>3</v>
      </c>
      <c r="B129" s="176" t="s">
        <v>8</v>
      </c>
      <c r="C129" s="167" t="s">
        <v>113</v>
      </c>
      <c r="D129" s="10" t="s">
        <v>11</v>
      </c>
      <c r="E129" s="165" t="s">
        <v>83</v>
      </c>
      <c r="F129" s="10">
        <v>50000</v>
      </c>
      <c r="G129" s="177"/>
      <c r="H129" s="58">
        <v>0.01</v>
      </c>
      <c r="I129" s="18">
        <v>500</v>
      </c>
      <c r="J129" s="9" t="s">
        <v>192</v>
      </c>
      <c r="K129" s="102"/>
      <c r="L129" s="103"/>
      <c r="P129" s="104"/>
      <c r="Q129" s="105"/>
      <c r="R129" s="101"/>
      <c r="T129" s="101"/>
      <c r="U129" s="105"/>
      <c r="V129" s="106"/>
      <c r="W129" s="93"/>
    </row>
    <row r="130" spans="1:23" ht="15.75" hidden="1" x14ac:dyDescent="0.25">
      <c r="A130" s="175">
        <v>3</v>
      </c>
      <c r="B130" s="176" t="s">
        <v>8</v>
      </c>
      <c r="C130" s="167" t="s">
        <v>113</v>
      </c>
      <c r="D130" s="10" t="s">
        <v>34</v>
      </c>
      <c r="E130" s="165" t="s">
        <v>81</v>
      </c>
      <c r="F130" s="10">
        <v>2813</v>
      </c>
      <c r="G130" s="177"/>
      <c r="H130" s="58">
        <v>0.01</v>
      </c>
      <c r="I130" s="18">
        <v>28</v>
      </c>
      <c r="J130" s="9" t="s">
        <v>192</v>
      </c>
      <c r="K130" s="102"/>
      <c r="L130" s="103"/>
      <c r="P130" s="104"/>
      <c r="Q130" s="105"/>
      <c r="R130" s="101"/>
      <c r="T130" s="101"/>
      <c r="U130" s="105"/>
      <c r="V130" s="106"/>
      <c r="W130" s="93"/>
    </row>
    <row r="131" spans="1:23" ht="15.75" hidden="1" x14ac:dyDescent="0.25">
      <c r="A131" s="175">
        <v>3</v>
      </c>
      <c r="B131" s="176" t="s">
        <v>8</v>
      </c>
      <c r="C131" s="167" t="s">
        <v>113</v>
      </c>
      <c r="D131" s="10" t="s">
        <v>35</v>
      </c>
      <c r="E131" s="165" t="s">
        <v>80</v>
      </c>
      <c r="F131" s="10">
        <v>12649</v>
      </c>
      <c r="G131" s="177"/>
      <c r="H131" s="58">
        <v>0.01</v>
      </c>
      <c r="I131" s="18">
        <v>126</v>
      </c>
      <c r="J131" s="9" t="s">
        <v>192</v>
      </c>
      <c r="K131" s="102"/>
      <c r="L131" s="103"/>
      <c r="P131" s="104"/>
      <c r="Q131" s="105"/>
      <c r="R131" s="101"/>
      <c r="T131" s="101"/>
      <c r="U131" s="105"/>
      <c r="V131" s="106"/>
      <c r="W131" s="93"/>
    </row>
    <row r="132" spans="1:23" ht="15.75" hidden="1" x14ac:dyDescent="0.25">
      <c r="A132" s="175">
        <v>3</v>
      </c>
      <c r="B132" s="176" t="s">
        <v>8</v>
      </c>
      <c r="C132" s="167" t="s">
        <v>113</v>
      </c>
      <c r="D132" s="10" t="s">
        <v>44</v>
      </c>
      <c r="E132" s="165" t="s">
        <v>80</v>
      </c>
      <c r="F132" s="10">
        <v>6900</v>
      </c>
      <c r="G132" s="177"/>
      <c r="H132" s="58">
        <v>0.01</v>
      </c>
      <c r="I132" s="18">
        <v>69</v>
      </c>
      <c r="J132" s="9" t="s">
        <v>192</v>
      </c>
      <c r="K132" s="102"/>
      <c r="L132" s="103"/>
      <c r="P132" s="104"/>
      <c r="Q132" s="105"/>
      <c r="R132" s="101"/>
      <c r="T132" s="101"/>
      <c r="U132" s="105"/>
      <c r="V132" s="106"/>
      <c r="W132" s="93"/>
    </row>
    <row r="133" spans="1:23" ht="15.75" hidden="1" x14ac:dyDescent="0.25">
      <c r="A133" s="175">
        <v>3</v>
      </c>
      <c r="B133" s="176" t="s">
        <v>8</v>
      </c>
      <c r="C133" s="167" t="s">
        <v>113</v>
      </c>
      <c r="D133" s="10" t="s">
        <v>32</v>
      </c>
      <c r="E133" s="165" t="s">
        <v>86</v>
      </c>
      <c r="F133" s="10">
        <v>2800</v>
      </c>
      <c r="G133" s="177"/>
      <c r="H133" s="58">
        <v>0.01</v>
      </c>
      <c r="I133" s="18">
        <v>28</v>
      </c>
      <c r="J133" s="9" t="s">
        <v>192</v>
      </c>
      <c r="K133" s="102"/>
      <c r="L133" s="103"/>
      <c r="P133" s="104"/>
      <c r="Q133" s="105"/>
      <c r="R133" s="101"/>
      <c r="T133" s="101"/>
      <c r="U133" s="105"/>
      <c r="V133" s="106"/>
      <c r="W133" s="93"/>
    </row>
    <row r="134" spans="1:23" ht="15.75" hidden="1" x14ac:dyDescent="0.25">
      <c r="A134" s="175">
        <v>3</v>
      </c>
      <c r="B134" s="176" t="s">
        <v>8</v>
      </c>
      <c r="C134" s="167" t="s">
        <v>113</v>
      </c>
      <c r="D134" s="10" t="s">
        <v>221</v>
      </c>
      <c r="E134" s="170" t="s">
        <v>230</v>
      </c>
      <c r="F134" s="10">
        <v>5000</v>
      </c>
      <c r="G134" s="177"/>
      <c r="H134" s="58">
        <v>0.01</v>
      </c>
      <c r="I134" s="18">
        <v>50</v>
      </c>
      <c r="J134" s="9" t="s">
        <v>192</v>
      </c>
      <c r="K134" s="102"/>
      <c r="L134" s="103"/>
      <c r="P134" s="104"/>
      <c r="Q134" s="105"/>
      <c r="R134" s="101"/>
      <c r="T134" s="101"/>
      <c r="U134" s="105"/>
      <c r="V134" s="106"/>
      <c r="W134" s="93"/>
    </row>
    <row r="135" spans="1:23" ht="15.75" hidden="1" x14ac:dyDescent="0.25">
      <c r="A135" s="175">
        <v>3</v>
      </c>
      <c r="B135" s="176" t="s">
        <v>8</v>
      </c>
      <c r="C135" s="167" t="s">
        <v>113</v>
      </c>
      <c r="D135" s="10" t="s">
        <v>31</v>
      </c>
      <c r="E135" s="165" t="s">
        <v>83</v>
      </c>
      <c r="F135" s="10">
        <v>2500</v>
      </c>
      <c r="G135" s="177"/>
      <c r="H135" s="58">
        <v>0.01</v>
      </c>
      <c r="I135" s="18">
        <v>25</v>
      </c>
      <c r="J135" s="9" t="s">
        <v>192</v>
      </c>
      <c r="K135" s="102"/>
      <c r="L135" s="103"/>
      <c r="P135" s="104"/>
      <c r="Q135" s="105"/>
      <c r="R135" s="101"/>
      <c r="T135" s="101"/>
      <c r="U135" s="105"/>
      <c r="V135" s="106"/>
      <c r="W135" s="93"/>
    </row>
    <row r="136" spans="1:23" ht="15.75" hidden="1" x14ac:dyDescent="0.25">
      <c r="A136" s="175">
        <v>3</v>
      </c>
      <c r="B136" s="176" t="s">
        <v>8</v>
      </c>
      <c r="C136" s="167" t="s">
        <v>113</v>
      </c>
      <c r="D136" s="10" t="s">
        <v>223</v>
      </c>
      <c r="E136" s="165" t="s">
        <v>94</v>
      </c>
      <c r="F136" s="10">
        <v>1400</v>
      </c>
      <c r="G136" s="177"/>
      <c r="H136" s="58">
        <v>0.01</v>
      </c>
      <c r="I136" s="18">
        <v>14</v>
      </c>
      <c r="J136" s="9" t="s">
        <v>192</v>
      </c>
      <c r="K136" s="102"/>
      <c r="L136" s="103"/>
      <c r="P136" s="104"/>
      <c r="Q136" s="105"/>
      <c r="R136" s="101"/>
      <c r="T136" s="101"/>
      <c r="U136" s="105"/>
      <c r="V136" s="106"/>
      <c r="W136" s="93"/>
    </row>
    <row r="137" spans="1:23" ht="15.75" hidden="1" x14ac:dyDescent="0.25">
      <c r="A137" s="175">
        <v>3</v>
      </c>
      <c r="B137" s="176" t="s">
        <v>8</v>
      </c>
      <c r="C137" s="167" t="s">
        <v>113</v>
      </c>
      <c r="D137" s="10" t="s">
        <v>199</v>
      </c>
      <c r="E137" s="170" t="s">
        <v>242</v>
      </c>
      <c r="F137" s="10">
        <v>139450</v>
      </c>
      <c r="G137" s="177"/>
      <c r="H137" s="58">
        <v>0.01</v>
      </c>
      <c r="I137" s="18">
        <v>1395</v>
      </c>
      <c r="J137" s="9" t="s">
        <v>192</v>
      </c>
      <c r="K137" s="102"/>
      <c r="L137" s="103"/>
      <c r="P137" s="104"/>
      <c r="Q137" s="105"/>
      <c r="R137" s="101"/>
      <c r="T137" s="101"/>
      <c r="U137" s="105"/>
      <c r="V137" s="106"/>
      <c r="W137" s="93"/>
    </row>
    <row r="138" spans="1:23" ht="15.75" hidden="1" x14ac:dyDescent="0.25">
      <c r="A138" s="175">
        <v>3</v>
      </c>
      <c r="B138" s="176" t="s">
        <v>8</v>
      </c>
      <c r="C138" s="167" t="s">
        <v>113</v>
      </c>
      <c r="D138" s="10" t="s">
        <v>17</v>
      </c>
      <c r="E138" s="165" t="s">
        <v>234</v>
      </c>
      <c r="F138" s="10">
        <v>53800</v>
      </c>
      <c r="G138" s="177"/>
      <c r="H138" s="58">
        <v>0.01</v>
      </c>
      <c r="I138" s="18">
        <v>538</v>
      </c>
      <c r="J138" s="9" t="s">
        <v>192</v>
      </c>
      <c r="K138" s="102"/>
      <c r="L138" s="103"/>
      <c r="P138" s="104"/>
      <c r="Q138" s="105"/>
      <c r="R138" s="101"/>
      <c r="T138" s="101"/>
      <c r="U138" s="105"/>
      <c r="V138" s="106"/>
      <c r="W138" s="93"/>
    </row>
    <row r="139" spans="1:23" ht="15.75" hidden="1" x14ac:dyDescent="0.25">
      <c r="A139" s="175">
        <v>3</v>
      </c>
      <c r="B139" s="176" t="s">
        <v>8</v>
      </c>
      <c r="C139" s="167" t="s">
        <v>113</v>
      </c>
      <c r="D139" s="10" t="s">
        <v>37</v>
      </c>
      <c r="E139" s="165" t="s">
        <v>89</v>
      </c>
      <c r="F139" s="10">
        <v>222660</v>
      </c>
      <c r="G139" s="177"/>
      <c r="H139" s="58">
        <v>0.01</v>
      </c>
      <c r="I139" s="18">
        <v>2227</v>
      </c>
      <c r="J139" s="9" t="s">
        <v>192</v>
      </c>
      <c r="K139" s="102"/>
      <c r="L139" s="103"/>
      <c r="P139" s="104"/>
      <c r="Q139" s="105"/>
      <c r="R139" s="101"/>
      <c r="T139" s="101"/>
      <c r="U139" s="105"/>
      <c r="V139" s="106"/>
      <c r="W139" s="93"/>
    </row>
    <row r="140" spans="1:23" ht="15.75" hidden="1" x14ac:dyDescent="0.25">
      <c r="A140" s="175">
        <v>3</v>
      </c>
      <c r="B140" s="176" t="s">
        <v>8</v>
      </c>
      <c r="C140" s="167" t="s">
        <v>113</v>
      </c>
      <c r="D140" s="10" t="s">
        <v>201</v>
      </c>
      <c r="E140" s="165" t="s">
        <v>248</v>
      </c>
      <c r="F140" s="10">
        <v>4280</v>
      </c>
      <c r="G140" s="177"/>
      <c r="H140" s="58">
        <v>0.01</v>
      </c>
      <c r="I140" s="18">
        <v>43</v>
      </c>
      <c r="J140" s="9" t="s">
        <v>192</v>
      </c>
      <c r="K140" s="102"/>
      <c r="L140" s="103"/>
      <c r="P140" s="104"/>
      <c r="Q140" s="105"/>
      <c r="R140" s="101"/>
      <c r="T140" s="101"/>
      <c r="U140" s="105"/>
      <c r="V140" s="106"/>
      <c r="W140" s="93"/>
    </row>
    <row r="141" spans="1:23" ht="15.75" hidden="1" x14ac:dyDescent="0.25">
      <c r="A141" s="175">
        <v>3</v>
      </c>
      <c r="B141" s="176" t="s">
        <v>8</v>
      </c>
      <c r="C141" s="167" t="s">
        <v>113</v>
      </c>
      <c r="D141" s="10" t="s">
        <v>224</v>
      </c>
      <c r="E141" s="165" t="s">
        <v>241</v>
      </c>
      <c r="F141" s="10">
        <v>700</v>
      </c>
      <c r="G141" s="177"/>
      <c r="H141" s="58">
        <v>0.01</v>
      </c>
      <c r="I141" s="18">
        <v>7</v>
      </c>
      <c r="J141" s="9" t="s">
        <v>192</v>
      </c>
      <c r="K141" s="102"/>
      <c r="L141" s="103"/>
      <c r="P141" s="104"/>
      <c r="Q141" s="105"/>
      <c r="R141" s="101"/>
      <c r="T141" s="101"/>
      <c r="U141" s="105"/>
      <c r="V141" s="106"/>
      <c r="W141" s="93"/>
    </row>
    <row r="142" spans="1:23" ht="15.75" hidden="1" x14ac:dyDescent="0.25">
      <c r="A142" s="175">
        <v>3</v>
      </c>
      <c r="B142" s="176" t="s">
        <v>8</v>
      </c>
      <c r="C142" s="167" t="s">
        <v>113</v>
      </c>
      <c r="D142" s="10" t="s">
        <v>34</v>
      </c>
      <c r="E142" s="165" t="s">
        <v>81</v>
      </c>
      <c r="F142" s="10">
        <v>4300</v>
      </c>
      <c r="G142" s="177"/>
      <c r="H142" s="58">
        <v>0.01</v>
      </c>
      <c r="I142" s="18">
        <v>43</v>
      </c>
      <c r="J142" s="9" t="s">
        <v>192</v>
      </c>
      <c r="K142" s="102"/>
      <c r="L142" s="103"/>
      <c r="P142" s="104"/>
      <c r="Q142" s="105"/>
      <c r="R142" s="101"/>
      <c r="T142" s="101"/>
      <c r="U142" s="105"/>
      <c r="V142" s="106"/>
      <c r="W142" s="93"/>
    </row>
    <row r="143" spans="1:23" ht="15.75" hidden="1" x14ac:dyDescent="0.25">
      <c r="A143" s="175">
        <v>3</v>
      </c>
      <c r="B143" s="176" t="s">
        <v>8</v>
      </c>
      <c r="C143" s="167" t="s">
        <v>113</v>
      </c>
      <c r="D143" s="10" t="s">
        <v>35</v>
      </c>
      <c r="E143" s="165" t="s">
        <v>80</v>
      </c>
      <c r="F143" s="10">
        <v>15524</v>
      </c>
      <c r="G143" s="177"/>
      <c r="H143" s="58">
        <v>0.01</v>
      </c>
      <c r="I143" s="18">
        <v>155</v>
      </c>
      <c r="J143" s="9" t="s">
        <v>192</v>
      </c>
      <c r="K143" s="102"/>
      <c r="L143" s="103"/>
      <c r="P143" s="104"/>
      <c r="Q143" s="105"/>
      <c r="R143" s="101"/>
      <c r="T143" s="101"/>
      <c r="U143" s="105"/>
      <c r="V143" s="106"/>
      <c r="W143" s="93"/>
    </row>
    <row r="144" spans="1:23" ht="15.75" hidden="1" x14ac:dyDescent="0.25">
      <c r="A144" s="175">
        <v>3</v>
      </c>
      <c r="B144" s="176" t="s">
        <v>8</v>
      </c>
      <c r="C144" s="167" t="s">
        <v>113</v>
      </c>
      <c r="D144" s="10" t="s">
        <v>44</v>
      </c>
      <c r="E144" s="165" t="s">
        <v>80</v>
      </c>
      <c r="F144" s="10">
        <v>11500</v>
      </c>
      <c r="G144" s="177"/>
      <c r="H144" s="58">
        <v>0.01</v>
      </c>
      <c r="I144" s="18">
        <v>115</v>
      </c>
      <c r="J144" s="9" t="s">
        <v>192</v>
      </c>
      <c r="K144" s="102"/>
      <c r="L144" s="103"/>
      <c r="P144" s="104"/>
      <c r="Q144" s="105"/>
      <c r="R144" s="101"/>
      <c r="T144" s="101"/>
      <c r="U144" s="105"/>
      <c r="V144" s="106"/>
      <c r="W144" s="93"/>
    </row>
    <row r="145" spans="1:23" ht="15.75" hidden="1" x14ac:dyDescent="0.25">
      <c r="A145" s="175">
        <v>3</v>
      </c>
      <c r="B145" s="176" t="s">
        <v>8</v>
      </c>
      <c r="C145" s="167" t="s">
        <v>113</v>
      </c>
      <c r="D145" s="10" t="s">
        <v>32</v>
      </c>
      <c r="E145" s="165" t="s">
        <v>86</v>
      </c>
      <c r="F145" s="10">
        <v>2813</v>
      </c>
      <c r="G145" s="177"/>
      <c r="H145" s="58">
        <v>0.01</v>
      </c>
      <c r="I145" s="18">
        <v>28</v>
      </c>
      <c r="J145" s="9" t="s">
        <v>192</v>
      </c>
      <c r="K145" s="102"/>
      <c r="L145" s="103"/>
      <c r="P145" s="104"/>
      <c r="Q145" s="105"/>
      <c r="R145" s="101"/>
      <c r="T145" s="101"/>
      <c r="U145" s="105"/>
      <c r="V145" s="106"/>
      <c r="W145" s="93"/>
    </row>
    <row r="146" spans="1:23" ht="15.75" hidden="1" x14ac:dyDescent="0.25">
      <c r="A146" s="175">
        <v>3</v>
      </c>
      <c r="B146" s="176" t="s">
        <v>8</v>
      </c>
      <c r="C146" s="167" t="s">
        <v>113</v>
      </c>
      <c r="D146" s="10" t="s">
        <v>41</v>
      </c>
      <c r="E146" s="165" t="s">
        <v>232</v>
      </c>
      <c r="F146" s="10">
        <v>2400</v>
      </c>
      <c r="G146" s="177"/>
      <c r="H146" s="58">
        <v>0.01</v>
      </c>
      <c r="I146" s="18">
        <v>24</v>
      </c>
      <c r="J146" s="9" t="s">
        <v>192</v>
      </c>
      <c r="K146" s="102"/>
      <c r="L146" s="103"/>
      <c r="P146" s="104"/>
      <c r="Q146" s="105"/>
      <c r="R146" s="101"/>
      <c r="T146" s="101"/>
      <c r="U146" s="105"/>
      <c r="V146" s="106"/>
      <c r="W146" s="93"/>
    </row>
    <row r="147" spans="1:23" ht="15.75" hidden="1" x14ac:dyDescent="0.25">
      <c r="A147" s="175">
        <v>3</v>
      </c>
      <c r="B147" s="176" t="s">
        <v>8</v>
      </c>
      <c r="C147" s="167" t="s">
        <v>113</v>
      </c>
      <c r="D147" s="10" t="s">
        <v>31</v>
      </c>
      <c r="E147" s="165" t="s">
        <v>83</v>
      </c>
      <c r="F147" s="10">
        <v>2500</v>
      </c>
      <c r="G147" s="177"/>
      <c r="H147" s="58">
        <v>0.01</v>
      </c>
      <c r="I147" s="18">
        <v>25</v>
      </c>
      <c r="J147" s="9" t="s">
        <v>192</v>
      </c>
      <c r="K147" s="102"/>
      <c r="L147" s="103"/>
      <c r="P147" s="104"/>
      <c r="Q147" s="105"/>
      <c r="R147" s="101"/>
      <c r="T147" s="101"/>
      <c r="U147" s="105"/>
      <c r="V147" s="106"/>
      <c r="W147" s="93"/>
    </row>
    <row r="148" spans="1:23" ht="15.75" hidden="1" x14ac:dyDescent="0.25">
      <c r="A148" s="175">
        <v>3</v>
      </c>
      <c r="B148" s="176" t="s">
        <v>8</v>
      </c>
      <c r="C148" s="167" t="s">
        <v>113</v>
      </c>
      <c r="D148" s="10" t="s">
        <v>190</v>
      </c>
      <c r="E148" s="170" t="s">
        <v>240</v>
      </c>
      <c r="F148" s="10">
        <v>20000</v>
      </c>
      <c r="G148" s="177"/>
      <c r="H148" s="58">
        <v>0.01</v>
      </c>
      <c r="I148" s="18">
        <v>200</v>
      </c>
      <c r="J148" s="9" t="s">
        <v>192</v>
      </c>
      <c r="K148" s="102"/>
      <c r="L148" s="103"/>
      <c r="P148" s="104"/>
      <c r="Q148" s="105"/>
      <c r="R148" s="101"/>
      <c r="T148" s="101"/>
      <c r="U148" s="105"/>
      <c r="V148" s="106"/>
      <c r="W148" s="93"/>
    </row>
    <row r="149" spans="1:23" ht="15.75" hidden="1" x14ac:dyDescent="0.25">
      <c r="A149" s="175">
        <v>3</v>
      </c>
      <c r="B149" s="176" t="s">
        <v>8</v>
      </c>
      <c r="C149" s="167" t="s">
        <v>113</v>
      </c>
      <c r="D149" s="10" t="s">
        <v>189</v>
      </c>
      <c r="E149" s="165" t="s">
        <v>80</v>
      </c>
      <c r="F149" s="10">
        <v>50000</v>
      </c>
      <c r="G149" s="177"/>
      <c r="H149" s="58">
        <v>0.01</v>
      </c>
      <c r="I149" s="18">
        <v>500</v>
      </c>
      <c r="J149" s="9" t="s">
        <v>192</v>
      </c>
      <c r="K149" s="102"/>
      <c r="L149" s="103"/>
      <c r="P149" s="104"/>
      <c r="Q149" s="105"/>
      <c r="R149" s="101"/>
      <c r="T149" s="101"/>
      <c r="U149" s="105"/>
      <c r="V149" s="106"/>
      <c r="W149" s="93"/>
    </row>
    <row r="150" spans="1:23" ht="15.75" hidden="1" x14ac:dyDescent="0.25">
      <c r="A150" s="175">
        <v>3</v>
      </c>
      <c r="B150" s="176" t="s">
        <v>8</v>
      </c>
      <c r="C150" s="167" t="s">
        <v>113</v>
      </c>
      <c r="D150" s="10" t="s">
        <v>14</v>
      </c>
      <c r="E150" s="165" t="s">
        <v>84</v>
      </c>
      <c r="F150" s="10">
        <v>20000</v>
      </c>
      <c r="G150" s="177"/>
      <c r="H150" s="58">
        <v>0.01</v>
      </c>
      <c r="I150" s="18">
        <v>200</v>
      </c>
      <c r="J150" s="9" t="s">
        <v>192</v>
      </c>
      <c r="K150" s="102"/>
      <c r="L150" s="103"/>
      <c r="P150" s="104"/>
      <c r="Q150" s="105"/>
      <c r="R150" s="101"/>
      <c r="T150" s="101"/>
      <c r="U150" s="105"/>
      <c r="V150" s="106"/>
      <c r="W150" s="93"/>
    </row>
    <row r="151" spans="1:23" ht="15.75" hidden="1" x14ac:dyDescent="0.25">
      <c r="A151" s="175">
        <v>3</v>
      </c>
      <c r="B151" s="176" t="s">
        <v>8</v>
      </c>
      <c r="C151" s="167" t="s">
        <v>113</v>
      </c>
      <c r="D151" s="10" t="s">
        <v>11</v>
      </c>
      <c r="E151" s="165" t="s">
        <v>83</v>
      </c>
      <c r="F151" s="10">
        <v>20000</v>
      </c>
      <c r="G151" s="177"/>
      <c r="H151" s="58">
        <v>0.01</v>
      </c>
      <c r="I151" s="18">
        <v>200</v>
      </c>
      <c r="J151" s="9" t="s">
        <v>192</v>
      </c>
      <c r="K151" s="102"/>
      <c r="L151" s="103"/>
      <c r="P151" s="104"/>
      <c r="Q151" s="105"/>
      <c r="R151" s="101"/>
      <c r="T151" s="101"/>
      <c r="U151" s="105"/>
      <c r="V151" s="106"/>
      <c r="W151" s="93"/>
    </row>
    <row r="152" spans="1:23" ht="15.75" hidden="1" x14ac:dyDescent="0.25">
      <c r="A152" s="175">
        <v>3</v>
      </c>
      <c r="B152" s="176" t="s">
        <v>8</v>
      </c>
      <c r="C152" s="167" t="s">
        <v>113</v>
      </c>
      <c r="D152" s="10" t="s">
        <v>196</v>
      </c>
      <c r="E152" s="179" t="s">
        <v>234</v>
      </c>
      <c r="F152" s="10">
        <v>7860</v>
      </c>
      <c r="G152" s="177"/>
      <c r="H152" s="58">
        <v>0.01</v>
      </c>
      <c r="I152" s="18">
        <v>78</v>
      </c>
      <c r="J152" s="9" t="s">
        <v>192</v>
      </c>
      <c r="K152" s="102"/>
      <c r="L152" s="103"/>
      <c r="P152" s="104"/>
      <c r="Q152" s="105"/>
      <c r="R152" s="101"/>
      <c r="T152" s="101"/>
      <c r="U152" s="105"/>
      <c r="V152" s="106"/>
      <c r="W152" s="93"/>
    </row>
    <row r="153" spans="1:23" ht="15.75" hidden="1" x14ac:dyDescent="0.25">
      <c r="A153" s="175">
        <v>3</v>
      </c>
      <c r="B153" s="176" t="s">
        <v>8</v>
      </c>
      <c r="C153" s="167" t="s">
        <v>113</v>
      </c>
      <c r="D153" s="10" t="s">
        <v>199</v>
      </c>
      <c r="E153" s="170" t="s">
        <v>242</v>
      </c>
      <c r="F153" s="10">
        <v>88000</v>
      </c>
      <c r="G153" s="177"/>
      <c r="H153" s="58">
        <v>0.01</v>
      </c>
      <c r="I153" s="18">
        <v>880</v>
      </c>
      <c r="J153" s="9" t="s">
        <v>192</v>
      </c>
      <c r="K153" s="102"/>
      <c r="L153" s="103"/>
      <c r="P153" s="104"/>
      <c r="Q153" s="105"/>
      <c r="R153" s="101"/>
      <c r="T153" s="101"/>
      <c r="U153" s="105"/>
      <c r="V153" s="106"/>
      <c r="W153" s="93"/>
    </row>
    <row r="154" spans="1:23" ht="15.75" hidden="1" x14ac:dyDescent="0.25">
      <c r="A154" s="175">
        <v>3</v>
      </c>
      <c r="B154" s="176" t="s">
        <v>8</v>
      </c>
      <c r="C154" s="167" t="s">
        <v>113</v>
      </c>
      <c r="D154" s="10" t="s">
        <v>37</v>
      </c>
      <c r="E154" s="165" t="s">
        <v>89</v>
      </c>
      <c r="F154" s="10">
        <v>417100</v>
      </c>
      <c r="G154" s="177"/>
      <c r="H154" s="58">
        <v>0.01</v>
      </c>
      <c r="I154" s="18">
        <v>4171</v>
      </c>
      <c r="J154" s="9" t="s">
        <v>192</v>
      </c>
      <c r="K154" s="102"/>
      <c r="L154" s="103"/>
      <c r="P154" s="104"/>
      <c r="Q154" s="105"/>
      <c r="R154" s="101"/>
      <c r="T154" s="101"/>
      <c r="U154" s="105"/>
      <c r="V154" s="106"/>
      <c r="W154" s="93"/>
    </row>
    <row r="155" spans="1:23" ht="15.75" hidden="1" x14ac:dyDescent="0.25">
      <c r="A155" s="175">
        <v>3</v>
      </c>
      <c r="B155" s="176" t="s">
        <v>8</v>
      </c>
      <c r="C155" s="167" t="s">
        <v>113</v>
      </c>
      <c r="D155" s="10" t="s">
        <v>17</v>
      </c>
      <c r="E155" s="165" t="s">
        <v>234</v>
      </c>
      <c r="F155" s="10">
        <v>79694</v>
      </c>
      <c r="G155" s="177"/>
      <c r="H155" s="58">
        <v>0.01</v>
      </c>
      <c r="I155" s="18">
        <v>797</v>
      </c>
      <c r="J155" s="9" t="s">
        <v>192</v>
      </c>
      <c r="K155" s="102"/>
      <c r="L155" s="103"/>
      <c r="P155" s="104"/>
      <c r="Q155" s="105"/>
      <c r="R155" s="101"/>
      <c r="T155" s="101"/>
      <c r="U155" s="105"/>
      <c r="V155" s="106"/>
      <c r="W155" s="93"/>
    </row>
    <row r="156" spans="1:23" ht="15.75" hidden="1" x14ac:dyDescent="0.25">
      <c r="A156" s="175">
        <v>3</v>
      </c>
      <c r="B156" s="176" t="s">
        <v>8</v>
      </c>
      <c r="C156" s="167" t="s">
        <v>113</v>
      </c>
      <c r="D156" s="10" t="s">
        <v>31</v>
      </c>
      <c r="E156" s="165" t="s">
        <v>83</v>
      </c>
      <c r="F156" s="10">
        <v>2500</v>
      </c>
      <c r="G156" s="177"/>
      <c r="H156" s="58">
        <v>0.01</v>
      </c>
      <c r="I156" s="18">
        <v>25</v>
      </c>
      <c r="J156" s="9" t="s">
        <v>192</v>
      </c>
      <c r="K156" s="102"/>
      <c r="L156" s="103"/>
      <c r="P156" s="104"/>
      <c r="Q156" s="105"/>
      <c r="R156" s="101"/>
      <c r="T156" s="101"/>
      <c r="U156" s="105"/>
      <c r="V156" s="106"/>
      <c r="W156" s="93"/>
    </row>
    <row r="157" spans="1:23" ht="15.75" hidden="1" x14ac:dyDescent="0.25">
      <c r="A157" s="175">
        <v>3</v>
      </c>
      <c r="B157" s="176" t="s">
        <v>8</v>
      </c>
      <c r="C157" s="167" t="s">
        <v>113</v>
      </c>
      <c r="D157" s="10" t="s">
        <v>32</v>
      </c>
      <c r="E157" s="165" t="s">
        <v>86</v>
      </c>
      <c r="F157" s="10">
        <v>2500</v>
      </c>
      <c r="G157" s="177"/>
      <c r="H157" s="58">
        <v>0.01</v>
      </c>
      <c r="I157" s="18">
        <v>25</v>
      </c>
      <c r="J157" s="9" t="s">
        <v>192</v>
      </c>
      <c r="K157" s="102"/>
      <c r="L157" s="103"/>
      <c r="P157" s="104"/>
      <c r="Q157" s="105"/>
      <c r="R157" s="101"/>
      <c r="T157" s="101"/>
      <c r="U157" s="105"/>
      <c r="V157" s="106"/>
      <c r="W157" s="93"/>
    </row>
    <row r="158" spans="1:23" ht="15.75" hidden="1" x14ac:dyDescent="0.25">
      <c r="A158" s="175">
        <v>3</v>
      </c>
      <c r="B158" s="176" t="s">
        <v>8</v>
      </c>
      <c r="C158" s="167" t="s">
        <v>113</v>
      </c>
      <c r="D158" s="10" t="s">
        <v>44</v>
      </c>
      <c r="E158" s="165" t="s">
        <v>80</v>
      </c>
      <c r="F158" s="10">
        <v>5894</v>
      </c>
      <c r="G158" s="177"/>
      <c r="H158" s="58">
        <v>0.01</v>
      </c>
      <c r="I158" s="18">
        <v>59</v>
      </c>
      <c r="J158" s="9" t="s">
        <v>192</v>
      </c>
      <c r="K158" s="102"/>
      <c r="L158" s="103"/>
      <c r="P158" s="104"/>
      <c r="Q158" s="105"/>
      <c r="R158" s="101"/>
      <c r="T158" s="101"/>
      <c r="U158" s="105"/>
      <c r="V158" s="106"/>
      <c r="W158" s="93"/>
    </row>
    <row r="159" spans="1:23" ht="15.75" hidden="1" x14ac:dyDescent="0.25">
      <c r="A159" s="175">
        <v>3</v>
      </c>
      <c r="B159" s="176" t="s">
        <v>8</v>
      </c>
      <c r="C159" s="167" t="s">
        <v>113</v>
      </c>
      <c r="D159" s="10" t="s">
        <v>35</v>
      </c>
      <c r="E159" s="165" t="s">
        <v>80</v>
      </c>
      <c r="F159" s="10">
        <v>18400</v>
      </c>
      <c r="G159" s="177"/>
      <c r="H159" s="58">
        <v>0.01</v>
      </c>
      <c r="I159" s="18">
        <v>184</v>
      </c>
      <c r="J159" s="9" t="s">
        <v>192</v>
      </c>
      <c r="K159" s="102"/>
      <c r="L159" s="103"/>
      <c r="P159" s="104"/>
      <c r="Q159" s="105"/>
      <c r="R159" s="101"/>
      <c r="T159" s="101"/>
      <c r="U159" s="105"/>
      <c r="V159" s="106"/>
      <c r="W159" s="93"/>
    </row>
    <row r="160" spans="1:23" ht="15.75" hidden="1" x14ac:dyDescent="0.25">
      <c r="A160" s="175">
        <v>3</v>
      </c>
      <c r="B160" s="176" t="s">
        <v>8</v>
      </c>
      <c r="C160" s="167" t="s">
        <v>113</v>
      </c>
      <c r="D160" s="10" t="s">
        <v>34</v>
      </c>
      <c r="E160" s="165" t="s">
        <v>81</v>
      </c>
      <c r="F160" s="10">
        <v>1100</v>
      </c>
      <c r="G160" s="177"/>
      <c r="H160" s="58">
        <v>0.01</v>
      </c>
      <c r="I160" s="18">
        <v>11</v>
      </c>
      <c r="J160" s="9" t="s">
        <v>192</v>
      </c>
      <c r="K160" s="102"/>
      <c r="L160" s="103"/>
      <c r="P160" s="104"/>
      <c r="Q160" s="105"/>
      <c r="R160" s="101"/>
      <c r="T160" s="101"/>
      <c r="U160" s="105"/>
      <c r="V160" s="106"/>
      <c r="W160" s="93"/>
    </row>
    <row r="161" spans="1:23" ht="15.75" hidden="1" x14ac:dyDescent="0.25">
      <c r="A161" s="175">
        <v>3</v>
      </c>
      <c r="B161" s="176" t="s">
        <v>8</v>
      </c>
      <c r="C161" s="167" t="s">
        <v>113</v>
      </c>
      <c r="D161" s="10" t="s">
        <v>196</v>
      </c>
      <c r="E161" s="179" t="s">
        <v>234</v>
      </c>
      <c r="F161" s="10">
        <v>5200</v>
      </c>
      <c r="G161" s="177"/>
      <c r="H161" s="58">
        <v>0.01</v>
      </c>
      <c r="I161" s="18">
        <v>52</v>
      </c>
      <c r="J161" s="9" t="s">
        <v>192</v>
      </c>
      <c r="K161" s="102"/>
      <c r="L161" s="103"/>
      <c r="P161" s="104"/>
      <c r="Q161" s="105"/>
      <c r="R161" s="101"/>
      <c r="T161" s="101"/>
      <c r="U161" s="105"/>
      <c r="V161" s="106"/>
      <c r="W161" s="93"/>
    </row>
    <row r="162" spans="1:23" ht="15.75" hidden="1" x14ac:dyDescent="0.25">
      <c r="A162" s="175">
        <v>3</v>
      </c>
      <c r="B162" s="176" t="s">
        <v>8</v>
      </c>
      <c r="C162" s="167" t="s">
        <v>113</v>
      </c>
      <c r="D162" s="10" t="s">
        <v>224</v>
      </c>
      <c r="E162" s="165" t="s">
        <v>241</v>
      </c>
      <c r="F162" s="10">
        <v>1250</v>
      </c>
      <c r="G162" s="177"/>
      <c r="H162" s="58">
        <v>0.01</v>
      </c>
      <c r="I162" s="18">
        <v>12</v>
      </c>
      <c r="J162" s="9" t="s">
        <v>192</v>
      </c>
      <c r="K162" s="102"/>
      <c r="L162" s="103"/>
      <c r="P162" s="104"/>
      <c r="Q162" s="105"/>
      <c r="R162" s="101"/>
      <c r="T162" s="101"/>
      <c r="U162" s="105"/>
      <c r="V162" s="106"/>
      <c r="W162" s="93"/>
    </row>
    <row r="163" spans="1:23" ht="15.75" hidden="1" x14ac:dyDescent="0.25">
      <c r="A163" s="175">
        <v>3</v>
      </c>
      <c r="B163" s="176" t="s">
        <v>8</v>
      </c>
      <c r="C163" s="167" t="s">
        <v>113</v>
      </c>
      <c r="D163" s="10" t="s">
        <v>12</v>
      </c>
      <c r="E163" s="165" t="s">
        <v>236</v>
      </c>
      <c r="F163" s="10">
        <v>50000</v>
      </c>
      <c r="G163" s="177"/>
      <c r="H163" s="58">
        <v>0.01</v>
      </c>
      <c r="I163" s="18">
        <v>500</v>
      </c>
      <c r="J163" s="9" t="s">
        <v>192</v>
      </c>
      <c r="K163" s="102"/>
      <c r="L163" s="103"/>
      <c r="P163" s="104"/>
      <c r="Q163" s="105"/>
      <c r="R163" s="101"/>
      <c r="T163" s="101"/>
      <c r="U163" s="105"/>
      <c r="V163" s="106"/>
      <c r="W163" s="93"/>
    </row>
    <row r="164" spans="1:23" ht="15.75" hidden="1" x14ac:dyDescent="0.25">
      <c r="A164" s="175">
        <v>3</v>
      </c>
      <c r="B164" s="176" t="s">
        <v>8</v>
      </c>
      <c r="C164" s="167" t="s">
        <v>113</v>
      </c>
      <c r="D164" s="10" t="s">
        <v>14</v>
      </c>
      <c r="E164" s="165" t="s">
        <v>84</v>
      </c>
      <c r="F164" s="10">
        <v>50000</v>
      </c>
      <c r="G164" s="177"/>
      <c r="H164" s="58">
        <v>0.01</v>
      </c>
      <c r="I164" s="18">
        <v>500</v>
      </c>
      <c r="J164" s="9" t="s">
        <v>192</v>
      </c>
      <c r="K164" s="102"/>
      <c r="L164" s="103"/>
      <c r="P164" s="104"/>
      <c r="Q164" s="105"/>
      <c r="R164" s="101"/>
      <c r="T164" s="101"/>
      <c r="U164" s="105"/>
      <c r="V164" s="106"/>
      <c r="W164" s="93"/>
    </row>
    <row r="165" spans="1:23" ht="15.75" hidden="1" x14ac:dyDescent="0.25">
      <c r="A165" s="175">
        <v>3</v>
      </c>
      <c r="B165" s="176" t="s">
        <v>8</v>
      </c>
      <c r="C165" s="167" t="s">
        <v>113</v>
      </c>
      <c r="D165" s="10" t="s">
        <v>189</v>
      </c>
      <c r="E165" s="165" t="s">
        <v>80</v>
      </c>
      <c r="F165" s="10">
        <v>50000</v>
      </c>
      <c r="G165" s="177"/>
      <c r="H165" s="58">
        <v>0.01</v>
      </c>
      <c r="I165" s="18">
        <v>500</v>
      </c>
      <c r="J165" s="9" t="s">
        <v>192</v>
      </c>
      <c r="K165" s="102"/>
      <c r="L165" s="103"/>
      <c r="P165" s="104"/>
      <c r="Q165" s="105"/>
      <c r="R165" s="101"/>
      <c r="T165" s="101"/>
      <c r="U165" s="105"/>
      <c r="V165" s="106"/>
      <c r="W165" s="93"/>
    </row>
    <row r="166" spans="1:23" ht="15.75" hidden="1" x14ac:dyDescent="0.25">
      <c r="A166" s="175">
        <v>3</v>
      </c>
      <c r="B166" s="176" t="s">
        <v>8</v>
      </c>
      <c r="C166" s="167" t="s">
        <v>113</v>
      </c>
      <c r="D166" s="10" t="s">
        <v>46</v>
      </c>
      <c r="E166" s="165" t="s">
        <v>235</v>
      </c>
      <c r="F166" s="10">
        <v>35000</v>
      </c>
      <c r="G166" s="177"/>
      <c r="H166" s="58">
        <v>0.01</v>
      </c>
      <c r="I166" s="18">
        <v>350</v>
      </c>
      <c r="J166" s="9" t="s">
        <v>192</v>
      </c>
      <c r="K166" s="102"/>
      <c r="L166" s="103"/>
      <c r="P166" s="104"/>
      <c r="Q166" s="105"/>
      <c r="R166" s="101"/>
      <c r="T166" s="101"/>
      <c r="U166" s="105"/>
      <c r="V166" s="106"/>
      <c r="W166" s="93"/>
    </row>
    <row r="167" spans="1:23" ht="15.75" hidden="1" x14ac:dyDescent="0.25">
      <c r="A167" s="175">
        <v>3</v>
      </c>
      <c r="B167" s="176" t="s">
        <v>8</v>
      </c>
      <c r="C167" s="167" t="s">
        <v>113</v>
      </c>
      <c r="D167" s="10" t="s">
        <v>190</v>
      </c>
      <c r="E167" s="170" t="s">
        <v>240</v>
      </c>
      <c r="F167" s="10">
        <v>30000</v>
      </c>
      <c r="G167" s="177"/>
      <c r="H167" s="58">
        <v>0.01</v>
      </c>
      <c r="I167" s="18">
        <v>300</v>
      </c>
      <c r="J167" s="9" t="s">
        <v>192</v>
      </c>
      <c r="K167" s="102"/>
      <c r="L167" s="103"/>
      <c r="P167" s="104"/>
      <c r="Q167" s="105"/>
      <c r="R167" s="101"/>
      <c r="T167" s="101"/>
      <c r="U167" s="105"/>
      <c r="V167" s="106"/>
      <c r="W167" s="93"/>
    </row>
    <row r="168" spans="1:23" ht="15.75" hidden="1" x14ac:dyDescent="0.25">
      <c r="A168" s="175">
        <v>3</v>
      </c>
      <c r="B168" s="176" t="s">
        <v>8</v>
      </c>
      <c r="C168" s="167" t="s">
        <v>113</v>
      </c>
      <c r="D168" s="10" t="s">
        <v>197</v>
      </c>
      <c r="E168" s="179" t="s">
        <v>234</v>
      </c>
      <c r="F168" s="10">
        <v>8438</v>
      </c>
      <c r="G168" s="177"/>
      <c r="H168" s="58">
        <v>0.01</v>
      </c>
      <c r="I168" s="18">
        <v>84</v>
      </c>
      <c r="J168" s="9" t="s">
        <v>192</v>
      </c>
      <c r="K168" s="102"/>
      <c r="L168" s="103"/>
      <c r="P168" s="104"/>
      <c r="Q168" s="105"/>
      <c r="R168" s="101"/>
      <c r="T168" s="101"/>
      <c r="U168" s="105"/>
      <c r="V168" s="106"/>
      <c r="W168" s="93"/>
    </row>
    <row r="169" spans="1:23" ht="15.75" hidden="1" x14ac:dyDescent="0.25">
      <c r="A169" s="175">
        <v>3</v>
      </c>
      <c r="B169" s="176" t="s">
        <v>8</v>
      </c>
      <c r="C169" s="167" t="s">
        <v>113</v>
      </c>
      <c r="D169" s="10" t="s">
        <v>199</v>
      </c>
      <c r="E169" s="170" t="s">
        <v>242</v>
      </c>
      <c r="F169" s="10">
        <v>83450</v>
      </c>
      <c r="G169" s="177"/>
      <c r="H169" s="58">
        <v>0.01</v>
      </c>
      <c r="I169" s="18">
        <v>835</v>
      </c>
      <c r="J169" s="9" t="s">
        <v>192</v>
      </c>
      <c r="K169" s="108"/>
      <c r="L169" s="109"/>
      <c r="P169" s="110"/>
      <c r="Q169" s="110"/>
      <c r="R169" s="111"/>
      <c r="T169" s="112"/>
      <c r="U169" s="112"/>
      <c r="V169" s="111"/>
      <c r="W169" s="113"/>
    </row>
    <row r="170" spans="1:23" ht="15.75" hidden="1" x14ac:dyDescent="0.25">
      <c r="A170" s="175">
        <v>3</v>
      </c>
      <c r="B170" s="176" t="s">
        <v>8</v>
      </c>
      <c r="C170" s="167" t="s">
        <v>113</v>
      </c>
      <c r="D170" s="10" t="s">
        <v>37</v>
      </c>
      <c r="E170" s="165" t="s">
        <v>89</v>
      </c>
      <c r="F170" s="10">
        <v>210330</v>
      </c>
      <c r="G170" s="177"/>
      <c r="H170" s="58">
        <v>0.01</v>
      </c>
      <c r="I170" s="18">
        <v>2103</v>
      </c>
      <c r="J170" s="9" t="s">
        <v>192</v>
      </c>
      <c r="K170" s="108"/>
      <c r="L170" s="109"/>
      <c r="P170" s="110"/>
      <c r="Q170" s="110"/>
      <c r="R170" s="111"/>
      <c r="T170" s="112"/>
      <c r="U170" s="112"/>
      <c r="V170" s="111"/>
      <c r="W170" s="113"/>
    </row>
    <row r="171" spans="1:23" ht="15.75" hidden="1" x14ac:dyDescent="0.25">
      <c r="A171" s="175">
        <v>3</v>
      </c>
      <c r="B171" s="176" t="s">
        <v>8</v>
      </c>
      <c r="C171" s="167" t="s">
        <v>114</v>
      </c>
      <c r="D171" s="52" t="s">
        <v>225</v>
      </c>
      <c r="E171" s="190" t="s">
        <v>254</v>
      </c>
      <c r="F171" s="10">
        <v>2756</v>
      </c>
      <c r="G171" s="177"/>
      <c r="H171" s="17">
        <v>0.02</v>
      </c>
      <c r="I171" s="171">
        <v>55</v>
      </c>
      <c r="J171" s="9" t="s">
        <v>192</v>
      </c>
      <c r="K171" s="108"/>
      <c r="L171" s="109"/>
      <c r="P171" s="110"/>
      <c r="Q171" s="110"/>
      <c r="R171" s="111"/>
      <c r="T171" s="112"/>
      <c r="U171" s="112"/>
      <c r="V171" s="111"/>
      <c r="W171" s="113"/>
    </row>
    <row r="172" spans="1:23" ht="15.75" hidden="1" x14ac:dyDescent="0.25">
      <c r="A172" s="175">
        <v>3</v>
      </c>
      <c r="B172" s="176" t="s">
        <v>8</v>
      </c>
      <c r="C172" s="167" t="s">
        <v>114</v>
      </c>
      <c r="D172" s="52" t="s">
        <v>225</v>
      </c>
      <c r="E172" s="190" t="s">
        <v>254</v>
      </c>
      <c r="F172" s="10">
        <v>4662</v>
      </c>
      <c r="G172" s="177"/>
      <c r="H172" s="17">
        <v>0.02</v>
      </c>
      <c r="I172" s="171">
        <v>93</v>
      </c>
      <c r="J172" s="9" t="s">
        <v>192</v>
      </c>
      <c r="K172" s="108"/>
      <c r="L172" s="109"/>
      <c r="P172" s="110"/>
      <c r="Q172" s="110"/>
      <c r="R172" s="111"/>
      <c r="T172" s="112"/>
      <c r="U172" s="112"/>
      <c r="V172" s="111"/>
      <c r="W172" s="113"/>
    </row>
    <row r="173" spans="1:23" ht="15.75" hidden="1" x14ac:dyDescent="0.25">
      <c r="A173" s="175">
        <v>3</v>
      </c>
      <c r="B173" s="176" t="s">
        <v>8</v>
      </c>
      <c r="C173" s="167" t="s">
        <v>113</v>
      </c>
      <c r="D173" s="52" t="s">
        <v>21</v>
      </c>
      <c r="E173" s="170" t="s">
        <v>94</v>
      </c>
      <c r="F173" s="10">
        <v>47586</v>
      </c>
      <c r="G173" s="177"/>
      <c r="H173" s="17">
        <v>0.02</v>
      </c>
      <c r="I173" s="171">
        <v>952</v>
      </c>
      <c r="J173" s="9" t="s">
        <v>192</v>
      </c>
      <c r="K173" s="108"/>
      <c r="L173" s="109"/>
      <c r="P173" s="110"/>
      <c r="Q173" s="110"/>
      <c r="R173" s="111"/>
      <c r="T173" s="112"/>
      <c r="U173" s="112"/>
      <c r="V173" s="111"/>
      <c r="W173" s="113"/>
    </row>
    <row r="174" spans="1:23" ht="15.75" hidden="1" x14ac:dyDescent="0.25">
      <c r="A174" s="175">
        <v>3</v>
      </c>
      <c r="B174" s="176" t="s">
        <v>8</v>
      </c>
      <c r="C174" s="167" t="s">
        <v>113</v>
      </c>
      <c r="D174" s="52" t="s">
        <v>19</v>
      </c>
      <c r="E174" s="165" t="s">
        <v>245</v>
      </c>
      <c r="F174" s="10">
        <v>86424</v>
      </c>
      <c r="G174" s="219"/>
      <c r="H174" s="220">
        <v>0.02</v>
      </c>
      <c r="I174" s="221">
        <v>1728</v>
      </c>
      <c r="J174" s="222" t="s">
        <v>192</v>
      </c>
      <c r="K174" s="108"/>
      <c r="L174" s="109"/>
      <c r="P174" s="110"/>
      <c r="Q174" s="110"/>
      <c r="R174" s="111"/>
      <c r="T174" s="112"/>
      <c r="U174" s="112"/>
      <c r="V174" s="111"/>
      <c r="W174" s="113"/>
    </row>
    <row r="175" spans="1:23" ht="15.75" x14ac:dyDescent="0.25">
      <c r="A175" s="175">
        <v>3</v>
      </c>
      <c r="B175" s="176" t="s">
        <v>8</v>
      </c>
      <c r="C175" s="167" t="s">
        <v>113</v>
      </c>
      <c r="D175" s="52" t="s">
        <v>68</v>
      </c>
      <c r="E175" s="165" t="s">
        <v>133</v>
      </c>
      <c r="F175" s="10">
        <v>353000</v>
      </c>
      <c r="G175" s="177"/>
      <c r="H175" s="17">
        <v>0.02</v>
      </c>
      <c r="I175" s="171">
        <v>7060</v>
      </c>
      <c r="J175" s="9" t="s">
        <v>192</v>
      </c>
      <c r="K175" s="108"/>
      <c r="L175" s="109"/>
      <c r="P175" s="110"/>
      <c r="Q175" s="110"/>
      <c r="R175" s="111"/>
      <c r="T175" s="112"/>
      <c r="U175" s="112"/>
      <c r="V175" s="111"/>
      <c r="W175" s="113"/>
    </row>
    <row r="176" spans="1:23" ht="15.75" x14ac:dyDescent="0.25">
      <c r="A176" s="175">
        <v>3</v>
      </c>
      <c r="B176" s="176" t="s">
        <v>8</v>
      </c>
      <c r="C176" s="167" t="s">
        <v>113</v>
      </c>
      <c r="D176" s="52" t="s">
        <v>68</v>
      </c>
      <c r="E176" s="165" t="s">
        <v>133</v>
      </c>
      <c r="F176" s="10">
        <v>353000</v>
      </c>
      <c r="G176" s="177"/>
      <c r="H176" s="17">
        <v>0.02</v>
      </c>
      <c r="I176" s="171">
        <v>7060</v>
      </c>
      <c r="J176" s="9" t="s">
        <v>192</v>
      </c>
      <c r="K176" s="108"/>
      <c r="L176" s="109"/>
      <c r="P176" s="110"/>
      <c r="Q176" s="110"/>
      <c r="R176" s="111"/>
      <c r="T176" s="112"/>
      <c r="U176" s="112"/>
      <c r="V176" s="111"/>
      <c r="W176" s="113"/>
    </row>
    <row r="177" spans="1:23" ht="15.75" x14ac:dyDescent="0.25">
      <c r="A177" s="175">
        <v>3</v>
      </c>
      <c r="B177" s="176" t="s">
        <v>8</v>
      </c>
      <c r="C177" s="167" t="s">
        <v>113</v>
      </c>
      <c r="D177" s="52" t="s">
        <v>68</v>
      </c>
      <c r="E177" s="165" t="s">
        <v>133</v>
      </c>
      <c r="F177" s="10">
        <v>353000</v>
      </c>
      <c r="G177" s="177"/>
      <c r="H177" s="17">
        <v>0.02</v>
      </c>
      <c r="I177" s="171">
        <v>7060</v>
      </c>
      <c r="J177" s="9" t="s">
        <v>192</v>
      </c>
      <c r="K177" s="108"/>
      <c r="L177" s="109"/>
      <c r="P177" s="110"/>
      <c r="Q177" s="110"/>
      <c r="R177" s="111"/>
      <c r="T177" s="112"/>
      <c r="U177" s="112"/>
      <c r="V177" s="111"/>
      <c r="W177" s="113"/>
    </row>
    <row r="178" spans="1:23" ht="15.75" hidden="1" x14ac:dyDescent="0.25">
      <c r="A178" s="175">
        <v>3</v>
      </c>
      <c r="B178" s="176" t="s">
        <v>8</v>
      </c>
      <c r="C178" s="167" t="s">
        <v>114</v>
      </c>
      <c r="D178" s="52" t="s">
        <v>225</v>
      </c>
      <c r="E178" s="190" t="s">
        <v>254</v>
      </c>
      <c r="F178" s="10">
        <v>4662</v>
      </c>
      <c r="G178" s="229"/>
      <c r="H178" s="181">
        <v>0.02</v>
      </c>
      <c r="I178" s="230">
        <v>93</v>
      </c>
      <c r="J178" s="231" t="s">
        <v>192</v>
      </c>
      <c r="K178" s="108"/>
      <c r="L178" s="109"/>
      <c r="P178" s="110"/>
      <c r="Q178" s="110"/>
      <c r="R178" s="111"/>
      <c r="T178" s="112"/>
      <c r="U178" s="112"/>
      <c r="V178" s="111"/>
      <c r="W178" s="113"/>
    </row>
    <row r="179" spans="1:23" ht="15.75" hidden="1" x14ac:dyDescent="0.25">
      <c r="A179" s="175">
        <v>3</v>
      </c>
      <c r="B179" s="176" t="s">
        <v>8</v>
      </c>
      <c r="C179" s="167" t="s">
        <v>113</v>
      </c>
      <c r="D179" s="52" t="s">
        <v>220</v>
      </c>
      <c r="E179" s="170" t="s">
        <v>230</v>
      </c>
      <c r="F179" s="10">
        <v>700</v>
      </c>
      <c r="G179" s="177"/>
      <c r="H179" s="17">
        <v>0.02</v>
      </c>
      <c r="I179" s="171">
        <v>14</v>
      </c>
      <c r="J179" s="9" t="s">
        <v>192</v>
      </c>
      <c r="K179" s="108"/>
      <c r="L179" s="109"/>
      <c r="P179" s="110"/>
      <c r="Q179" s="110"/>
      <c r="R179" s="111"/>
      <c r="T179" s="112"/>
      <c r="U179" s="112"/>
      <c r="V179" s="111"/>
      <c r="W179" s="113"/>
    </row>
    <row r="180" spans="1:23" ht="15.75" hidden="1" x14ac:dyDescent="0.25">
      <c r="A180" s="175">
        <v>3</v>
      </c>
      <c r="B180" s="176" t="s">
        <v>8</v>
      </c>
      <c r="C180" s="167" t="s">
        <v>113</v>
      </c>
      <c r="D180" s="52" t="s">
        <v>226</v>
      </c>
      <c r="E180" s="170" t="s">
        <v>237</v>
      </c>
      <c r="F180" s="10">
        <v>2100</v>
      </c>
      <c r="G180" s="177"/>
      <c r="H180" s="17">
        <v>0.02</v>
      </c>
      <c r="I180" s="171">
        <v>42</v>
      </c>
      <c r="J180" s="9" t="s">
        <v>192</v>
      </c>
      <c r="K180" s="108"/>
      <c r="L180" s="109"/>
      <c r="P180" s="110"/>
      <c r="Q180" s="110"/>
      <c r="R180" s="111"/>
      <c r="T180" s="112"/>
      <c r="U180" s="112"/>
      <c r="V180" s="111"/>
      <c r="W180" s="113"/>
    </row>
    <row r="181" spans="1:23" ht="15.75" hidden="1" x14ac:dyDescent="0.25">
      <c r="A181" s="175">
        <v>3</v>
      </c>
      <c r="B181" s="176" t="s">
        <v>22</v>
      </c>
      <c r="C181" s="167" t="s">
        <v>113</v>
      </c>
      <c r="D181" s="9" t="s">
        <v>227</v>
      </c>
      <c r="E181" s="98" t="s">
        <v>247</v>
      </c>
      <c r="F181" s="10">
        <v>70000</v>
      </c>
      <c r="G181" s="177"/>
      <c r="H181" s="58">
        <v>0.1</v>
      </c>
      <c r="I181" s="10">
        <v>7000</v>
      </c>
      <c r="J181" s="9" t="s">
        <v>192</v>
      </c>
      <c r="K181" s="108"/>
      <c r="L181" s="109"/>
      <c r="P181" s="110"/>
      <c r="Q181" s="110"/>
      <c r="R181" s="111"/>
      <c r="T181" s="112"/>
      <c r="U181" s="112"/>
      <c r="V181" s="111"/>
      <c r="W181" s="113"/>
    </row>
    <row r="182" spans="1:23" ht="15.75" hidden="1" x14ac:dyDescent="0.25">
      <c r="A182" s="175">
        <v>3</v>
      </c>
      <c r="B182" s="176" t="s">
        <v>22</v>
      </c>
      <c r="C182" s="167" t="s">
        <v>113</v>
      </c>
      <c r="D182" s="9" t="s">
        <v>227</v>
      </c>
      <c r="E182" s="98" t="s">
        <v>247</v>
      </c>
      <c r="F182" s="10">
        <v>60000</v>
      </c>
      <c r="G182" s="177"/>
      <c r="H182" s="58">
        <v>0.1</v>
      </c>
      <c r="I182" s="10">
        <v>6000</v>
      </c>
      <c r="J182" s="9" t="s">
        <v>192</v>
      </c>
      <c r="K182" s="108"/>
      <c r="L182" s="109"/>
      <c r="P182" s="110"/>
      <c r="Q182" s="110"/>
      <c r="R182" s="111"/>
      <c r="T182" s="112"/>
      <c r="U182" s="112"/>
      <c r="V182" s="111"/>
      <c r="W182" s="113"/>
    </row>
    <row r="183" spans="1:23" ht="15.75" hidden="1" x14ac:dyDescent="0.25">
      <c r="A183" s="175">
        <v>3</v>
      </c>
      <c r="B183" s="176" t="s">
        <v>22</v>
      </c>
      <c r="C183" s="167" t="s">
        <v>113</v>
      </c>
      <c r="D183" s="9" t="s">
        <v>228</v>
      </c>
      <c r="E183" s="165" t="s">
        <v>256</v>
      </c>
      <c r="F183" s="10">
        <v>75000</v>
      </c>
      <c r="G183" s="177"/>
      <c r="H183" s="58">
        <v>0.1</v>
      </c>
      <c r="I183" s="10">
        <v>7500</v>
      </c>
      <c r="J183" s="9" t="s">
        <v>192</v>
      </c>
      <c r="K183" s="108"/>
      <c r="L183" s="109"/>
      <c r="P183" s="110"/>
      <c r="Q183" s="110"/>
      <c r="R183" s="111"/>
      <c r="T183" s="112"/>
      <c r="U183" s="112"/>
      <c r="V183" s="111"/>
      <c r="W183" s="113"/>
    </row>
    <row r="184" spans="1:23" ht="15.75" hidden="1" x14ac:dyDescent="0.25">
      <c r="A184" s="175">
        <v>3</v>
      </c>
      <c r="B184" s="176" t="s">
        <v>22</v>
      </c>
      <c r="C184" s="167" t="s">
        <v>113</v>
      </c>
      <c r="D184" s="9" t="s">
        <v>229</v>
      </c>
      <c r="E184" s="170" t="s">
        <v>96</v>
      </c>
      <c r="F184" s="10">
        <v>15504</v>
      </c>
      <c r="G184" s="177"/>
      <c r="H184" s="58">
        <v>0.1</v>
      </c>
      <c r="I184" s="10">
        <v>1550</v>
      </c>
      <c r="J184" s="9" t="s">
        <v>192</v>
      </c>
      <c r="K184" s="108"/>
      <c r="L184" s="109"/>
      <c r="P184" s="110"/>
      <c r="Q184" s="110"/>
      <c r="R184" s="111"/>
      <c r="T184" s="112"/>
      <c r="U184" s="112"/>
      <c r="V184" s="111"/>
      <c r="W184" s="113"/>
    </row>
    <row r="185" spans="1:23" ht="15.75" hidden="1" x14ac:dyDescent="0.25">
      <c r="A185" s="175">
        <v>3</v>
      </c>
      <c r="B185" s="176" t="s">
        <v>22</v>
      </c>
      <c r="C185" s="167" t="s">
        <v>113</v>
      </c>
      <c r="D185" s="9" t="s">
        <v>229</v>
      </c>
      <c r="E185" s="170" t="s">
        <v>96</v>
      </c>
      <c r="F185" s="10">
        <v>15504</v>
      </c>
      <c r="G185" s="177"/>
      <c r="H185" s="58">
        <v>0.1</v>
      </c>
      <c r="I185" s="10">
        <v>1550</v>
      </c>
      <c r="J185" s="9" t="s">
        <v>192</v>
      </c>
      <c r="K185" s="108"/>
      <c r="L185" s="109"/>
      <c r="P185" s="110"/>
      <c r="Q185" s="110"/>
      <c r="R185" s="111"/>
      <c r="T185" s="112"/>
      <c r="U185" s="112"/>
      <c r="V185" s="111"/>
      <c r="W185" s="113"/>
    </row>
    <row r="186" spans="1:23" ht="15.75" hidden="1" x14ac:dyDescent="0.25">
      <c r="A186" s="175">
        <v>3</v>
      </c>
      <c r="B186" s="168" t="s">
        <v>258</v>
      </c>
      <c r="C186" s="167" t="s">
        <v>113</v>
      </c>
      <c r="D186" s="9" t="s">
        <v>27</v>
      </c>
      <c r="E186" s="170" t="s">
        <v>96</v>
      </c>
      <c r="F186" s="10">
        <v>1047000</v>
      </c>
      <c r="G186" s="177"/>
      <c r="H186" s="186">
        <v>1E-3</v>
      </c>
      <c r="I186" s="10">
        <v>1047</v>
      </c>
      <c r="J186" s="9" t="s">
        <v>192</v>
      </c>
      <c r="K186" s="108"/>
      <c r="L186" s="109"/>
      <c r="P186" s="110"/>
      <c r="Q186" s="110"/>
      <c r="R186" s="111"/>
      <c r="T186" s="112"/>
      <c r="U186" s="112"/>
      <c r="V186" s="111"/>
      <c r="W186" s="113"/>
    </row>
    <row r="187" spans="1:23" ht="15.75" hidden="1" x14ac:dyDescent="0.25">
      <c r="A187" s="175">
        <v>4</v>
      </c>
      <c r="B187" s="176" t="s">
        <v>8</v>
      </c>
      <c r="C187" s="167" t="s">
        <v>113</v>
      </c>
      <c r="D187" s="159" t="s">
        <v>196</v>
      </c>
      <c r="E187" s="179" t="s">
        <v>234</v>
      </c>
      <c r="F187" s="10">
        <v>2600</v>
      </c>
      <c r="G187" s="177"/>
      <c r="H187" s="58">
        <v>0.01</v>
      </c>
      <c r="I187" s="18">
        <v>26</v>
      </c>
      <c r="J187" s="178" t="s">
        <v>194</v>
      </c>
      <c r="K187" s="108"/>
      <c r="L187" s="109"/>
      <c r="P187" s="110"/>
      <c r="Q187" s="110"/>
      <c r="R187" s="111"/>
      <c r="T187" s="112"/>
      <c r="U187" s="112"/>
      <c r="V187" s="111"/>
      <c r="W187" s="113"/>
    </row>
    <row r="188" spans="1:23" ht="15.75" hidden="1" x14ac:dyDescent="0.25">
      <c r="A188" s="175">
        <v>4</v>
      </c>
      <c r="B188" s="176" t="s">
        <v>8</v>
      </c>
      <c r="C188" s="167" t="s">
        <v>113</v>
      </c>
      <c r="D188" s="159" t="s">
        <v>197</v>
      </c>
      <c r="E188" s="179" t="s">
        <v>234</v>
      </c>
      <c r="F188" s="10">
        <v>7500</v>
      </c>
      <c r="G188" s="177"/>
      <c r="H188" s="58">
        <v>0.01</v>
      </c>
      <c r="I188" s="18">
        <v>75</v>
      </c>
      <c r="J188" s="178" t="s">
        <v>194</v>
      </c>
      <c r="K188" s="108"/>
      <c r="L188" s="109"/>
      <c r="P188" s="110"/>
      <c r="Q188" s="110"/>
      <c r="R188" s="111"/>
      <c r="T188" s="112"/>
      <c r="U188" s="112"/>
      <c r="V188" s="111"/>
      <c r="W188" s="113"/>
    </row>
    <row r="189" spans="1:23" ht="15.75" hidden="1" x14ac:dyDescent="0.25">
      <c r="A189" s="175">
        <v>4</v>
      </c>
      <c r="B189" s="176" t="s">
        <v>8</v>
      </c>
      <c r="C189" s="167" t="s">
        <v>113</v>
      </c>
      <c r="D189" s="159" t="s">
        <v>34</v>
      </c>
      <c r="E189" s="165" t="s">
        <v>81</v>
      </c>
      <c r="F189" s="10">
        <v>1250</v>
      </c>
      <c r="G189" s="177"/>
      <c r="H189" s="58">
        <v>0.01</v>
      </c>
      <c r="I189" s="18">
        <v>12</v>
      </c>
      <c r="J189" s="178" t="s">
        <v>194</v>
      </c>
      <c r="K189" s="108"/>
      <c r="L189" s="109"/>
      <c r="P189" s="110"/>
      <c r="Q189" s="110"/>
      <c r="R189" s="111"/>
      <c r="T189" s="112"/>
      <c r="U189" s="112"/>
      <c r="V189" s="111"/>
      <c r="W189" s="113"/>
    </row>
    <row r="190" spans="1:23" ht="15.75" hidden="1" x14ac:dyDescent="0.25">
      <c r="A190" s="175">
        <v>4</v>
      </c>
      <c r="B190" s="176" t="s">
        <v>8</v>
      </c>
      <c r="C190" s="167" t="s">
        <v>113</v>
      </c>
      <c r="D190" s="159" t="s">
        <v>35</v>
      </c>
      <c r="E190" s="165" t="s">
        <v>80</v>
      </c>
      <c r="F190" s="10">
        <v>12076</v>
      </c>
      <c r="G190" s="177"/>
      <c r="H190" s="58">
        <v>0.01</v>
      </c>
      <c r="I190" s="18">
        <v>120</v>
      </c>
      <c r="J190" s="178" t="s">
        <v>194</v>
      </c>
      <c r="K190" s="108"/>
      <c r="L190" s="109"/>
      <c r="P190" s="110"/>
      <c r="Q190" s="110"/>
      <c r="R190" s="111"/>
      <c r="T190" s="112"/>
      <c r="U190" s="112"/>
      <c r="V190" s="111"/>
      <c r="W190" s="113"/>
    </row>
    <row r="191" spans="1:23" ht="15.75" hidden="1" x14ac:dyDescent="0.25">
      <c r="A191" s="175">
        <v>4</v>
      </c>
      <c r="B191" s="176" t="s">
        <v>8</v>
      </c>
      <c r="C191" s="167" t="s">
        <v>113</v>
      </c>
      <c r="D191" s="159" t="s">
        <v>44</v>
      </c>
      <c r="E191" s="165" t="s">
        <v>80</v>
      </c>
      <c r="F191" s="10">
        <v>7906</v>
      </c>
      <c r="G191" s="177"/>
      <c r="H191" s="58">
        <v>0.01</v>
      </c>
      <c r="I191" s="18">
        <v>79</v>
      </c>
      <c r="J191" s="178" t="s">
        <v>194</v>
      </c>
      <c r="K191" s="108"/>
      <c r="L191" s="109"/>
      <c r="P191" s="110"/>
      <c r="Q191" s="110"/>
      <c r="R191" s="111"/>
      <c r="T191" s="112"/>
      <c r="U191" s="112"/>
      <c r="V191" s="111"/>
      <c r="W191" s="113"/>
    </row>
    <row r="192" spans="1:23" ht="15.75" hidden="1" x14ac:dyDescent="0.25">
      <c r="A192" s="175">
        <v>4</v>
      </c>
      <c r="B192" s="176" t="s">
        <v>8</v>
      </c>
      <c r="C192" s="167" t="s">
        <v>113</v>
      </c>
      <c r="D192" s="159" t="s">
        <v>198</v>
      </c>
      <c r="E192" s="170" t="s">
        <v>233</v>
      </c>
      <c r="F192" s="10">
        <v>6000</v>
      </c>
      <c r="G192" s="177"/>
      <c r="H192" s="58">
        <v>0.01</v>
      </c>
      <c r="I192" s="18">
        <v>60</v>
      </c>
      <c r="J192" s="178" t="s">
        <v>194</v>
      </c>
      <c r="K192" s="108"/>
      <c r="L192" s="108"/>
      <c r="P192" s="114"/>
      <c r="Q192" s="114"/>
      <c r="R192" s="114"/>
      <c r="T192" s="112"/>
      <c r="U192" s="112"/>
      <c r="V192" s="112"/>
      <c r="W192" s="112"/>
    </row>
    <row r="193" spans="1:23" ht="15.75" hidden="1" x14ac:dyDescent="0.25">
      <c r="A193" s="175">
        <v>4</v>
      </c>
      <c r="B193" s="176" t="s">
        <v>8</v>
      </c>
      <c r="C193" s="167" t="s">
        <v>113</v>
      </c>
      <c r="D193" s="159" t="s">
        <v>32</v>
      </c>
      <c r="E193" s="165" t="s">
        <v>86</v>
      </c>
      <c r="F193" s="10">
        <v>2750</v>
      </c>
      <c r="G193" s="177"/>
      <c r="H193" s="58">
        <v>0.01</v>
      </c>
      <c r="I193" s="18">
        <v>27</v>
      </c>
      <c r="J193" s="178" t="s">
        <v>194</v>
      </c>
      <c r="K193" s="108"/>
      <c r="L193" s="108"/>
      <c r="P193" s="114"/>
      <c r="Q193" s="114"/>
      <c r="R193" s="114"/>
      <c r="T193" s="112"/>
      <c r="U193" s="112"/>
      <c r="V193" s="112"/>
      <c r="W193" s="112"/>
    </row>
    <row r="194" spans="1:23" ht="15.75" hidden="1" x14ac:dyDescent="0.25">
      <c r="A194" s="175">
        <v>4</v>
      </c>
      <c r="B194" s="176" t="s">
        <v>8</v>
      </c>
      <c r="C194" s="167" t="s">
        <v>113</v>
      </c>
      <c r="D194" s="159" t="s">
        <v>31</v>
      </c>
      <c r="E194" s="165" t="s">
        <v>83</v>
      </c>
      <c r="F194" s="10">
        <v>4300</v>
      </c>
      <c r="G194" s="177"/>
      <c r="H194" s="58">
        <v>0.01</v>
      </c>
      <c r="I194" s="18">
        <v>43</v>
      </c>
      <c r="J194" s="178" t="s">
        <v>194</v>
      </c>
      <c r="K194" s="108"/>
      <c r="L194" s="108"/>
      <c r="P194" s="114"/>
      <c r="Q194" s="114"/>
      <c r="R194" s="114"/>
      <c r="T194" s="112"/>
      <c r="U194" s="112"/>
      <c r="V194" s="112"/>
      <c r="W194" s="112"/>
    </row>
    <row r="195" spans="1:23" ht="15.75" hidden="1" x14ac:dyDescent="0.25">
      <c r="A195" s="175">
        <v>4</v>
      </c>
      <c r="B195" s="176" t="s">
        <v>8</v>
      </c>
      <c r="C195" s="167" t="s">
        <v>113</v>
      </c>
      <c r="D195" s="159" t="s">
        <v>16</v>
      </c>
      <c r="E195" s="165" t="s">
        <v>85</v>
      </c>
      <c r="F195" s="10">
        <v>25000</v>
      </c>
      <c r="G195" s="177"/>
      <c r="H195" s="58">
        <v>0.01</v>
      </c>
      <c r="I195" s="18">
        <v>250</v>
      </c>
      <c r="J195" s="178" t="s">
        <v>194</v>
      </c>
      <c r="K195" s="108"/>
      <c r="L195" s="108"/>
      <c r="P195" s="114"/>
      <c r="Q195" s="114"/>
      <c r="R195" s="114"/>
      <c r="T195" s="112"/>
      <c r="U195" s="112"/>
      <c r="V195" s="112"/>
      <c r="W195" s="112"/>
    </row>
    <row r="196" spans="1:23" ht="15.75" hidden="1" x14ac:dyDescent="0.25">
      <c r="A196" s="175">
        <v>4</v>
      </c>
      <c r="B196" s="176" t="s">
        <v>8</v>
      </c>
      <c r="C196" s="167" t="s">
        <v>113</v>
      </c>
      <c r="D196" s="159" t="s">
        <v>189</v>
      </c>
      <c r="E196" s="165" t="s">
        <v>80</v>
      </c>
      <c r="F196" s="10">
        <v>50000</v>
      </c>
      <c r="G196" s="177"/>
      <c r="H196" s="58">
        <v>0.01</v>
      </c>
      <c r="I196" s="18">
        <v>500</v>
      </c>
      <c r="J196" s="178" t="s">
        <v>194</v>
      </c>
      <c r="K196" s="108"/>
      <c r="L196" s="108"/>
      <c r="P196" s="114"/>
      <c r="Q196" s="114"/>
      <c r="R196" s="114"/>
      <c r="T196" s="112"/>
      <c r="U196" s="112"/>
      <c r="V196" s="112"/>
      <c r="W196" s="112"/>
    </row>
    <row r="197" spans="1:23" ht="15.75" hidden="1" x14ac:dyDescent="0.25">
      <c r="A197" s="175">
        <v>4</v>
      </c>
      <c r="B197" s="176" t="s">
        <v>8</v>
      </c>
      <c r="C197" s="167" t="s">
        <v>113</v>
      </c>
      <c r="D197" s="159" t="s">
        <v>14</v>
      </c>
      <c r="E197" s="165" t="s">
        <v>84</v>
      </c>
      <c r="F197" s="10">
        <v>30000</v>
      </c>
      <c r="G197" s="177"/>
      <c r="H197" s="58">
        <v>0.01</v>
      </c>
      <c r="I197" s="18">
        <v>300</v>
      </c>
      <c r="J197" s="178" t="s">
        <v>194</v>
      </c>
      <c r="K197" s="108"/>
      <c r="L197" s="108"/>
      <c r="P197" s="114"/>
      <c r="Q197" s="114"/>
      <c r="R197" s="114"/>
      <c r="T197" s="112"/>
      <c r="U197" s="112"/>
      <c r="V197" s="112"/>
      <c r="W197" s="112"/>
    </row>
    <row r="198" spans="1:23" ht="15.75" hidden="1" x14ac:dyDescent="0.25">
      <c r="A198" s="175">
        <v>4</v>
      </c>
      <c r="B198" s="176" t="s">
        <v>8</v>
      </c>
      <c r="C198" s="167" t="s">
        <v>113</v>
      </c>
      <c r="D198" s="159" t="s">
        <v>11</v>
      </c>
      <c r="E198" s="165" t="s">
        <v>83</v>
      </c>
      <c r="F198" s="10">
        <v>30000</v>
      </c>
      <c r="G198" s="177"/>
      <c r="H198" s="58">
        <v>0.01</v>
      </c>
      <c r="I198" s="18">
        <v>300</v>
      </c>
      <c r="J198" s="178" t="s">
        <v>194</v>
      </c>
      <c r="K198" s="108"/>
      <c r="L198" s="108"/>
      <c r="P198" s="114"/>
      <c r="Q198" s="114"/>
      <c r="R198" s="114"/>
      <c r="T198" s="112"/>
      <c r="U198" s="112"/>
      <c r="V198" s="112"/>
      <c r="W198" s="112"/>
    </row>
    <row r="199" spans="1:23" ht="15.75" hidden="1" x14ac:dyDescent="0.25">
      <c r="A199" s="175">
        <v>4</v>
      </c>
      <c r="B199" s="176" t="s">
        <v>8</v>
      </c>
      <c r="C199" s="167" t="s">
        <v>113</v>
      </c>
      <c r="D199" s="159" t="s">
        <v>199</v>
      </c>
      <c r="E199" s="170" t="s">
        <v>242</v>
      </c>
      <c r="F199" s="10">
        <v>86800</v>
      </c>
      <c r="G199" s="177"/>
      <c r="H199" s="58">
        <v>0.01</v>
      </c>
      <c r="I199" s="18">
        <v>868</v>
      </c>
      <c r="J199" s="178" t="s">
        <v>194</v>
      </c>
      <c r="K199" s="108"/>
      <c r="L199" s="108"/>
      <c r="P199" s="114"/>
      <c r="Q199" s="114"/>
      <c r="R199" s="114"/>
      <c r="T199" s="112"/>
      <c r="U199" s="112"/>
      <c r="V199" s="112"/>
      <c r="W199" s="112"/>
    </row>
    <row r="200" spans="1:23" ht="15.75" hidden="1" x14ac:dyDescent="0.25">
      <c r="A200" s="175">
        <v>4</v>
      </c>
      <c r="B200" s="176" t="s">
        <v>8</v>
      </c>
      <c r="C200" s="167" t="s">
        <v>113</v>
      </c>
      <c r="D200" s="159" t="s">
        <v>37</v>
      </c>
      <c r="E200" s="165" t="s">
        <v>89</v>
      </c>
      <c r="F200" s="10">
        <v>254500</v>
      </c>
      <c r="G200" s="177"/>
      <c r="H200" s="58">
        <v>0.01</v>
      </c>
      <c r="I200" s="18">
        <v>2545</v>
      </c>
      <c r="J200" s="178" t="s">
        <v>194</v>
      </c>
      <c r="K200" s="108"/>
      <c r="L200" s="108"/>
      <c r="P200" s="114"/>
      <c r="Q200" s="114"/>
      <c r="R200" s="114"/>
      <c r="T200" s="112"/>
      <c r="U200" s="112"/>
      <c r="V200" s="112"/>
      <c r="W200" s="112"/>
    </row>
    <row r="201" spans="1:23" ht="15.75" hidden="1" x14ac:dyDescent="0.25">
      <c r="A201" s="175">
        <v>4</v>
      </c>
      <c r="B201" s="176" t="s">
        <v>8</v>
      </c>
      <c r="C201" s="167" t="s">
        <v>113</v>
      </c>
      <c r="D201" s="159" t="s">
        <v>255</v>
      </c>
      <c r="E201" s="165" t="s">
        <v>249</v>
      </c>
      <c r="F201" s="10">
        <v>14341</v>
      </c>
      <c r="G201" s="177"/>
      <c r="H201" s="58">
        <v>0.01</v>
      </c>
      <c r="I201" s="18">
        <v>143</v>
      </c>
      <c r="J201" s="178" t="s">
        <v>194</v>
      </c>
      <c r="K201" s="108"/>
      <c r="L201" s="108"/>
      <c r="P201" s="114"/>
      <c r="Q201" s="114"/>
      <c r="R201" s="114"/>
      <c r="T201" s="112"/>
      <c r="U201" s="112"/>
      <c r="V201" s="112"/>
      <c r="W201" s="112"/>
    </row>
    <row r="202" spans="1:23" ht="15.75" hidden="1" x14ac:dyDescent="0.25">
      <c r="A202" s="175">
        <v>4</v>
      </c>
      <c r="B202" s="176" t="s">
        <v>8</v>
      </c>
      <c r="C202" s="167" t="s">
        <v>113</v>
      </c>
      <c r="D202" s="159" t="s">
        <v>190</v>
      </c>
      <c r="E202" s="170" t="s">
        <v>240</v>
      </c>
      <c r="F202" s="10">
        <v>10000</v>
      </c>
      <c r="G202" s="177"/>
      <c r="H202" s="58">
        <v>0.01</v>
      </c>
      <c r="I202" s="18">
        <v>100</v>
      </c>
      <c r="J202" s="178" t="s">
        <v>194</v>
      </c>
      <c r="K202" s="108"/>
      <c r="L202" s="108"/>
      <c r="P202" s="114"/>
      <c r="Q202" s="114"/>
      <c r="R202" s="114"/>
      <c r="T202" s="112"/>
      <c r="U202" s="112"/>
      <c r="V202" s="112"/>
      <c r="W202" s="112"/>
    </row>
    <row r="203" spans="1:23" ht="15.75" hidden="1" x14ac:dyDescent="0.25">
      <c r="A203" s="175">
        <v>4</v>
      </c>
      <c r="B203" s="176" t="s">
        <v>8</v>
      </c>
      <c r="C203" s="167" t="s">
        <v>113</v>
      </c>
      <c r="D203" s="159" t="s">
        <v>14</v>
      </c>
      <c r="E203" s="165" t="s">
        <v>84</v>
      </c>
      <c r="F203" s="10">
        <v>50000</v>
      </c>
      <c r="G203" s="177"/>
      <c r="H203" s="58">
        <v>0.01</v>
      </c>
      <c r="I203" s="18">
        <v>500</v>
      </c>
      <c r="J203" s="180" t="s">
        <v>194</v>
      </c>
      <c r="K203" s="108"/>
      <c r="L203" s="108"/>
      <c r="P203" s="114"/>
      <c r="Q203" s="114"/>
      <c r="R203" s="114"/>
      <c r="T203" s="112"/>
      <c r="U203" s="112"/>
      <c r="V203" s="112"/>
      <c r="W203" s="112"/>
    </row>
    <row r="204" spans="1:23" ht="15.75" hidden="1" x14ac:dyDescent="0.25">
      <c r="A204" s="175">
        <v>4</v>
      </c>
      <c r="B204" s="176" t="s">
        <v>8</v>
      </c>
      <c r="C204" s="167" t="s">
        <v>113</v>
      </c>
      <c r="D204" s="159" t="s">
        <v>12</v>
      </c>
      <c r="E204" s="165" t="s">
        <v>236</v>
      </c>
      <c r="F204" s="10">
        <v>50000</v>
      </c>
      <c r="G204" s="177"/>
      <c r="H204" s="58">
        <v>0.01</v>
      </c>
      <c r="I204" s="18">
        <v>500</v>
      </c>
      <c r="J204" s="180" t="s">
        <v>194</v>
      </c>
      <c r="K204" s="108"/>
      <c r="L204" s="108"/>
      <c r="P204" s="114"/>
      <c r="Q204" s="114"/>
      <c r="R204" s="114"/>
      <c r="T204" s="112"/>
      <c r="U204" s="112"/>
      <c r="V204" s="112"/>
      <c r="W204" s="112"/>
    </row>
    <row r="205" spans="1:23" ht="15.75" hidden="1" x14ac:dyDescent="0.25">
      <c r="A205" s="175">
        <v>4</v>
      </c>
      <c r="B205" s="176" t="s">
        <v>8</v>
      </c>
      <c r="C205" s="167" t="s">
        <v>113</v>
      </c>
      <c r="D205" s="159" t="s">
        <v>197</v>
      </c>
      <c r="E205" s="179" t="s">
        <v>234</v>
      </c>
      <c r="F205" s="10">
        <v>7813</v>
      </c>
      <c r="G205" s="177"/>
      <c r="H205" s="58">
        <v>0.01</v>
      </c>
      <c r="I205" s="18">
        <v>78</v>
      </c>
      <c r="J205" s="180" t="s">
        <v>194</v>
      </c>
      <c r="K205" s="108"/>
      <c r="L205" s="108"/>
      <c r="P205" s="114"/>
      <c r="Q205" s="114"/>
      <c r="R205" s="114"/>
      <c r="T205" s="112"/>
      <c r="U205" s="112"/>
      <c r="V205" s="112"/>
      <c r="W205" s="112"/>
    </row>
    <row r="206" spans="1:23" ht="15.75" hidden="1" x14ac:dyDescent="0.25">
      <c r="A206" s="175">
        <v>4</v>
      </c>
      <c r="B206" s="176" t="s">
        <v>8</v>
      </c>
      <c r="C206" s="167" t="s">
        <v>113</v>
      </c>
      <c r="D206" s="159" t="s">
        <v>62</v>
      </c>
      <c r="E206" s="165" t="s">
        <v>87</v>
      </c>
      <c r="F206" s="10">
        <v>1150</v>
      </c>
      <c r="G206" s="177"/>
      <c r="H206" s="58">
        <v>0.01</v>
      </c>
      <c r="I206" s="18">
        <v>11</v>
      </c>
      <c r="J206" s="178" t="s">
        <v>194</v>
      </c>
      <c r="K206" s="108"/>
      <c r="L206" s="108"/>
      <c r="P206" s="114"/>
      <c r="Q206" s="114"/>
      <c r="R206" s="114"/>
      <c r="T206" s="112"/>
      <c r="U206" s="112"/>
      <c r="V206" s="112"/>
      <c r="W206" s="112"/>
    </row>
    <row r="207" spans="1:23" ht="15.75" hidden="1" x14ac:dyDescent="0.25">
      <c r="A207" s="175">
        <v>4</v>
      </c>
      <c r="B207" s="176" t="s">
        <v>8</v>
      </c>
      <c r="C207" s="167" t="s">
        <v>113</v>
      </c>
      <c r="D207" s="159" t="s">
        <v>34</v>
      </c>
      <c r="E207" s="165" t="s">
        <v>81</v>
      </c>
      <c r="F207" s="10">
        <v>1250</v>
      </c>
      <c r="G207" s="177"/>
      <c r="H207" s="58">
        <v>0.01</v>
      </c>
      <c r="I207" s="18">
        <v>12</v>
      </c>
      <c r="J207" s="178" t="s">
        <v>194</v>
      </c>
      <c r="K207" s="108"/>
      <c r="L207" s="108"/>
      <c r="P207" s="114"/>
      <c r="Q207" s="114"/>
      <c r="R207" s="114"/>
      <c r="T207" s="112"/>
      <c r="U207" s="112"/>
      <c r="V207" s="112"/>
      <c r="W207" s="112"/>
    </row>
    <row r="208" spans="1:23" ht="15.75" hidden="1" x14ac:dyDescent="0.25">
      <c r="A208" s="175">
        <v>4</v>
      </c>
      <c r="B208" s="176" t="s">
        <v>8</v>
      </c>
      <c r="C208" s="167" t="s">
        <v>113</v>
      </c>
      <c r="D208" s="159" t="s">
        <v>35</v>
      </c>
      <c r="E208" s="165" t="s">
        <v>80</v>
      </c>
      <c r="F208" s="10">
        <v>14351</v>
      </c>
      <c r="G208" s="177"/>
      <c r="H208" s="58">
        <v>0.01</v>
      </c>
      <c r="I208" s="18">
        <v>143</v>
      </c>
      <c r="J208" s="178" t="s">
        <v>194</v>
      </c>
      <c r="K208" s="108"/>
      <c r="L208" s="108"/>
      <c r="P208" s="114"/>
      <c r="Q208" s="114"/>
      <c r="R208" s="114"/>
      <c r="T208" s="112"/>
      <c r="U208" s="112"/>
      <c r="V208" s="112"/>
      <c r="W208" s="112"/>
    </row>
    <row r="209" spans="1:23" ht="15.75" hidden="1" x14ac:dyDescent="0.25">
      <c r="A209" s="175">
        <v>4</v>
      </c>
      <c r="B209" s="176" t="s">
        <v>8</v>
      </c>
      <c r="C209" s="167" t="s">
        <v>113</v>
      </c>
      <c r="D209" s="159" t="s">
        <v>44</v>
      </c>
      <c r="E209" s="165" t="s">
        <v>80</v>
      </c>
      <c r="F209" s="10">
        <v>5984</v>
      </c>
      <c r="G209" s="177"/>
      <c r="H209" s="58">
        <v>0.01</v>
      </c>
      <c r="I209" s="18">
        <v>59</v>
      </c>
      <c r="J209" s="180" t="s">
        <v>194</v>
      </c>
      <c r="K209" s="108"/>
      <c r="L209" s="108"/>
      <c r="P209" s="114"/>
      <c r="Q209" s="114"/>
      <c r="R209" s="114"/>
      <c r="T209" s="112"/>
      <c r="U209" s="112"/>
      <c r="V209" s="112"/>
      <c r="W209" s="112"/>
    </row>
    <row r="210" spans="1:23" ht="15.75" hidden="1" x14ac:dyDescent="0.25">
      <c r="A210" s="175">
        <v>4</v>
      </c>
      <c r="B210" s="176" t="s">
        <v>8</v>
      </c>
      <c r="C210" s="167" t="s">
        <v>113</v>
      </c>
      <c r="D210" s="159" t="s">
        <v>198</v>
      </c>
      <c r="E210" s="170" t="s">
        <v>233</v>
      </c>
      <c r="F210" s="10">
        <v>8000</v>
      </c>
      <c r="G210" s="177"/>
      <c r="H210" s="58">
        <v>0.01</v>
      </c>
      <c r="I210" s="18">
        <v>80</v>
      </c>
      <c r="J210" s="178" t="s">
        <v>194</v>
      </c>
      <c r="K210" s="108"/>
      <c r="L210" s="108"/>
      <c r="P210" s="114"/>
      <c r="Q210" s="114"/>
      <c r="R210" s="114"/>
      <c r="T210" s="112"/>
      <c r="U210" s="112"/>
      <c r="V210" s="112"/>
      <c r="W210" s="112"/>
    </row>
    <row r="211" spans="1:23" ht="15.75" hidden="1" x14ac:dyDescent="0.25">
      <c r="A211" s="175">
        <v>4</v>
      </c>
      <c r="B211" s="176" t="s">
        <v>8</v>
      </c>
      <c r="C211" s="167" t="s">
        <v>113</v>
      </c>
      <c r="D211" s="159" t="s">
        <v>32</v>
      </c>
      <c r="E211" s="165" t="s">
        <v>86</v>
      </c>
      <c r="F211" s="10">
        <v>2625</v>
      </c>
      <c r="G211" s="177"/>
      <c r="H211" s="58">
        <v>0.01</v>
      </c>
      <c r="I211" s="18">
        <v>26</v>
      </c>
      <c r="J211" s="178" t="s">
        <v>194</v>
      </c>
      <c r="K211" s="108"/>
      <c r="L211" s="108"/>
      <c r="P211" s="114"/>
      <c r="Q211" s="114"/>
      <c r="R211" s="114"/>
      <c r="T211" s="112"/>
      <c r="U211" s="112"/>
      <c r="V211" s="112"/>
      <c r="W211" s="112"/>
    </row>
    <row r="212" spans="1:23" ht="15.75" hidden="1" x14ac:dyDescent="0.25">
      <c r="A212" s="175">
        <v>4</v>
      </c>
      <c r="B212" s="168" t="s">
        <v>22</v>
      </c>
      <c r="C212" s="167" t="s">
        <v>113</v>
      </c>
      <c r="D212" s="159" t="s">
        <v>48</v>
      </c>
      <c r="E212" s="165" t="s">
        <v>84</v>
      </c>
      <c r="F212" s="10">
        <v>700</v>
      </c>
      <c r="G212" s="177"/>
      <c r="H212" s="58">
        <v>0.01</v>
      </c>
      <c r="I212" s="18">
        <v>7</v>
      </c>
      <c r="J212" s="178" t="s">
        <v>194</v>
      </c>
      <c r="K212" s="108"/>
      <c r="L212" s="108"/>
      <c r="P212" s="114"/>
      <c r="Q212" s="114"/>
      <c r="R212" s="114"/>
      <c r="T212" s="112"/>
      <c r="U212" s="112"/>
      <c r="V212" s="112"/>
      <c r="W212" s="112"/>
    </row>
    <row r="213" spans="1:23" ht="15.75" hidden="1" x14ac:dyDescent="0.25">
      <c r="A213" s="175">
        <v>4</v>
      </c>
      <c r="B213" s="168" t="s">
        <v>22</v>
      </c>
      <c r="C213" s="167" t="s">
        <v>113</v>
      </c>
      <c r="D213" s="159" t="s">
        <v>31</v>
      </c>
      <c r="E213" s="165" t="s">
        <v>83</v>
      </c>
      <c r="F213" s="10">
        <v>5150</v>
      </c>
      <c r="G213" s="177"/>
      <c r="H213" s="58">
        <v>0.01</v>
      </c>
      <c r="I213" s="18">
        <v>51</v>
      </c>
      <c r="J213" s="178" t="s">
        <v>194</v>
      </c>
      <c r="K213" s="108"/>
      <c r="L213" s="108"/>
      <c r="P213" s="114"/>
      <c r="Q213" s="114"/>
      <c r="R213" s="114"/>
      <c r="T213" s="112"/>
      <c r="U213" s="112"/>
      <c r="V213" s="112"/>
      <c r="W213" s="112"/>
    </row>
    <row r="214" spans="1:23" ht="15.75" hidden="1" x14ac:dyDescent="0.25">
      <c r="A214" s="175">
        <v>4</v>
      </c>
      <c r="B214" s="168" t="s">
        <v>22</v>
      </c>
      <c r="C214" s="167" t="s">
        <v>113</v>
      </c>
      <c r="D214" s="159" t="s">
        <v>200</v>
      </c>
      <c r="E214" s="170" t="s">
        <v>252</v>
      </c>
      <c r="F214" s="10">
        <v>100000</v>
      </c>
      <c r="G214" s="177"/>
      <c r="H214" s="58">
        <v>0.01</v>
      </c>
      <c r="I214" s="18">
        <v>1000</v>
      </c>
      <c r="J214" s="178" t="s">
        <v>194</v>
      </c>
      <c r="K214" s="108"/>
      <c r="L214" s="108"/>
      <c r="P214" s="114"/>
      <c r="Q214" s="114"/>
      <c r="R214" s="114"/>
      <c r="T214" s="112"/>
      <c r="U214" s="112"/>
      <c r="V214" s="112"/>
      <c r="W214" s="112"/>
    </row>
    <row r="215" spans="1:23" ht="15.75" hidden="1" x14ac:dyDescent="0.25">
      <c r="A215" s="175">
        <v>4</v>
      </c>
      <c r="B215" s="168" t="s">
        <v>8</v>
      </c>
      <c r="C215" s="167" t="s">
        <v>113</v>
      </c>
      <c r="D215" s="159" t="s">
        <v>37</v>
      </c>
      <c r="E215" s="165" t="s">
        <v>89</v>
      </c>
      <c r="F215" s="10">
        <v>899053</v>
      </c>
      <c r="G215" s="177"/>
      <c r="H215" s="58">
        <v>0.01</v>
      </c>
      <c r="I215" s="18">
        <v>8990</v>
      </c>
      <c r="J215" s="178" t="s">
        <v>194</v>
      </c>
      <c r="K215" s="108"/>
      <c r="L215" s="108"/>
      <c r="P215" s="114"/>
      <c r="Q215" s="114"/>
      <c r="R215" s="114"/>
      <c r="T215" s="112"/>
      <c r="U215" s="112"/>
      <c r="V215" s="112"/>
      <c r="W215" s="112"/>
    </row>
    <row r="216" spans="1:23" ht="15.75" hidden="1" x14ac:dyDescent="0.25">
      <c r="A216" s="175">
        <v>4</v>
      </c>
      <c r="B216" s="168" t="s">
        <v>8</v>
      </c>
      <c r="C216" s="167" t="s">
        <v>113</v>
      </c>
      <c r="D216" s="159" t="s">
        <v>17</v>
      </c>
      <c r="E216" s="165" t="s">
        <v>234</v>
      </c>
      <c r="F216" s="10">
        <v>34500</v>
      </c>
      <c r="G216" s="177"/>
      <c r="H216" s="58">
        <v>0.01</v>
      </c>
      <c r="I216" s="18">
        <v>345</v>
      </c>
      <c r="J216" s="178" t="s">
        <v>194</v>
      </c>
      <c r="K216" s="108"/>
      <c r="L216" s="108"/>
      <c r="P216" s="114"/>
      <c r="Q216" s="114"/>
      <c r="R216" s="114"/>
      <c r="T216" s="112"/>
      <c r="U216" s="112"/>
      <c r="V216" s="112"/>
      <c r="W216" s="112"/>
    </row>
    <row r="217" spans="1:23" ht="15.75" hidden="1" x14ac:dyDescent="0.25">
      <c r="A217" s="175">
        <v>4</v>
      </c>
      <c r="B217" s="168" t="s">
        <v>8</v>
      </c>
      <c r="C217" s="167" t="s">
        <v>113</v>
      </c>
      <c r="D217" s="159" t="s">
        <v>199</v>
      </c>
      <c r="E217" s="170" t="s">
        <v>242</v>
      </c>
      <c r="F217" s="10">
        <v>130920</v>
      </c>
      <c r="G217" s="177"/>
      <c r="H217" s="58">
        <v>0.01</v>
      </c>
      <c r="I217" s="18">
        <v>1309</v>
      </c>
      <c r="J217" s="178" t="s">
        <v>194</v>
      </c>
      <c r="K217" s="108"/>
      <c r="L217" s="108"/>
      <c r="P217" s="114"/>
      <c r="Q217" s="114"/>
      <c r="R217" s="114"/>
      <c r="T217" s="112"/>
      <c r="U217" s="112"/>
      <c r="V217" s="112"/>
      <c r="W217" s="112"/>
    </row>
    <row r="218" spans="1:23" ht="15.75" hidden="1" x14ac:dyDescent="0.25">
      <c r="A218" s="175">
        <v>4</v>
      </c>
      <c r="B218" s="168" t="s">
        <v>8</v>
      </c>
      <c r="C218" s="167" t="s">
        <v>113</v>
      </c>
      <c r="D218" s="159" t="s">
        <v>37</v>
      </c>
      <c r="E218" s="165" t="s">
        <v>89</v>
      </c>
      <c r="F218" s="10">
        <v>500000</v>
      </c>
      <c r="G218" s="177"/>
      <c r="H218" s="58">
        <v>0.01</v>
      </c>
      <c r="I218" s="18">
        <v>5000</v>
      </c>
      <c r="J218" s="178" t="s">
        <v>194</v>
      </c>
      <c r="K218" s="108"/>
      <c r="L218" s="108"/>
      <c r="P218" s="114"/>
      <c r="Q218" s="114"/>
      <c r="R218" s="114"/>
      <c r="T218" s="112"/>
      <c r="U218" s="112"/>
      <c r="V218" s="112"/>
      <c r="W218" s="112"/>
    </row>
    <row r="219" spans="1:23" ht="15.75" hidden="1" x14ac:dyDescent="0.25">
      <c r="A219" s="175">
        <v>4</v>
      </c>
      <c r="B219" s="168" t="s">
        <v>8</v>
      </c>
      <c r="C219" s="167" t="s">
        <v>113</v>
      </c>
      <c r="D219" s="159" t="s">
        <v>190</v>
      </c>
      <c r="E219" s="170" t="s">
        <v>240</v>
      </c>
      <c r="F219" s="10">
        <v>50000</v>
      </c>
      <c r="G219" s="177"/>
      <c r="H219" s="58">
        <v>0.01</v>
      </c>
      <c r="I219" s="18">
        <v>500</v>
      </c>
      <c r="J219" s="178" t="s">
        <v>194</v>
      </c>
      <c r="K219" s="108"/>
      <c r="L219" s="108"/>
      <c r="P219" s="114"/>
      <c r="Q219" s="114"/>
      <c r="R219" s="114"/>
      <c r="T219" s="112"/>
      <c r="U219" s="112"/>
      <c r="V219" s="112"/>
      <c r="W219" s="112"/>
    </row>
    <row r="220" spans="1:23" ht="15.75" hidden="1" x14ac:dyDescent="0.25">
      <c r="A220" s="175">
        <v>4</v>
      </c>
      <c r="B220" s="168" t="s">
        <v>8</v>
      </c>
      <c r="C220" s="167" t="s">
        <v>113</v>
      </c>
      <c r="D220" s="159" t="s">
        <v>16</v>
      </c>
      <c r="E220" s="165" t="s">
        <v>85</v>
      </c>
      <c r="F220" s="10">
        <v>50000</v>
      </c>
      <c r="G220" s="177"/>
      <c r="H220" s="58">
        <v>0.01</v>
      </c>
      <c r="I220" s="18">
        <v>500</v>
      </c>
      <c r="J220" s="178" t="s">
        <v>194</v>
      </c>
      <c r="K220" s="108"/>
      <c r="L220" s="108"/>
      <c r="P220" s="114"/>
      <c r="Q220" s="114"/>
      <c r="R220" s="114"/>
      <c r="T220" s="112"/>
      <c r="U220" s="112"/>
      <c r="V220" s="112"/>
      <c r="W220" s="112"/>
    </row>
    <row r="221" spans="1:23" ht="15.75" hidden="1" x14ac:dyDescent="0.25">
      <c r="A221" s="175">
        <v>4</v>
      </c>
      <c r="B221" s="168" t="s">
        <v>8</v>
      </c>
      <c r="C221" s="167" t="s">
        <v>113</v>
      </c>
      <c r="D221" s="159" t="s">
        <v>12</v>
      </c>
      <c r="E221" s="165" t="s">
        <v>236</v>
      </c>
      <c r="F221" s="10">
        <v>50000</v>
      </c>
      <c r="G221" s="177"/>
      <c r="H221" s="58">
        <v>0.01</v>
      </c>
      <c r="I221" s="18">
        <v>500</v>
      </c>
      <c r="J221" s="178" t="s">
        <v>194</v>
      </c>
      <c r="K221" s="108"/>
      <c r="L221" s="108"/>
      <c r="P221" s="114"/>
      <c r="Q221" s="114"/>
      <c r="R221" s="114"/>
      <c r="T221" s="112"/>
      <c r="U221" s="112"/>
      <c r="V221" s="112"/>
      <c r="W221" s="112"/>
    </row>
    <row r="222" spans="1:23" ht="15.75" hidden="1" x14ac:dyDescent="0.25">
      <c r="A222" s="175">
        <v>4</v>
      </c>
      <c r="B222" s="168" t="s">
        <v>8</v>
      </c>
      <c r="C222" s="167" t="s">
        <v>113</v>
      </c>
      <c r="D222" s="159" t="s">
        <v>14</v>
      </c>
      <c r="E222" s="165" t="s">
        <v>84</v>
      </c>
      <c r="F222" s="10">
        <v>40000</v>
      </c>
      <c r="G222" s="177"/>
      <c r="H222" s="58">
        <v>0.01</v>
      </c>
      <c r="I222" s="18">
        <v>400</v>
      </c>
      <c r="J222" s="178" t="s">
        <v>194</v>
      </c>
      <c r="K222" s="108"/>
      <c r="L222" s="108"/>
      <c r="P222" s="114"/>
      <c r="Q222" s="114"/>
      <c r="R222" s="114"/>
      <c r="T222" s="112"/>
      <c r="U222" s="112"/>
      <c r="V222" s="112"/>
      <c r="W222" s="112"/>
    </row>
    <row r="223" spans="1:23" ht="15.75" hidden="1" x14ac:dyDescent="0.25">
      <c r="A223" s="175">
        <v>4</v>
      </c>
      <c r="B223" s="168" t="s">
        <v>8</v>
      </c>
      <c r="C223" s="167" t="s">
        <v>113</v>
      </c>
      <c r="D223" s="159" t="s">
        <v>11</v>
      </c>
      <c r="E223" s="165" t="s">
        <v>83</v>
      </c>
      <c r="F223" s="10">
        <v>50000</v>
      </c>
      <c r="G223" s="177"/>
      <c r="H223" s="58">
        <v>0.01</v>
      </c>
      <c r="I223" s="18">
        <v>500</v>
      </c>
      <c r="J223" s="178" t="s">
        <v>194</v>
      </c>
      <c r="K223" s="108"/>
      <c r="L223" s="108"/>
      <c r="P223" s="114"/>
      <c r="Q223" s="114"/>
      <c r="R223" s="114"/>
      <c r="T223" s="112"/>
      <c r="U223" s="112"/>
      <c r="V223" s="112"/>
      <c r="W223" s="112"/>
    </row>
    <row r="224" spans="1:23" ht="15.75" hidden="1" x14ac:dyDescent="0.25">
      <c r="A224" s="175">
        <v>4</v>
      </c>
      <c r="B224" s="168" t="s">
        <v>8</v>
      </c>
      <c r="C224" s="167" t="s">
        <v>113</v>
      </c>
      <c r="D224" s="159" t="s">
        <v>62</v>
      </c>
      <c r="E224" s="165" t="s">
        <v>87</v>
      </c>
      <c r="F224" s="10">
        <v>2300</v>
      </c>
      <c r="G224" s="177"/>
      <c r="H224" s="58">
        <v>0.01</v>
      </c>
      <c r="I224" s="18">
        <v>23</v>
      </c>
      <c r="J224" s="178" t="s">
        <v>194</v>
      </c>
      <c r="K224" s="108"/>
      <c r="L224" s="108"/>
      <c r="P224" s="114"/>
      <c r="Q224" s="114"/>
      <c r="R224" s="114"/>
      <c r="T224" s="112"/>
      <c r="U224" s="112"/>
      <c r="V224" s="112"/>
      <c r="W224" s="112"/>
    </row>
    <row r="225" spans="1:23" ht="15.75" hidden="1" x14ac:dyDescent="0.25">
      <c r="A225" s="175">
        <v>4</v>
      </c>
      <c r="B225" s="168" t="s">
        <v>8</v>
      </c>
      <c r="C225" s="167" t="s">
        <v>113</v>
      </c>
      <c r="D225" s="159" t="s">
        <v>34</v>
      </c>
      <c r="E225" s="165" t="s">
        <v>81</v>
      </c>
      <c r="F225" s="10">
        <v>2300</v>
      </c>
      <c r="G225" s="177"/>
      <c r="H225" s="58">
        <v>0.01</v>
      </c>
      <c r="I225" s="18">
        <v>23</v>
      </c>
      <c r="J225" s="178" t="s">
        <v>194</v>
      </c>
      <c r="K225" s="108"/>
      <c r="L225" s="108"/>
      <c r="P225" s="114"/>
      <c r="Q225" s="114"/>
      <c r="R225" s="114"/>
      <c r="T225" s="112"/>
      <c r="U225" s="112"/>
      <c r="V225" s="112"/>
      <c r="W225" s="112"/>
    </row>
    <row r="226" spans="1:23" ht="15.75" hidden="1" x14ac:dyDescent="0.25">
      <c r="A226" s="175">
        <v>4</v>
      </c>
      <c r="B226" s="168" t="s">
        <v>8</v>
      </c>
      <c r="C226" s="167" t="s">
        <v>113</v>
      </c>
      <c r="D226" s="159" t="s">
        <v>35</v>
      </c>
      <c r="E226" s="165" t="s">
        <v>80</v>
      </c>
      <c r="F226" s="10">
        <v>6900</v>
      </c>
      <c r="G226" s="177"/>
      <c r="H226" s="58">
        <v>0.01</v>
      </c>
      <c r="I226" s="18">
        <v>69</v>
      </c>
      <c r="J226" s="178" t="s">
        <v>194</v>
      </c>
      <c r="K226" s="108"/>
      <c r="L226" s="108"/>
      <c r="P226" s="114"/>
      <c r="Q226" s="114"/>
      <c r="R226" s="114"/>
      <c r="T226" s="112"/>
      <c r="U226" s="112"/>
      <c r="V226" s="112"/>
      <c r="W226" s="112"/>
    </row>
    <row r="227" spans="1:23" ht="15.75" hidden="1" x14ac:dyDescent="0.25">
      <c r="A227" s="175">
        <v>4</v>
      </c>
      <c r="B227" s="168" t="s">
        <v>8</v>
      </c>
      <c r="C227" s="167" t="s">
        <v>113</v>
      </c>
      <c r="D227" s="159" t="s">
        <v>44</v>
      </c>
      <c r="E227" s="165" t="s">
        <v>80</v>
      </c>
      <c r="F227" s="10">
        <v>4600</v>
      </c>
      <c r="G227" s="177"/>
      <c r="H227" s="58">
        <v>0.01</v>
      </c>
      <c r="I227" s="18">
        <v>46</v>
      </c>
      <c r="J227" s="178" t="s">
        <v>194</v>
      </c>
      <c r="K227" s="108"/>
      <c r="L227" s="108"/>
      <c r="P227" s="114"/>
      <c r="Q227" s="114"/>
      <c r="R227" s="114"/>
      <c r="T227" s="112"/>
      <c r="U227" s="112"/>
      <c r="V227" s="112"/>
      <c r="W227" s="112"/>
    </row>
    <row r="228" spans="1:23" ht="15.75" hidden="1" x14ac:dyDescent="0.25">
      <c r="A228" s="175">
        <v>4</v>
      </c>
      <c r="B228" s="168" t="s">
        <v>8</v>
      </c>
      <c r="C228" s="167" t="s">
        <v>113</v>
      </c>
      <c r="D228" s="159" t="s">
        <v>198</v>
      </c>
      <c r="E228" s="170" t="s">
        <v>233</v>
      </c>
      <c r="F228" s="10">
        <v>8000</v>
      </c>
      <c r="G228" s="177"/>
      <c r="H228" s="58">
        <v>0.01</v>
      </c>
      <c r="I228" s="18">
        <v>80</v>
      </c>
      <c r="J228" s="178" t="s">
        <v>194</v>
      </c>
      <c r="K228" s="108"/>
      <c r="L228" s="108"/>
      <c r="P228" s="114"/>
      <c r="Q228" s="114"/>
      <c r="R228" s="114"/>
      <c r="T228" s="112"/>
      <c r="U228" s="112"/>
      <c r="V228" s="112"/>
      <c r="W228" s="112"/>
    </row>
    <row r="229" spans="1:23" ht="15.75" hidden="1" x14ac:dyDescent="0.25">
      <c r="A229" s="175">
        <v>4</v>
      </c>
      <c r="B229" s="168" t="s">
        <v>8</v>
      </c>
      <c r="C229" s="167" t="s">
        <v>113</v>
      </c>
      <c r="D229" s="159" t="s">
        <v>32</v>
      </c>
      <c r="E229" s="165" t="s">
        <v>86</v>
      </c>
      <c r="F229" s="10">
        <v>2200</v>
      </c>
      <c r="G229" s="177"/>
      <c r="H229" s="58">
        <v>0.01</v>
      </c>
      <c r="I229" s="18">
        <v>22</v>
      </c>
      <c r="J229" s="178" t="s">
        <v>194</v>
      </c>
      <c r="K229" s="108"/>
      <c r="L229" s="108"/>
      <c r="P229" s="114"/>
      <c r="Q229" s="114"/>
      <c r="R229" s="114"/>
      <c r="T229" s="112"/>
      <c r="U229" s="112"/>
      <c r="V229" s="112"/>
      <c r="W229" s="112"/>
    </row>
    <row r="230" spans="1:23" ht="15.75" hidden="1" x14ac:dyDescent="0.25">
      <c r="A230" s="175">
        <v>4</v>
      </c>
      <c r="B230" s="168" t="s">
        <v>8</v>
      </c>
      <c r="C230" s="167" t="s">
        <v>113</v>
      </c>
      <c r="D230" s="159" t="s">
        <v>41</v>
      </c>
      <c r="E230" s="165" t="s">
        <v>232</v>
      </c>
      <c r="F230" s="10">
        <v>1200</v>
      </c>
      <c r="G230" s="177"/>
      <c r="H230" s="58">
        <v>0.01</v>
      </c>
      <c r="I230" s="18">
        <v>12</v>
      </c>
      <c r="J230" s="178" t="s">
        <v>194</v>
      </c>
      <c r="K230" s="108"/>
      <c r="L230" s="108"/>
      <c r="P230" s="114"/>
      <c r="Q230" s="114"/>
      <c r="R230" s="114"/>
      <c r="T230" s="112"/>
      <c r="U230" s="112"/>
      <c r="V230" s="112"/>
      <c r="W230" s="112"/>
    </row>
    <row r="231" spans="1:23" ht="15.75" hidden="1" x14ac:dyDescent="0.25">
      <c r="A231" s="175">
        <v>4</v>
      </c>
      <c r="B231" s="168" t="s">
        <v>8</v>
      </c>
      <c r="C231" s="167" t="s">
        <v>113</v>
      </c>
      <c r="D231" s="159" t="s">
        <v>31</v>
      </c>
      <c r="E231" s="165" t="s">
        <v>83</v>
      </c>
      <c r="F231" s="10">
        <v>5000</v>
      </c>
      <c r="G231" s="177"/>
      <c r="H231" s="58">
        <v>0.01</v>
      </c>
      <c r="I231" s="18">
        <v>50</v>
      </c>
      <c r="J231" s="178" t="s">
        <v>194</v>
      </c>
      <c r="K231" s="108"/>
      <c r="L231" s="108"/>
      <c r="P231" s="114"/>
      <c r="Q231" s="114"/>
      <c r="R231" s="114"/>
      <c r="T231" s="112"/>
      <c r="U231" s="112"/>
      <c r="V231" s="112"/>
      <c r="W231" s="112"/>
    </row>
    <row r="232" spans="1:23" ht="15.75" hidden="1" x14ac:dyDescent="0.25">
      <c r="A232" s="175">
        <v>4</v>
      </c>
      <c r="B232" s="168" t="s">
        <v>8</v>
      </c>
      <c r="C232" s="167" t="s">
        <v>113</v>
      </c>
      <c r="D232" s="159" t="s">
        <v>52</v>
      </c>
      <c r="E232" s="165" t="s">
        <v>238</v>
      </c>
      <c r="F232" s="10">
        <v>25000</v>
      </c>
      <c r="G232" s="177"/>
      <c r="H232" s="58">
        <v>0.01</v>
      </c>
      <c r="I232" s="18">
        <v>250</v>
      </c>
      <c r="J232" s="178" t="s">
        <v>194</v>
      </c>
      <c r="K232" s="108"/>
      <c r="L232" s="108"/>
      <c r="P232" s="114"/>
      <c r="Q232" s="114"/>
      <c r="R232" s="114"/>
      <c r="T232" s="112"/>
      <c r="U232" s="112"/>
      <c r="V232" s="112"/>
      <c r="W232" s="112"/>
    </row>
    <row r="233" spans="1:23" ht="15.75" hidden="1" x14ac:dyDescent="0.25">
      <c r="A233" s="175">
        <v>4</v>
      </c>
      <c r="B233" s="168" t="s">
        <v>8</v>
      </c>
      <c r="C233" s="167" t="s">
        <v>113</v>
      </c>
      <c r="D233" s="159" t="s">
        <v>37</v>
      </c>
      <c r="E233" s="165" t="s">
        <v>89</v>
      </c>
      <c r="F233" s="10">
        <v>598998</v>
      </c>
      <c r="G233" s="177"/>
      <c r="H233" s="58">
        <v>0.01</v>
      </c>
      <c r="I233" s="18">
        <v>5990</v>
      </c>
      <c r="J233" s="178" t="s">
        <v>194</v>
      </c>
      <c r="K233" s="108"/>
      <c r="L233" s="108"/>
      <c r="P233" s="114"/>
      <c r="Q233" s="114"/>
      <c r="R233" s="114"/>
      <c r="T233" s="112"/>
      <c r="U233" s="112"/>
      <c r="V233" s="112"/>
      <c r="W233" s="112"/>
    </row>
    <row r="234" spans="1:23" ht="15.75" hidden="1" x14ac:dyDescent="0.25">
      <c r="A234" s="175">
        <v>4</v>
      </c>
      <c r="B234" s="168" t="s">
        <v>8</v>
      </c>
      <c r="C234" s="167" t="s">
        <v>113</v>
      </c>
      <c r="D234" s="159" t="s">
        <v>17</v>
      </c>
      <c r="E234" s="165" t="s">
        <v>234</v>
      </c>
      <c r="F234" s="10">
        <v>35075</v>
      </c>
      <c r="G234" s="177"/>
      <c r="H234" s="58">
        <v>0.01</v>
      </c>
      <c r="I234" s="18">
        <v>350</v>
      </c>
      <c r="J234" s="178" t="s">
        <v>194</v>
      </c>
      <c r="K234" s="108"/>
      <c r="L234" s="108"/>
      <c r="P234" s="114"/>
      <c r="Q234" s="114"/>
      <c r="R234" s="114"/>
      <c r="T234" s="112"/>
      <c r="U234" s="112"/>
      <c r="V234" s="112"/>
      <c r="W234" s="112"/>
    </row>
    <row r="235" spans="1:23" ht="15.75" hidden="1" x14ac:dyDescent="0.25">
      <c r="A235" s="175">
        <v>4</v>
      </c>
      <c r="B235" s="168" t="s">
        <v>8</v>
      </c>
      <c r="C235" s="167" t="s">
        <v>113</v>
      </c>
      <c r="D235" s="159" t="s">
        <v>37</v>
      </c>
      <c r="E235" s="165" t="s">
        <v>89</v>
      </c>
      <c r="F235" s="10">
        <v>500000</v>
      </c>
      <c r="G235" s="177"/>
      <c r="H235" s="58">
        <v>0.01</v>
      </c>
      <c r="I235" s="18">
        <v>5000</v>
      </c>
      <c r="J235" s="178" t="s">
        <v>194</v>
      </c>
      <c r="K235" s="108"/>
      <c r="L235" s="108"/>
      <c r="P235" s="114"/>
      <c r="Q235" s="114"/>
      <c r="R235" s="114"/>
      <c r="T235" s="112"/>
      <c r="U235" s="112"/>
      <c r="V235" s="112"/>
      <c r="W235" s="112"/>
    </row>
    <row r="236" spans="1:23" ht="15.75" hidden="1" x14ac:dyDescent="0.25">
      <c r="A236" s="175">
        <v>4</v>
      </c>
      <c r="B236" s="168" t="s">
        <v>8</v>
      </c>
      <c r="C236" s="167" t="s">
        <v>113</v>
      </c>
      <c r="D236" s="159" t="s">
        <v>190</v>
      </c>
      <c r="E236" s="170" t="s">
        <v>240</v>
      </c>
      <c r="F236" s="10">
        <v>50000</v>
      </c>
      <c r="G236" s="177"/>
      <c r="H236" s="58">
        <v>0.01</v>
      </c>
      <c r="I236" s="18">
        <v>500</v>
      </c>
      <c r="J236" s="178" t="s">
        <v>194</v>
      </c>
      <c r="K236" s="108"/>
      <c r="L236" s="108"/>
      <c r="P236" s="114"/>
      <c r="Q236" s="114"/>
      <c r="R236" s="114"/>
      <c r="T236" s="112"/>
      <c r="U236" s="112"/>
      <c r="V236" s="112"/>
      <c r="W236" s="112"/>
    </row>
    <row r="237" spans="1:23" ht="15.75" hidden="1" x14ac:dyDescent="0.25">
      <c r="A237" s="175">
        <v>4</v>
      </c>
      <c r="B237" s="168" t="s">
        <v>8</v>
      </c>
      <c r="C237" s="167" t="s">
        <v>113</v>
      </c>
      <c r="D237" s="159" t="s">
        <v>52</v>
      </c>
      <c r="E237" s="165" t="s">
        <v>238</v>
      </c>
      <c r="F237" s="10">
        <v>30000</v>
      </c>
      <c r="G237" s="177"/>
      <c r="H237" s="58">
        <v>0.01</v>
      </c>
      <c r="I237" s="18">
        <v>300</v>
      </c>
      <c r="J237" s="178" t="s">
        <v>194</v>
      </c>
      <c r="K237" s="108"/>
      <c r="L237" s="108"/>
      <c r="P237" s="114"/>
      <c r="Q237" s="114"/>
      <c r="R237" s="114"/>
      <c r="T237" s="112"/>
      <c r="U237" s="112"/>
      <c r="V237" s="112"/>
      <c r="W237" s="112"/>
    </row>
    <row r="238" spans="1:23" ht="15.75" hidden="1" x14ac:dyDescent="0.25">
      <c r="A238" s="175">
        <v>4</v>
      </c>
      <c r="B238" s="168" t="s">
        <v>8</v>
      </c>
      <c r="C238" s="167" t="s">
        <v>113</v>
      </c>
      <c r="D238" s="159" t="s">
        <v>16</v>
      </c>
      <c r="E238" s="165" t="s">
        <v>85</v>
      </c>
      <c r="F238" s="10">
        <v>50000</v>
      </c>
      <c r="G238" s="177"/>
      <c r="H238" s="58">
        <v>0.01</v>
      </c>
      <c r="I238" s="18">
        <v>500</v>
      </c>
      <c r="J238" s="178" t="s">
        <v>194</v>
      </c>
      <c r="K238" s="108"/>
      <c r="L238" s="108"/>
      <c r="P238" s="114"/>
      <c r="Q238" s="114"/>
      <c r="R238" s="114"/>
      <c r="T238" s="112"/>
      <c r="U238" s="112"/>
      <c r="V238" s="112"/>
      <c r="W238" s="112"/>
    </row>
    <row r="239" spans="1:23" ht="15.75" hidden="1" x14ac:dyDescent="0.25">
      <c r="A239" s="175">
        <v>4</v>
      </c>
      <c r="B239" s="168" t="s">
        <v>8</v>
      </c>
      <c r="C239" s="167" t="s">
        <v>113</v>
      </c>
      <c r="D239" s="159" t="s">
        <v>200</v>
      </c>
      <c r="E239" s="170" t="s">
        <v>252</v>
      </c>
      <c r="F239" s="10">
        <v>100000</v>
      </c>
      <c r="G239" s="177"/>
      <c r="H239" s="58">
        <v>0.01</v>
      </c>
      <c r="I239" s="18">
        <v>1000</v>
      </c>
      <c r="J239" s="178" t="s">
        <v>194</v>
      </c>
      <c r="K239" s="108"/>
      <c r="L239" s="108"/>
      <c r="P239" s="114"/>
      <c r="Q239" s="114"/>
      <c r="R239" s="114"/>
      <c r="T239" s="112"/>
      <c r="U239" s="112"/>
      <c r="V239" s="112"/>
      <c r="W239" s="112"/>
    </row>
    <row r="240" spans="1:23" ht="15.75" hidden="1" x14ac:dyDescent="0.25">
      <c r="A240" s="175">
        <v>4</v>
      </c>
      <c r="B240" s="168" t="s">
        <v>8</v>
      </c>
      <c r="C240" s="167" t="s">
        <v>113</v>
      </c>
      <c r="D240" s="159" t="s">
        <v>14</v>
      </c>
      <c r="E240" s="165" t="s">
        <v>84</v>
      </c>
      <c r="F240" s="10">
        <v>50000</v>
      </c>
      <c r="G240" s="177"/>
      <c r="H240" s="58">
        <v>0.01</v>
      </c>
      <c r="I240" s="18">
        <v>500</v>
      </c>
      <c r="J240" s="178" t="s">
        <v>194</v>
      </c>
      <c r="K240" s="108"/>
      <c r="L240" s="108"/>
      <c r="P240" s="114"/>
      <c r="Q240" s="114"/>
      <c r="R240" s="114"/>
      <c r="T240" s="112"/>
      <c r="U240" s="112"/>
      <c r="V240" s="112"/>
      <c r="W240" s="112"/>
    </row>
    <row r="241" spans="1:23" ht="15.75" hidden="1" x14ac:dyDescent="0.25">
      <c r="A241" s="175">
        <v>4</v>
      </c>
      <c r="B241" s="168" t="s">
        <v>8</v>
      </c>
      <c r="C241" s="167" t="s">
        <v>113</v>
      </c>
      <c r="D241" s="159" t="s">
        <v>12</v>
      </c>
      <c r="E241" s="165" t="s">
        <v>236</v>
      </c>
      <c r="F241" s="10">
        <v>20000</v>
      </c>
      <c r="G241" s="177"/>
      <c r="H241" s="58">
        <v>0.01</v>
      </c>
      <c r="I241" s="18">
        <v>200</v>
      </c>
      <c r="J241" s="178" t="s">
        <v>194</v>
      </c>
      <c r="K241" s="108"/>
      <c r="L241" s="108"/>
      <c r="P241" s="114"/>
      <c r="Q241" s="114"/>
      <c r="R241" s="114"/>
      <c r="T241" s="112"/>
      <c r="U241" s="112"/>
      <c r="V241" s="112"/>
      <c r="W241" s="112"/>
    </row>
    <row r="242" spans="1:23" ht="15.75" hidden="1" x14ac:dyDescent="0.25">
      <c r="A242" s="175">
        <v>4</v>
      </c>
      <c r="B242" s="168" t="s">
        <v>8</v>
      </c>
      <c r="C242" s="167" t="s">
        <v>113</v>
      </c>
      <c r="D242" s="159" t="s">
        <v>11</v>
      </c>
      <c r="E242" s="165" t="s">
        <v>83</v>
      </c>
      <c r="F242" s="10">
        <v>10000</v>
      </c>
      <c r="G242" s="177"/>
      <c r="H242" s="58">
        <v>0.01</v>
      </c>
      <c r="I242" s="18">
        <v>100</v>
      </c>
      <c r="J242" s="178" t="s">
        <v>194</v>
      </c>
      <c r="K242" s="108"/>
      <c r="L242" s="108"/>
      <c r="P242" s="114"/>
      <c r="Q242" s="114"/>
      <c r="R242" s="114"/>
      <c r="T242" s="112"/>
      <c r="U242" s="112"/>
      <c r="V242" s="112"/>
      <c r="W242" s="112"/>
    </row>
    <row r="243" spans="1:23" ht="15.75" hidden="1" x14ac:dyDescent="0.25">
      <c r="A243" s="175">
        <v>4</v>
      </c>
      <c r="B243" s="168" t="s">
        <v>8</v>
      </c>
      <c r="C243" s="167" t="s">
        <v>113</v>
      </c>
      <c r="D243" s="159" t="s">
        <v>50</v>
      </c>
      <c r="E243" s="179" t="s">
        <v>234</v>
      </c>
      <c r="F243" s="10">
        <v>5883</v>
      </c>
      <c r="G243" s="177"/>
      <c r="H243" s="58">
        <v>0.01</v>
      </c>
      <c r="I243" s="18">
        <v>58</v>
      </c>
      <c r="J243" s="178" t="s">
        <v>194</v>
      </c>
      <c r="K243" s="108"/>
      <c r="L243" s="108"/>
      <c r="P243" s="114"/>
      <c r="Q243" s="114"/>
      <c r="R243" s="114"/>
      <c r="T243" s="112"/>
      <c r="U243" s="112"/>
      <c r="V243" s="112"/>
      <c r="W243" s="112"/>
    </row>
    <row r="244" spans="1:23" ht="15.75" hidden="1" x14ac:dyDescent="0.25">
      <c r="A244" s="175">
        <v>4</v>
      </c>
      <c r="B244" s="168" t="s">
        <v>8</v>
      </c>
      <c r="C244" s="167" t="s">
        <v>113</v>
      </c>
      <c r="D244" s="159" t="s">
        <v>34</v>
      </c>
      <c r="E244" s="165" t="s">
        <v>81</v>
      </c>
      <c r="F244" s="10">
        <v>1250</v>
      </c>
      <c r="G244" s="177"/>
      <c r="H244" s="58">
        <v>0.01</v>
      </c>
      <c r="I244" s="18">
        <v>12</v>
      </c>
      <c r="J244" s="178" t="s">
        <v>194</v>
      </c>
      <c r="K244" s="108"/>
      <c r="L244" s="108"/>
      <c r="P244" s="114"/>
      <c r="Q244" s="114"/>
      <c r="R244" s="114"/>
      <c r="T244" s="112"/>
      <c r="U244" s="112"/>
      <c r="V244" s="112"/>
      <c r="W244" s="112"/>
    </row>
    <row r="245" spans="1:23" ht="15.75" hidden="1" x14ac:dyDescent="0.25">
      <c r="A245" s="175">
        <v>4</v>
      </c>
      <c r="B245" s="168" t="s">
        <v>8</v>
      </c>
      <c r="C245" s="167" t="s">
        <v>113</v>
      </c>
      <c r="D245" s="159" t="s">
        <v>35</v>
      </c>
      <c r="E245" s="165" t="s">
        <v>80</v>
      </c>
      <c r="F245" s="10">
        <v>14950</v>
      </c>
      <c r="G245" s="177"/>
      <c r="H245" s="58">
        <v>0.01</v>
      </c>
      <c r="I245" s="18">
        <v>149</v>
      </c>
      <c r="J245" s="178" t="s">
        <v>194</v>
      </c>
      <c r="K245" s="108"/>
      <c r="L245" s="108"/>
      <c r="P245" s="114"/>
      <c r="Q245" s="114"/>
      <c r="R245" s="114"/>
      <c r="T245" s="112"/>
      <c r="U245" s="112"/>
      <c r="V245" s="112"/>
      <c r="W245" s="112"/>
    </row>
    <row r="246" spans="1:23" ht="15.75" hidden="1" x14ac:dyDescent="0.25">
      <c r="A246" s="175">
        <v>4</v>
      </c>
      <c r="B246" s="168" t="s">
        <v>8</v>
      </c>
      <c r="C246" s="167" t="s">
        <v>113</v>
      </c>
      <c r="D246" s="159" t="s">
        <v>198</v>
      </c>
      <c r="E246" s="170" t="s">
        <v>233</v>
      </c>
      <c r="F246" s="10">
        <v>6000</v>
      </c>
      <c r="G246" s="177"/>
      <c r="H246" s="58">
        <v>0.01</v>
      </c>
      <c r="I246" s="18">
        <v>60</v>
      </c>
      <c r="J246" s="178" t="s">
        <v>194</v>
      </c>
      <c r="K246" s="108"/>
      <c r="L246" s="108"/>
      <c r="P246" s="114"/>
      <c r="Q246" s="114"/>
      <c r="R246" s="114"/>
      <c r="T246" s="112"/>
      <c r="U246" s="112"/>
      <c r="V246" s="112"/>
      <c r="W246" s="112"/>
    </row>
    <row r="247" spans="1:23" ht="15.75" hidden="1" x14ac:dyDescent="0.25">
      <c r="A247" s="175">
        <v>4</v>
      </c>
      <c r="B247" s="168" t="s">
        <v>8</v>
      </c>
      <c r="C247" s="167" t="s">
        <v>113</v>
      </c>
      <c r="D247" s="159" t="s">
        <v>31</v>
      </c>
      <c r="E247" s="165" t="s">
        <v>83</v>
      </c>
      <c r="F247" s="10">
        <v>3750</v>
      </c>
      <c r="G247" s="177"/>
      <c r="H247" s="58">
        <v>0.01</v>
      </c>
      <c r="I247" s="18">
        <v>37</v>
      </c>
      <c r="J247" s="178" t="s">
        <v>194</v>
      </c>
      <c r="K247" s="108"/>
      <c r="L247" s="108"/>
      <c r="P247" s="114"/>
      <c r="Q247" s="114"/>
      <c r="R247" s="114"/>
      <c r="T247" s="112"/>
      <c r="U247" s="112"/>
      <c r="V247" s="112"/>
      <c r="W247" s="112"/>
    </row>
    <row r="248" spans="1:23" ht="15.75" hidden="1" x14ac:dyDescent="0.25">
      <c r="A248" s="175">
        <v>4</v>
      </c>
      <c r="B248" s="168" t="s">
        <v>8</v>
      </c>
      <c r="C248" s="167" t="s">
        <v>113</v>
      </c>
      <c r="D248" s="159" t="s">
        <v>48</v>
      </c>
      <c r="E248" s="165" t="s">
        <v>84</v>
      </c>
      <c r="F248" s="10">
        <v>1400</v>
      </c>
      <c r="G248" s="177"/>
      <c r="H248" s="58">
        <v>0.01</v>
      </c>
      <c r="I248" s="18">
        <v>14</v>
      </c>
      <c r="J248" s="178" t="s">
        <v>194</v>
      </c>
      <c r="K248" s="108"/>
      <c r="L248" s="108"/>
      <c r="P248" s="114"/>
      <c r="Q248" s="114"/>
      <c r="R248" s="114"/>
      <c r="T248" s="112"/>
      <c r="U248" s="112"/>
      <c r="V248" s="112"/>
      <c r="W248" s="112"/>
    </row>
    <row r="249" spans="1:23" ht="15.75" hidden="1" x14ac:dyDescent="0.25">
      <c r="A249" s="175">
        <v>4</v>
      </c>
      <c r="B249" s="168" t="s">
        <v>8</v>
      </c>
      <c r="C249" s="167" t="s">
        <v>113</v>
      </c>
      <c r="D249" s="159" t="s">
        <v>17</v>
      </c>
      <c r="E249" s="165" t="s">
        <v>234</v>
      </c>
      <c r="F249" s="10">
        <v>42400</v>
      </c>
      <c r="G249" s="177"/>
      <c r="H249" s="58">
        <v>0.01</v>
      </c>
      <c r="I249" s="18">
        <v>424</v>
      </c>
      <c r="J249" s="178" t="s">
        <v>194</v>
      </c>
      <c r="K249" s="108"/>
      <c r="L249" s="108"/>
      <c r="P249" s="114"/>
      <c r="Q249" s="114"/>
      <c r="R249" s="114"/>
      <c r="T249" s="112"/>
      <c r="U249" s="112"/>
      <c r="V249" s="112"/>
      <c r="W249" s="112"/>
    </row>
    <row r="250" spans="1:23" ht="15.75" hidden="1" x14ac:dyDescent="0.25">
      <c r="A250" s="175">
        <v>4</v>
      </c>
      <c r="B250" s="168" t="s">
        <v>8</v>
      </c>
      <c r="C250" s="167" t="s">
        <v>113</v>
      </c>
      <c r="D250" s="159" t="s">
        <v>37</v>
      </c>
      <c r="E250" s="165" t="s">
        <v>89</v>
      </c>
      <c r="F250" s="10">
        <v>288280</v>
      </c>
      <c r="G250" s="177"/>
      <c r="H250" s="58">
        <v>0.01</v>
      </c>
      <c r="I250" s="18">
        <v>2882</v>
      </c>
      <c r="J250" s="178" t="s">
        <v>194</v>
      </c>
      <c r="K250" s="108"/>
      <c r="L250" s="108"/>
      <c r="P250" s="114"/>
      <c r="Q250" s="114"/>
      <c r="R250" s="114"/>
      <c r="T250" s="112"/>
      <c r="U250" s="112"/>
      <c r="V250" s="112"/>
      <c r="W250" s="112"/>
    </row>
    <row r="251" spans="1:23" ht="15.75" hidden="1" x14ac:dyDescent="0.25">
      <c r="A251" s="175">
        <v>4</v>
      </c>
      <c r="B251" s="168" t="s">
        <v>8</v>
      </c>
      <c r="C251" s="167" t="s">
        <v>113</v>
      </c>
      <c r="D251" s="159" t="s">
        <v>199</v>
      </c>
      <c r="E251" s="170" t="s">
        <v>242</v>
      </c>
      <c r="F251" s="10">
        <v>146304</v>
      </c>
      <c r="G251" s="177"/>
      <c r="H251" s="58">
        <v>0.01</v>
      </c>
      <c r="I251" s="18">
        <v>1463</v>
      </c>
      <c r="J251" s="178" t="s">
        <v>194</v>
      </c>
      <c r="K251" s="108"/>
      <c r="L251" s="108"/>
      <c r="P251" s="114"/>
      <c r="Q251" s="114"/>
      <c r="R251" s="114"/>
      <c r="T251" s="112"/>
      <c r="U251" s="112"/>
      <c r="V251" s="112"/>
      <c r="W251" s="112"/>
    </row>
    <row r="252" spans="1:23" ht="15.75" hidden="1" x14ac:dyDescent="0.25">
      <c r="A252" s="175">
        <v>4</v>
      </c>
      <c r="B252" s="168" t="s">
        <v>8</v>
      </c>
      <c r="C252" s="167" t="s">
        <v>113</v>
      </c>
      <c r="D252" s="159" t="s">
        <v>201</v>
      </c>
      <c r="E252" s="165" t="s">
        <v>248</v>
      </c>
      <c r="F252" s="10">
        <v>4360</v>
      </c>
      <c r="G252" s="177"/>
      <c r="H252" s="58">
        <v>0.01</v>
      </c>
      <c r="I252" s="18">
        <v>44</v>
      </c>
      <c r="J252" s="178" t="s">
        <v>194</v>
      </c>
      <c r="K252" s="108"/>
      <c r="L252" s="108"/>
      <c r="P252" s="114"/>
      <c r="Q252" s="114"/>
      <c r="R252" s="114"/>
      <c r="T252" s="112"/>
      <c r="U252" s="112"/>
      <c r="V252" s="112"/>
      <c r="W252" s="112"/>
    </row>
    <row r="253" spans="1:23" ht="15.75" hidden="1" x14ac:dyDescent="0.25">
      <c r="A253" s="175">
        <v>4</v>
      </c>
      <c r="B253" s="168" t="s">
        <v>8</v>
      </c>
      <c r="C253" s="167" t="s">
        <v>113</v>
      </c>
      <c r="D253" s="159" t="s">
        <v>17</v>
      </c>
      <c r="E253" s="165" t="s">
        <v>234</v>
      </c>
      <c r="F253" s="10">
        <v>63400</v>
      </c>
      <c r="G253" s="177"/>
      <c r="H253" s="58">
        <v>0.01</v>
      </c>
      <c r="I253" s="18">
        <v>634</v>
      </c>
      <c r="J253" s="178" t="s">
        <v>194</v>
      </c>
      <c r="K253" s="108"/>
      <c r="L253" s="108"/>
      <c r="P253" s="114"/>
      <c r="Q253" s="114"/>
      <c r="R253" s="114"/>
      <c r="T253" s="112"/>
      <c r="U253" s="112"/>
      <c r="V253" s="112"/>
      <c r="W253" s="112"/>
    </row>
    <row r="254" spans="1:23" ht="15.75" hidden="1" x14ac:dyDescent="0.25">
      <c r="A254" s="175">
        <v>4</v>
      </c>
      <c r="B254" s="168" t="s">
        <v>8</v>
      </c>
      <c r="C254" s="167" t="s">
        <v>113</v>
      </c>
      <c r="D254" s="159" t="s">
        <v>199</v>
      </c>
      <c r="E254" s="170" t="s">
        <v>242</v>
      </c>
      <c r="F254" s="10">
        <v>220215</v>
      </c>
      <c r="G254" s="177"/>
      <c r="H254" s="58">
        <v>0.01</v>
      </c>
      <c r="I254" s="18">
        <v>2202</v>
      </c>
      <c r="J254" s="178" t="s">
        <v>194</v>
      </c>
      <c r="K254" s="108"/>
      <c r="L254" s="108"/>
      <c r="P254" s="114"/>
      <c r="Q254" s="114"/>
      <c r="R254" s="114"/>
      <c r="T254" s="112"/>
      <c r="U254" s="112"/>
      <c r="V254" s="112"/>
      <c r="W254" s="112"/>
    </row>
    <row r="255" spans="1:23" ht="15.75" hidden="1" x14ac:dyDescent="0.25">
      <c r="A255" s="175">
        <v>4</v>
      </c>
      <c r="B255" s="168" t="s">
        <v>8</v>
      </c>
      <c r="C255" s="167" t="s">
        <v>113</v>
      </c>
      <c r="D255" s="159" t="s">
        <v>37</v>
      </c>
      <c r="E255" s="165" t="s">
        <v>89</v>
      </c>
      <c r="F255" s="10">
        <v>981991</v>
      </c>
      <c r="G255" s="177"/>
      <c r="H255" s="58">
        <v>0.01</v>
      </c>
      <c r="I255" s="18">
        <v>9820</v>
      </c>
      <c r="J255" s="178" t="s">
        <v>194</v>
      </c>
      <c r="K255" s="108"/>
      <c r="L255" s="108"/>
      <c r="P255" s="114"/>
      <c r="Q255" s="114"/>
      <c r="R255" s="114"/>
      <c r="T255" s="112"/>
      <c r="U255" s="112"/>
      <c r="V255" s="112"/>
      <c r="W255" s="112"/>
    </row>
    <row r="256" spans="1:23" ht="15.75" hidden="1" x14ac:dyDescent="0.25">
      <c r="A256" s="175">
        <v>4</v>
      </c>
      <c r="B256" s="168" t="s">
        <v>8</v>
      </c>
      <c r="C256" s="167" t="s">
        <v>113</v>
      </c>
      <c r="D256" s="159" t="s">
        <v>15</v>
      </c>
      <c r="E256" s="165" t="s">
        <v>86</v>
      </c>
      <c r="F256" s="10">
        <v>2023</v>
      </c>
      <c r="G256" s="177"/>
      <c r="H256" s="58">
        <v>0.01</v>
      </c>
      <c r="I256" s="18">
        <v>20</v>
      </c>
      <c r="J256" s="178" t="s">
        <v>194</v>
      </c>
      <c r="K256" s="108"/>
      <c r="L256" s="108"/>
      <c r="P256" s="114"/>
      <c r="Q256" s="114"/>
      <c r="R256" s="114"/>
      <c r="T256" s="112"/>
      <c r="U256" s="112"/>
      <c r="V256" s="112"/>
      <c r="W256" s="112"/>
    </row>
    <row r="257" spans="1:23" ht="15.75" hidden="1" x14ac:dyDescent="0.25">
      <c r="A257" s="175">
        <v>4</v>
      </c>
      <c r="B257" s="168" t="s">
        <v>8</v>
      </c>
      <c r="C257" s="167" t="s">
        <v>113</v>
      </c>
      <c r="D257" s="159" t="s">
        <v>190</v>
      </c>
      <c r="E257" s="170" t="s">
        <v>240</v>
      </c>
      <c r="F257" s="10">
        <v>20000</v>
      </c>
      <c r="G257" s="177"/>
      <c r="H257" s="58">
        <v>0.01</v>
      </c>
      <c r="I257" s="18">
        <v>200</v>
      </c>
      <c r="J257" s="178" t="s">
        <v>194</v>
      </c>
      <c r="K257" s="108"/>
      <c r="L257" s="108"/>
      <c r="P257" s="114"/>
      <c r="Q257" s="114"/>
      <c r="R257" s="114"/>
      <c r="T257" s="112"/>
      <c r="U257" s="112"/>
      <c r="V257" s="112"/>
      <c r="W257" s="112"/>
    </row>
    <row r="258" spans="1:23" ht="15.75" hidden="1" x14ac:dyDescent="0.25">
      <c r="A258" s="175">
        <v>4</v>
      </c>
      <c r="B258" s="168" t="s">
        <v>8</v>
      </c>
      <c r="C258" s="167" t="s">
        <v>113</v>
      </c>
      <c r="D258" s="159" t="s">
        <v>16</v>
      </c>
      <c r="E258" s="165" t="s">
        <v>85</v>
      </c>
      <c r="F258" s="10">
        <v>20000</v>
      </c>
      <c r="G258" s="177"/>
      <c r="H258" s="58">
        <v>0.01</v>
      </c>
      <c r="I258" s="18">
        <v>200</v>
      </c>
      <c r="J258" s="178" t="s">
        <v>194</v>
      </c>
      <c r="K258" s="108"/>
      <c r="L258" s="108"/>
      <c r="P258" s="114"/>
      <c r="Q258" s="114"/>
      <c r="R258" s="114"/>
      <c r="T258" s="112"/>
      <c r="U258" s="112"/>
      <c r="V258" s="112"/>
      <c r="W258" s="112"/>
    </row>
    <row r="259" spans="1:23" ht="15.75" hidden="1" x14ac:dyDescent="0.25">
      <c r="A259" s="175">
        <v>4</v>
      </c>
      <c r="B259" s="168" t="s">
        <v>8</v>
      </c>
      <c r="C259" s="167" t="s">
        <v>113</v>
      </c>
      <c r="D259" s="159" t="s">
        <v>52</v>
      </c>
      <c r="E259" s="165" t="s">
        <v>238</v>
      </c>
      <c r="F259" s="10">
        <v>10000</v>
      </c>
      <c r="G259" s="177"/>
      <c r="H259" s="58">
        <v>0.01</v>
      </c>
      <c r="I259" s="18">
        <v>100</v>
      </c>
      <c r="J259" s="178" t="s">
        <v>194</v>
      </c>
    </row>
    <row r="260" spans="1:23" ht="15.75" hidden="1" x14ac:dyDescent="0.25">
      <c r="A260" s="175">
        <v>4</v>
      </c>
      <c r="B260" s="168" t="s">
        <v>8</v>
      </c>
      <c r="C260" s="167" t="s">
        <v>113</v>
      </c>
      <c r="D260" s="159" t="s">
        <v>14</v>
      </c>
      <c r="E260" s="165" t="s">
        <v>84</v>
      </c>
      <c r="F260" s="10">
        <v>10000</v>
      </c>
      <c r="G260" s="177"/>
      <c r="H260" s="58">
        <v>0.01</v>
      </c>
      <c r="I260" s="18">
        <v>100</v>
      </c>
      <c r="J260" s="178" t="s">
        <v>194</v>
      </c>
    </row>
    <row r="261" spans="1:23" ht="15.75" hidden="1" x14ac:dyDescent="0.25">
      <c r="A261" s="175">
        <v>4</v>
      </c>
      <c r="B261" s="168" t="s">
        <v>8</v>
      </c>
      <c r="C261" s="167" t="s">
        <v>113</v>
      </c>
      <c r="D261" s="159" t="s">
        <v>11</v>
      </c>
      <c r="E261" s="165" t="s">
        <v>83</v>
      </c>
      <c r="F261" s="10">
        <v>10000</v>
      </c>
      <c r="G261" s="177"/>
      <c r="H261" s="58">
        <v>0.01</v>
      </c>
      <c r="I261" s="18">
        <v>100</v>
      </c>
      <c r="J261" s="178" t="s">
        <v>194</v>
      </c>
    </row>
    <row r="262" spans="1:23" ht="15.75" hidden="1" x14ac:dyDescent="0.25">
      <c r="A262" s="175">
        <v>4</v>
      </c>
      <c r="B262" s="168" t="s">
        <v>8</v>
      </c>
      <c r="C262" s="167" t="s">
        <v>113</v>
      </c>
      <c r="D262" s="159" t="s">
        <v>197</v>
      </c>
      <c r="E262" s="179" t="s">
        <v>234</v>
      </c>
      <c r="F262" s="10">
        <v>4063</v>
      </c>
      <c r="G262" s="177"/>
      <c r="H262" s="58">
        <v>0.01</v>
      </c>
      <c r="I262" s="18">
        <v>40</v>
      </c>
      <c r="J262" s="178" t="s">
        <v>194</v>
      </c>
    </row>
    <row r="263" spans="1:23" ht="15.75" hidden="1" x14ac:dyDescent="0.25">
      <c r="A263" s="175">
        <v>4</v>
      </c>
      <c r="B263" s="168" t="s">
        <v>8</v>
      </c>
      <c r="C263" s="167" t="s">
        <v>113</v>
      </c>
      <c r="D263" s="159" t="s">
        <v>34</v>
      </c>
      <c r="E263" s="165" t="s">
        <v>81</v>
      </c>
      <c r="F263" s="10">
        <v>3750</v>
      </c>
      <c r="G263" s="177"/>
      <c r="H263" s="58">
        <v>0.01</v>
      </c>
      <c r="I263" s="18">
        <v>37</v>
      </c>
      <c r="J263" s="178" t="s">
        <v>194</v>
      </c>
    </row>
    <row r="264" spans="1:23" ht="15.75" hidden="1" x14ac:dyDescent="0.25">
      <c r="A264" s="175">
        <v>4</v>
      </c>
      <c r="B264" s="168" t="s">
        <v>8</v>
      </c>
      <c r="C264" s="167" t="s">
        <v>113</v>
      </c>
      <c r="D264" s="159" t="s">
        <v>35</v>
      </c>
      <c r="E264" s="165" t="s">
        <v>80</v>
      </c>
      <c r="F264" s="10">
        <v>12075</v>
      </c>
      <c r="G264" s="177"/>
      <c r="H264" s="58">
        <v>0.01</v>
      </c>
      <c r="I264" s="18">
        <v>120</v>
      </c>
      <c r="J264" s="178" t="s">
        <v>194</v>
      </c>
    </row>
    <row r="265" spans="1:23" ht="15.75" hidden="1" x14ac:dyDescent="0.25">
      <c r="A265" s="175">
        <v>4</v>
      </c>
      <c r="B265" s="168" t="s">
        <v>8</v>
      </c>
      <c r="C265" s="167" t="s">
        <v>113</v>
      </c>
      <c r="D265" s="159" t="s">
        <v>44</v>
      </c>
      <c r="E265" s="165" t="s">
        <v>80</v>
      </c>
      <c r="F265" s="10">
        <v>7475</v>
      </c>
      <c r="G265" s="177"/>
      <c r="H265" s="58">
        <v>0.01</v>
      </c>
      <c r="I265" s="18">
        <v>74</v>
      </c>
      <c r="J265" s="178" t="s">
        <v>194</v>
      </c>
    </row>
    <row r="266" spans="1:23" ht="15.75" hidden="1" x14ac:dyDescent="0.25">
      <c r="A266" s="175">
        <v>4</v>
      </c>
      <c r="B266" s="168" t="s">
        <v>8</v>
      </c>
      <c r="C266" s="167" t="s">
        <v>113</v>
      </c>
      <c r="D266" s="159" t="s">
        <v>198</v>
      </c>
      <c r="E266" s="170" t="s">
        <v>233</v>
      </c>
      <c r="F266" s="10">
        <v>2000</v>
      </c>
      <c r="G266" s="177"/>
      <c r="H266" s="58">
        <v>0.01</v>
      </c>
      <c r="I266" s="18">
        <v>20</v>
      </c>
      <c r="J266" s="178" t="s">
        <v>194</v>
      </c>
    </row>
    <row r="267" spans="1:23" ht="15.75" hidden="1" x14ac:dyDescent="0.25">
      <c r="A267" s="175">
        <v>4</v>
      </c>
      <c r="B267" s="168" t="s">
        <v>8</v>
      </c>
      <c r="C267" s="167" t="s">
        <v>113</v>
      </c>
      <c r="D267" s="159" t="s">
        <v>32</v>
      </c>
      <c r="E267" s="165" t="s">
        <v>86</v>
      </c>
      <c r="F267" s="10">
        <v>3050</v>
      </c>
      <c r="G267" s="177"/>
      <c r="H267" s="58">
        <v>0.01</v>
      </c>
      <c r="I267" s="18">
        <v>30</v>
      </c>
      <c r="J267" s="178" t="s">
        <v>194</v>
      </c>
    </row>
    <row r="268" spans="1:23" ht="15.75" hidden="1" x14ac:dyDescent="0.25">
      <c r="A268" s="175">
        <v>4</v>
      </c>
      <c r="B268" s="168" t="s">
        <v>8</v>
      </c>
      <c r="C268" s="167" t="s">
        <v>113</v>
      </c>
      <c r="D268" s="159" t="s">
        <v>31</v>
      </c>
      <c r="E268" s="165" t="s">
        <v>83</v>
      </c>
      <c r="F268" s="10">
        <v>2500</v>
      </c>
      <c r="G268" s="177"/>
      <c r="H268" s="58">
        <v>0.01</v>
      </c>
      <c r="I268" s="18">
        <v>25</v>
      </c>
      <c r="J268" s="178" t="s">
        <v>194</v>
      </c>
    </row>
    <row r="269" spans="1:23" ht="15.75" hidden="1" x14ac:dyDescent="0.25">
      <c r="A269" s="175">
        <v>4</v>
      </c>
      <c r="B269" s="168" t="s">
        <v>8</v>
      </c>
      <c r="C269" s="167" t="s">
        <v>113</v>
      </c>
      <c r="D269" s="159" t="s">
        <v>199</v>
      </c>
      <c r="E269" s="170" t="s">
        <v>242</v>
      </c>
      <c r="F269" s="10">
        <v>500000</v>
      </c>
      <c r="G269" s="177"/>
      <c r="H269" s="58">
        <v>0.01</v>
      </c>
      <c r="I269" s="18">
        <v>5000</v>
      </c>
      <c r="J269" s="178" t="s">
        <v>194</v>
      </c>
    </row>
    <row r="270" spans="1:23" ht="15.75" hidden="1" x14ac:dyDescent="0.25">
      <c r="A270" s="175">
        <v>4</v>
      </c>
      <c r="B270" s="168" t="s">
        <v>8</v>
      </c>
      <c r="C270" s="167" t="s">
        <v>113</v>
      </c>
      <c r="D270" s="159" t="s">
        <v>17</v>
      </c>
      <c r="E270" s="165" t="s">
        <v>234</v>
      </c>
      <c r="F270" s="10">
        <v>100000</v>
      </c>
      <c r="G270" s="177"/>
      <c r="H270" s="58">
        <v>0.01</v>
      </c>
      <c r="I270" s="18">
        <v>1000</v>
      </c>
      <c r="J270" s="178" t="s">
        <v>194</v>
      </c>
    </row>
    <row r="271" spans="1:23" ht="15.75" hidden="1" x14ac:dyDescent="0.25">
      <c r="A271" s="175">
        <v>4</v>
      </c>
      <c r="B271" s="168" t="s">
        <v>8</v>
      </c>
      <c r="C271" s="167" t="s">
        <v>113</v>
      </c>
      <c r="D271" s="159" t="s">
        <v>37</v>
      </c>
      <c r="E271" s="165" t="s">
        <v>89</v>
      </c>
      <c r="F271" s="10">
        <v>200000</v>
      </c>
      <c r="G271" s="219"/>
      <c r="H271" s="215">
        <v>0.01</v>
      </c>
      <c r="I271" s="216">
        <v>2000</v>
      </c>
      <c r="J271" s="223" t="s">
        <v>194</v>
      </c>
    </row>
    <row r="272" spans="1:23" ht="15.75" x14ac:dyDescent="0.25">
      <c r="A272" s="175">
        <v>4</v>
      </c>
      <c r="B272" s="168" t="s">
        <v>8</v>
      </c>
      <c r="C272" s="167" t="s">
        <v>113</v>
      </c>
      <c r="D272" s="13" t="s">
        <v>68</v>
      </c>
      <c r="E272" s="165" t="s">
        <v>133</v>
      </c>
      <c r="F272" s="14">
        <v>353000</v>
      </c>
      <c r="G272" s="233"/>
      <c r="H272" s="17">
        <v>0.02</v>
      </c>
      <c r="I272" s="172">
        <v>7060</v>
      </c>
      <c r="J272" s="180" t="s">
        <v>194</v>
      </c>
    </row>
    <row r="273" spans="1:10" ht="15.75" x14ac:dyDescent="0.25">
      <c r="A273" s="175">
        <v>5</v>
      </c>
      <c r="B273" s="168" t="s">
        <v>8</v>
      </c>
      <c r="C273" s="167" t="s">
        <v>113</v>
      </c>
      <c r="D273" s="13" t="s">
        <v>68</v>
      </c>
      <c r="E273" s="165" t="s">
        <v>133</v>
      </c>
      <c r="F273" s="14">
        <v>353000</v>
      </c>
      <c r="G273" s="233"/>
      <c r="H273" s="17">
        <v>0.02</v>
      </c>
      <c r="I273" s="172">
        <v>7060</v>
      </c>
      <c r="J273" s="180" t="s">
        <v>194</v>
      </c>
    </row>
    <row r="274" spans="1:10" ht="15.75" hidden="1" x14ac:dyDescent="0.25">
      <c r="A274" s="175">
        <v>5</v>
      </c>
      <c r="B274" s="168" t="s">
        <v>8</v>
      </c>
      <c r="C274" s="167" t="s">
        <v>113</v>
      </c>
      <c r="D274" s="13" t="s">
        <v>21</v>
      </c>
      <c r="E274" s="170" t="s">
        <v>94</v>
      </c>
      <c r="F274" s="14">
        <v>49871</v>
      </c>
      <c r="G274" s="117"/>
      <c r="H274" s="181">
        <v>0.02</v>
      </c>
      <c r="I274" s="183">
        <v>997</v>
      </c>
      <c r="J274" s="232" t="s">
        <v>194</v>
      </c>
    </row>
    <row r="275" spans="1:10" ht="15.75" hidden="1" x14ac:dyDescent="0.25">
      <c r="A275" s="175">
        <v>5</v>
      </c>
      <c r="B275" s="168" t="s">
        <v>8</v>
      </c>
      <c r="C275" s="167" t="s">
        <v>113</v>
      </c>
      <c r="D275" s="13" t="s">
        <v>69</v>
      </c>
      <c r="E275" s="165" t="s">
        <v>245</v>
      </c>
      <c r="F275" s="14">
        <v>86424</v>
      </c>
      <c r="G275" s="117"/>
      <c r="H275" s="17">
        <v>0.02</v>
      </c>
      <c r="I275" s="172">
        <v>1728</v>
      </c>
      <c r="J275" s="178" t="s">
        <v>194</v>
      </c>
    </row>
    <row r="276" spans="1:10" ht="15.75" hidden="1" x14ac:dyDescent="0.25">
      <c r="A276" s="175">
        <v>5</v>
      </c>
      <c r="B276" s="168" t="s">
        <v>8</v>
      </c>
      <c r="C276" s="167" t="s">
        <v>114</v>
      </c>
      <c r="D276" s="13" t="s">
        <v>202</v>
      </c>
      <c r="E276" s="190" t="s">
        <v>254</v>
      </c>
      <c r="F276" s="14">
        <v>2756</v>
      </c>
      <c r="G276" s="117"/>
      <c r="H276" s="220">
        <v>0.02</v>
      </c>
      <c r="I276" s="224">
        <v>55</v>
      </c>
      <c r="J276" s="223" t="s">
        <v>194</v>
      </c>
    </row>
    <row r="277" spans="1:10" ht="15.75" x14ac:dyDescent="0.25">
      <c r="A277" s="175">
        <v>5</v>
      </c>
      <c r="B277" s="168" t="s">
        <v>8</v>
      </c>
      <c r="C277" s="167" t="s">
        <v>113</v>
      </c>
      <c r="D277" s="13" t="s">
        <v>68</v>
      </c>
      <c r="E277" s="165" t="s">
        <v>133</v>
      </c>
      <c r="F277" s="14">
        <v>353000</v>
      </c>
      <c r="G277" s="233"/>
      <c r="H277" s="17">
        <v>0.02</v>
      </c>
      <c r="I277" s="172">
        <v>7060</v>
      </c>
      <c r="J277" s="180" t="s">
        <v>194</v>
      </c>
    </row>
    <row r="278" spans="1:10" ht="15.75" x14ac:dyDescent="0.25">
      <c r="A278" s="175">
        <v>5</v>
      </c>
      <c r="B278" s="168" t="s">
        <v>8</v>
      </c>
      <c r="C278" s="167" t="s">
        <v>113</v>
      </c>
      <c r="D278" s="13" t="s">
        <v>68</v>
      </c>
      <c r="E278" s="165" t="s">
        <v>133</v>
      </c>
      <c r="F278" s="14">
        <v>353000</v>
      </c>
      <c r="G278" s="233"/>
      <c r="H278" s="17">
        <v>0.02</v>
      </c>
      <c r="I278" s="172">
        <v>7060</v>
      </c>
      <c r="J278" s="180" t="s">
        <v>194</v>
      </c>
    </row>
    <row r="279" spans="1:10" ht="15.75" hidden="1" x14ac:dyDescent="0.25">
      <c r="A279" s="175">
        <v>5</v>
      </c>
      <c r="B279" s="168" t="s">
        <v>8</v>
      </c>
      <c r="C279" s="167" t="s">
        <v>113</v>
      </c>
      <c r="D279" s="13" t="s">
        <v>203</v>
      </c>
      <c r="E279" s="170" t="s">
        <v>237</v>
      </c>
      <c r="F279" s="14">
        <v>700</v>
      </c>
      <c r="G279" s="117"/>
      <c r="H279" s="181">
        <v>0.02</v>
      </c>
      <c r="I279" s="183">
        <v>14</v>
      </c>
      <c r="J279" s="232" t="s">
        <v>194</v>
      </c>
    </row>
    <row r="280" spans="1:10" ht="15.75" hidden="1" x14ac:dyDescent="0.25">
      <c r="A280" s="175">
        <v>5</v>
      </c>
      <c r="B280" s="168" t="s">
        <v>8</v>
      </c>
      <c r="C280" s="167" t="s">
        <v>113</v>
      </c>
      <c r="D280" s="13" t="s">
        <v>204</v>
      </c>
      <c r="E280" s="98" t="s">
        <v>251</v>
      </c>
      <c r="F280" s="14">
        <v>700</v>
      </c>
      <c r="G280" s="117"/>
      <c r="H280" s="17">
        <v>0.02</v>
      </c>
      <c r="I280" s="172">
        <v>14</v>
      </c>
      <c r="J280" s="178" t="s">
        <v>194</v>
      </c>
    </row>
    <row r="281" spans="1:10" ht="15.75" hidden="1" x14ac:dyDescent="0.25">
      <c r="A281" s="175">
        <v>5</v>
      </c>
      <c r="B281" s="168" t="s">
        <v>8</v>
      </c>
      <c r="C281" s="167" t="s">
        <v>113</v>
      </c>
      <c r="D281" s="13" t="s">
        <v>203</v>
      </c>
      <c r="E281" s="170" t="s">
        <v>237</v>
      </c>
      <c r="F281" s="14">
        <v>6300</v>
      </c>
      <c r="G281" s="117"/>
      <c r="H281" s="17">
        <v>0.02</v>
      </c>
      <c r="I281" s="172">
        <v>126</v>
      </c>
      <c r="J281" s="178" t="s">
        <v>194</v>
      </c>
    </row>
    <row r="282" spans="1:10" ht="15.75" hidden="1" x14ac:dyDescent="0.25">
      <c r="A282" s="175">
        <v>5</v>
      </c>
      <c r="B282" s="168" t="s">
        <v>257</v>
      </c>
      <c r="C282" s="167" t="s">
        <v>113</v>
      </c>
      <c r="D282" s="13" t="s">
        <v>205</v>
      </c>
      <c r="E282" s="170" t="str">
        <f>VLOOKUP(D282,[2]Sheet1!$C$4:$D$80,2,0)</f>
        <v>BCRPK7302M</v>
      </c>
      <c r="F282" s="182">
        <v>4290</v>
      </c>
      <c r="G282" s="117"/>
      <c r="H282" s="181">
        <v>0.05</v>
      </c>
      <c r="I282" s="183">
        <v>214.5</v>
      </c>
      <c r="J282" s="178" t="s">
        <v>194</v>
      </c>
    </row>
    <row r="283" spans="1:10" ht="15.75" hidden="1" x14ac:dyDescent="0.25">
      <c r="A283" s="175">
        <v>5</v>
      </c>
      <c r="B283" s="168" t="s">
        <v>257</v>
      </c>
      <c r="C283" s="167" t="s">
        <v>113</v>
      </c>
      <c r="D283" s="13" t="s">
        <v>206</v>
      </c>
      <c r="E283" s="170" t="s">
        <v>250</v>
      </c>
      <c r="F283" s="182">
        <v>3250</v>
      </c>
      <c r="G283" s="117"/>
      <c r="H283" s="181">
        <v>0.05</v>
      </c>
      <c r="I283" s="183">
        <v>162.5</v>
      </c>
      <c r="J283" s="178" t="s">
        <v>194</v>
      </c>
    </row>
    <row r="284" spans="1:10" ht="15.75" hidden="1" x14ac:dyDescent="0.25">
      <c r="A284" s="175">
        <v>5</v>
      </c>
      <c r="B284" s="168" t="s">
        <v>257</v>
      </c>
      <c r="C284" s="167" t="s">
        <v>113</v>
      </c>
      <c r="D284" s="13" t="s">
        <v>207</v>
      </c>
      <c r="E284" s="170" t="s">
        <v>243</v>
      </c>
      <c r="F284" s="182">
        <v>1950</v>
      </c>
      <c r="G284" s="117"/>
      <c r="H284" s="181">
        <v>0.05</v>
      </c>
      <c r="I284" s="183">
        <v>97.5</v>
      </c>
      <c r="J284" s="178" t="s">
        <v>194</v>
      </c>
    </row>
    <row r="285" spans="1:10" ht="15.75" hidden="1" x14ac:dyDescent="0.25">
      <c r="A285" s="175">
        <v>5</v>
      </c>
      <c r="B285" s="168" t="s">
        <v>257</v>
      </c>
      <c r="C285" s="167" t="s">
        <v>113</v>
      </c>
      <c r="D285" s="13" t="s">
        <v>208</v>
      </c>
      <c r="E285" s="165" t="s">
        <v>244</v>
      </c>
      <c r="F285" s="182">
        <v>1950</v>
      </c>
      <c r="G285" s="117"/>
      <c r="H285" s="181">
        <v>0.05</v>
      </c>
      <c r="I285" s="183">
        <v>97.5</v>
      </c>
      <c r="J285" s="178" t="s">
        <v>194</v>
      </c>
    </row>
    <row r="286" spans="1:10" ht="15.75" hidden="1" x14ac:dyDescent="0.25">
      <c r="A286" s="175">
        <v>5</v>
      </c>
      <c r="B286" s="168" t="s">
        <v>257</v>
      </c>
      <c r="C286" s="167" t="s">
        <v>113</v>
      </c>
      <c r="D286" s="13" t="s">
        <v>209</v>
      </c>
      <c r="E286" s="165" t="s">
        <v>231</v>
      </c>
      <c r="F286" s="182">
        <v>1560</v>
      </c>
      <c r="G286" s="117"/>
      <c r="H286" s="181">
        <v>0.05</v>
      </c>
      <c r="I286" s="183">
        <v>78</v>
      </c>
      <c r="J286" s="178" t="s">
        <v>194</v>
      </c>
    </row>
    <row r="287" spans="1:10" ht="15.75" hidden="1" x14ac:dyDescent="0.25">
      <c r="A287" s="175">
        <v>5</v>
      </c>
      <c r="B287" s="168" t="s">
        <v>257</v>
      </c>
      <c r="C287" s="167" t="s">
        <v>113</v>
      </c>
      <c r="D287" s="13" t="s">
        <v>205</v>
      </c>
      <c r="E287" s="170" t="str">
        <f>VLOOKUP(D287,[2]Sheet1!$C$4:$D$80,2,0)</f>
        <v>BCRPK7302M</v>
      </c>
      <c r="F287" s="182">
        <v>6930</v>
      </c>
      <c r="G287" s="117"/>
      <c r="H287" s="181">
        <v>0.05</v>
      </c>
      <c r="I287" s="183">
        <v>346.5</v>
      </c>
      <c r="J287" s="178" t="s">
        <v>194</v>
      </c>
    </row>
    <row r="288" spans="1:10" ht="15.75" hidden="1" x14ac:dyDescent="0.25">
      <c r="A288" s="175">
        <v>5</v>
      </c>
      <c r="B288" s="168" t="s">
        <v>257</v>
      </c>
      <c r="C288" s="167" t="s">
        <v>113</v>
      </c>
      <c r="D288" s="13" t="s">
        <v>206</v>
      </c>
      <c r="E288" s="170" t="s">
        <v>250</v>
      </c>
      <c r="F288" s="182">
        <v>5250</v>
      </c>
      <c r="G288" s="117"/>
      <c r="H288" s="181">
        <v>0.05</v>
      </c>
      <c r="I288" s="183">
        <v>262.5</v>
      </c>
      <c r="J288" s="178" t="s">
        <v>194</v>
      </c>
    </row>
    <row r="289" spans="1:10" ht="15.75" hidden="1" x14ac:dyDescent="0.25">
      <c r="A289" s="175">
        <v>5</v>
      </c>
      <c r="B289" s="168" t="s">
        <v>257</v>
      </c>
      <c r="C289" s="167" t="s">
        <v>113</v>
      </c>
      <c r="D289" s="13" t="s">
        <v>207</v>
      </c>
      <c r="E289" s="170" t="s">
        <v>243</v>
      </c>
      <c r="F289" s="182">
        <v>3150</v>
      </c>
      <c r="G289" s="117"/>
      <c r="H289" s="181">
        <v>0.05</v>
      </c>
      <c r="I289" s="183">
        <v>157.5</v>
      </c>
      <c r="J289" s="178" t="s">
        <v>194</v>
      </c>
    </row>
    <row r="290" spans="1:10" ht="15.75" hidden="1" x14ac:dyDescent="0.25">
      <c r="A290" s="175">
        <v>5</v>
      </c>
      <c r="B290" s="168" t="s">
        <v>257</v>
      </c>
      <c r="C290" s="167" t="s">
        <v>113</v>
      </c>
      <c r="D290" s="13" t="s">
        <v>208</v>
      </c>
      <c r="E290" s="165" t="s">
        <v>244</v>
      </c>
      <c r="F290" s="182">
        <v>3150</v>
      </c>
      <c r="G290" s="117"/>
      <c r="H290" s="181">
        <v>0.05</v>
      </c>
      <c r="I290" s="183">
        <v>157.5</v>
      </c>
      <c r="J290" s="178" t="s">
        <v>194</v>
      </c>
    </row>
    <row r="291" spans="1:10" ht="15.75" hidden="1" x14ac:dyDescent="0.25">
      <c r="A291" s="175">
        <v>5</v>
      </c>
      <c r="B291" s="168" t="s">
        <v>257</v>
      </c>
      <c r="C291" s="167" t="s">
        <v>113</v>
      </c>
      <c r="D291" s="13" t="s">
        <v>209</v>
      </c>
      <c r="E291" s="165" t="s">
        <v>231</v>
      </c>
      <c r="F291" s="182">
        <v>2520</v>
      </c>
      <c r="G291" s="117"/>
      <c r="H291" s="181">
        <v>0.05</v>
      </c>
      <c r="I291" s="183">
        <v>126</v>
      </c>
      <c r="J291" s="178" t="s">
        <v>194</v>
      </c>
    </row>
    <row r="292" spans="1:10" ht="15.75" hidden="1" x14ac:dyDescent="0.25">
      <c r="A292" s="175">
        <v>5</v>
      </c>
      <c r="B292" s="168" t="s">
        <v>257</v>
      </c>
      <c r="C292" s="167" t="s">
        <v>113</v>
      </c>
      <c r="D292" s="13" t="s">
        <v>205</v>
      </c>
      <c r="E292" s="170" t="str">
        <f>VLOOKUP(D292,[2]Sheet1!$C$4:$D$80,2,0)</f>
        <v>BCRPK7302M</v>
      </c>
      <c r="F292" s="182">
        <v>9240</v>
      </c>
      <c r="G292" s="117"/>
      <c r="H292" s="181">
        <v>0.05</v>
      </c>
      <c r="I292" s="183">
        <v>462</v>
      </c>
      <c r="J292" s="178" t="s">
        <v>194</v>
      </c>
    </row>
    <row r="293" spans="1:10" ht="15.75" hidden="1" x14ac:dyDescent="0.25">
      <c r="A293" s="175">
        <v>5</v>
      </c>
      <c r="B293" s="168" t="s">
        <v>257</v>
      </c>
      <c r="C293" s="167" t="s">
        <v>113</v>
      </c>
      <c r="D293" s="13" t="s">
        <v>206</v>
      </c>
      <c r="E293" s="170" t="s">
        <v>250</v>
      </c>
      <c r="F293" s="182">
        <v>7000</v>
      </c>
      <c r="G293" s="117"/>
      <c r="H293" s="181">
        <v>0.05</v>
      </c>
      <c r="I293" s="183">
        <v>350</v>
      </c>
      <c r="J293" s="178" t="s">
        <v>194</v>
      </c>
    </row>
    <row r="294" spans="1:10" ht="15.75" hidden="1" x14ac:dyDescent="0.25">
      <c r="A294" s="175">
        <v>5</v>
      </c>
      <c r="B294" s="168" t="s">
        <v>257</v>
      </c>
      <c r="C294" s="167" t="s">
        <v>113</v>
      </c>
      <c r="D294" s="13" t="s">
        <v>207</v>
      </c>
      <c r="E294" s="170" t="s">
        <v>243</v>
      </c>
      <c r="F294" s="182">
        <v>4200</v>
      </c>
      <c r="G294" s="117"/>
      <c r="H294" s="181">
        <v>0.05</v>
      </c>
      <c r="I294" s="183">
        <v>210</v>
      </c>
      <c r="J294" s="178" t="s">
        <v>194</v>
      </c>
    </row>
    <row r="295" spans="1:10" ht="15.75" hidden="1" x14ac:dyDescent="0.25">
      <c r="A295" s="175">
        <v>5</v>
      </c>
      <c r="B295" s="168" t="s">
        <v>257</v>
      </c>
      <c r="C295" s="167" t="s">
        <v>113</v>
      </c>
      <c r="D295" s="13" t="s">
        <v>208</v>
      </c>
      <c r="E295" s="165" t="s">
        <v>244</v>
      </c>
      <c r="F295" s="182">
        <v>4200</v>
      </c>
      <c r="G295" s="117"/>
      <c r="H295" s="181">
        <v>0.05</v>
      </c>
      <c r="I295" s="183">
        <v>210</v>
      </c>
      <c r="J295" s="178" t="s">
        <v>194</v>
      </c>
    </row>
    <row r="296" spans="1:10" ht="15.75" hidden="1" x14ac:dyDescent="0.25">
      <c r="A296" s="175">
        <v>5</v>
      </c>
      <c r="B296" s="168" t="s">
        <v>257</v>
      </c>
      <c r="C296" s="167" t="s">
        <v>113</v>
      </c>
      <c r="D296" s="13" t="s">
        <v>209</v>
      </c>
      <c r="E296" s="165" t="s">
        <v>231</v>
      </c>
      <c r="F296" s="182">
        <v>3360</v>
      </c>
      <c r="G296" s="117"/>
      <c r="H296" s="181">
        <v>0.05</v>
      </c>
      <c r="I296" s="183">
        <v>168</v>
      </c>
      <c r="J296" s="178" t="s">
        <v>194</v>
      </c>
    </row>
    <row r="297" spans="1:10" ht="15.75" hidden="1" x14ac:dyDescent="0.25">
      <c r="A297" s="175">
        <v>5</v>
      </c>
      <c r="B297" s="176" t="s">
        <v>22</v>
      </c>
      <c r="C297" s="167" t="s">
        <v>113</v>
      </c>
      <c r="D297" s="22" t="s">
        <v>210</v>
      </c>
      <c r="E297" s="98" t="s">
        <v>247</v>
      </c>
      <c r="F297" s="14">
        <v>7500</v>
      </c>
      <c r="G297" s="177"/>
      <c r="H297" s="59">
        <v>0.1</v>
      </c>
      <c r="I297" s="18">
        <v>750</v>
      </c>
      <c r="J297" s="178" t="s">
        <v>194</v>
      </c>
    </row>
    <row r="298" spans="1:10" ht="15.75" hidden="1" x14ac:dyDescent="0.25">
      <c r="A298" s="175">
        <v>5</v>
      </c>
      <c r="B298" s="176" t="s">
        <v>22</v>
      </c>
      <c r="C298" s="167" t="s">
        <v>113</v>
      </c>
      <c r="D298" s="22" t="s">
        <v>193</v>
      </c>
      <c r="E298" s="170" t="s">
        <v>96</v>
      </c>
      <c r="F298" s="14">
        <v>11121</v>
      </c>
      <c r="G298" s="177"/>
      <c r="H298" s="59">
        <v>0.1</v>
      </c>
      <c r="I298" s="18">
        <v>1112.0999999999999</v>
      </c>
      <c r="J298" s="178" t="s">
        <v>194</v>
      </c>
    </row>
    <row r="299" spans="1:10" ht="15.75" hidden="1" x14ac:dyDescent="0.25">
      <c r="A299" s="175">
        <v>5</v>
      </c>
      <c r="B299" s="176" t="s">
        <v>22</v>
      </c>
      <c r="C299" s="167" t="s">
        <v>113</v>
      </c>
      <c r="D299" s="22" t="s">
        <v>193</v>
      </c>
      <c r="E299" s="170" t="s">
        <v>96</v>
      </c>
      <c r="F299" s="14">
        <v>17500</v>
      </c>
      <c r="G299" s="177"/>
      <c r="H299" s="59">
        <v>0.1</v>
      </c>
      <c r="I299" s="18">
        <v>1750</v>
      </c>
      <c r="J299" s="178" t="s">
        <v>194</v>
      </c>
    </row>
    <row r="300" spans="1:10" ht="15.75" hidden="1" x14ac:dyDescent="0.25">
      <c r="A300" s="175">
        <v>5</v>
      </c>
      <c r="B300" s="176" t="s">
        <v>22</v>
      </c>
      <c r="C300" s="167" t="s">
        <v>113</v>
      </c>
      <c r="D300" s="7" t="s">
        <v>211</v>
      </c>
      <c r="E300" s="165" t="s">
        <v>253</v>
      </c>
      <c r="F300" s="24">
        <v>5000</v>
      </c>
      <c r="G300" s="177"/>
      <c r="H300" s="59">
        <v>0.1</v>
      </c>
      <c r="I300" s="18">
        <v>500</v>
      </c>
      <c r="J300" s="178" t="s">
        <v>194</v>
      </c>
    </row>
    <row r="301" spans="1:10" ht="15.75" hidden="1" x14ac:dyDescent="0.25">
      <c r="A301" s="175">
        <v>5</v>
      </c>
      <c r="B301" s="176" t="s">
        <v>22</v>
      </c>
      <c r="C301" s="167" t="s">
        <v>113</v>
      </c>
      <c r="D301" s="7" t="s">
        <v>212</v>
      </c>
      <c r="E301" s="98" t="s">
        <v>246</v>
      </c>
      <c r="F301" s="7">
        <v>4879</v>
      </c>
      <c r="G301" s="177"/>
      <c r="H301" s="59">
        <v>0.1</v>
      </c>
      <c r="I301" s="18">
        <v>487.9</v>
      </c>
      <c r="J301" s="178" t="s">
        <v>194</v>
      </c>
    </row>
    <row r="302" spans="1:10" ht="15.75" hidden="1" x14ac:dyDescent="0.25">
      <c r="A302" s="175">
        <v>5</v>
      </c>
      <c r="B302" s="176" t="s">
        <v>22</v>
      </c>
      <c r="C302" s="167" t="s">
        <v>113</v>
      </c>
      <c r="D302" s="22" t="s">
        <v>193</v>
      </c>
      <c r="E302" s="170" t="s">
        <v>96</v>
      </c>
      <c r="F302" s="7">
        <v>15504</v>
      </c>
      <c r="G302" s="177"/>
      <c r="H302" s="59">
        <v>0.1</v>
      </c>
      <c r="I302" s="18">
        <v>1550.4</v>
      </c>
      <c r="J302" s="178" t="s">
        <v>194</v>
      </c>
    </row>
    <row r="303" spans="1:10" ht="15.75" hidden="1" x14ac:dyDescent="0.25">
      <c r="A303" s="175">
        <v>5</v>
      </c>
      <c r="B303" s="168" t="s">
        <v>258</v>
      </c>
      <c r="C303" s="167" t="s">
        <v>113</v>
      </c>
      <c r="D303" s="9" t="s">
        <v>27</v>
      </c>
      <c r="E303" s="170" t="s">
        <v>96</v>
      </c>
      <c r="F303" s="14">
        <v>1159000</v>
      </c>
      <c r="G303" s="177"/>
      <c r="H303" s="186">
        <v>1E-3</v>
      </c>
      <c r="I303" s="14">
        <v>1159</v>
      </c>
      <c r="J303" s="178" t="s">
        <v>194</v>
      </c>
    </row>
    <row r="304" spans="1:10" ht="16.5" hidden="1" thickBot="1" x14ac:dyDescent="0.3">
      <c r="A304" s="99"/>
      <c r="B304" s="118"/>
      <c r="C304" s="99"/>
      <c r="D304" s="100"/>
      <c r="E304" s="193" t="s">
        <v>7</v>
      </c>
      <c r="F304" s="194">
        <f>SUM(F4:F303)</f>
        <v>23158995</v>
      </c>
      <c r="G304" s="195"/>
      <c r="H304" s="196"/>
      <c r="I304" s="194">
        <f>SUM(I4:I303)</f>
        <v>281642.40000000002</v>
      </c>
      <c r="J304" s="192"/>
    </row>
    <row r="305" spans="1:10" ht="15.75" x14ac:dyDescent="0.25">
      <c r="A305" s="99"/>
      <c r="B305" s="118"/>
      <c r="C305" s="99"/>
      <c r="D305" s="100"/>
      <c r="E305" s="98"/>
      <c r="F305" s="116"/>
      <c r="G305" s="117"/>
      <c r="H305" s="187"/>
      <c r="I305" s="123"/>
      <c r="J305" s="117"/>
    </row>
    <row r="306" spans="1:10" ht="15.75" x14ac:dyDescent="0.25">
      <c r="A306" s="99"/>
      <c r="B306" s="118"/>
      <c r="C306" s="99"/>
      <c r="D306" s="100"/>
      <c r="E306" s="98"/>
      <c r="F306" s="116"/>
      <c r="G306" s="117"/>
      <c r="H306" s="187"/>
      <c r="I306" s="123"/>
      <c r="J306" s="117"/>
    </row>
    <row r="307" spans="1:10" ht="15.75" x14ac:dyDescent="0.25">
      <c r="A307" s="99"/>
      <c r="B307" s="118"/>
      <c r="C307" s="99"/>
      <c r="D307" s="100"/>
      <c r="E307" s="98"/>
      <c r="F307" s="116"/>
      <c r="G307" s="117"/>
      <c r="H307" s="187"/>
      <c r="I307" s="123"/>
      <c r="J307" s="117"/>
    </row>
    <row r="308" spans="1:10" ht="15.75" x14ac:dyDescent="0.25">
      <c r="A308" s="99"/>
      <c r="B308" s="118"/>
      <c r="C308" s="99"/>
      <c r="D308" s="100"/>
      <c r="E308" s="98"/>
      <c r="F308" s="116"/>
      <c r="G308" s="117"/>
      <c r="H308" s="187"/>
      <c r="I308" s="123"/>
      <c r="J308" s="117"/>
    </row>
    <row r="309" spans="1:10" ht="15.75" x14ac:dyDescent="0.25">
      <c r="A309" s="99"/>
      <c r="B309" s="118"/>
      <c r="C309" s="99"/>
      <c r="D309" s="100"/>
      <c r="E309" s="98"/>
      <c r="F309" s="116"/>
      <c r="G309" s="117"/>
      <c r="H309" s="187"/>
      <c r="I309" s="123"/>
      <c r="J309" s="117"/>
    </row>
    <row r="310" spans="1:10" ht="15.75" x14ac:dyDescent="0.25">
      <c r="A310" s="99"/>
      <c r="B310" s="118"/>
      <c r="C310" s="99"/>
      <c r="D310" s="100"/>
      <c r="E310" s="98"/>
      <c r="F310" s="116"/>
      <c r="G310" s="117"/>
      <c r="H310" s="187"/>
      <c r="I310" s="123"/>
      <c r="J310" s="117"/>
    </row>
    <row r="311" spans="1:10" ht="15.75" x14ac:dyDescent="0.25">
      <c r="A311" s="99"/>
      <c r="B311" s="118"/>
      <c r="C311" s="99"/>
      <c r="D311" s="100"/>
      <c r="E311" s="98"/>
      <c r="F311" s="116"/>
      <c r="G311" s="117"/>
      <c r="H311" s="187"/>
      <c r="I311" s="123"/>
      <c r="J311" s="117"/>
    </row>
    <row r="312" spans="1:10" ht="15.75" x14ac:dyDescent="0.25">
      <c r="A312" s="99"/>
      <c r="B312" s="118"/>
      <c r="C312" s="99"/>
      <c r="D312" s="100"/>
      <c r="E312" s="98"/>
      <c r="F312" s="116"/>
      <c r="G312" s="117"/>
      <c r="H312" s="187"/>
      <c r="I312" s="123"/>
      <c r="J312" s="117"/>
    </row>
    <row r="313" spans="1:10" ht="15.75" x14ac:dyDescent="0.25">
      <c r="A313" s="99"/>
      <c r="B313" s="118"/>
      <c r="C313" s="99"/>
      <c r="D313" s="107"/>
      <c r="E313" s="98"/>
      <c r="F313" s="116"/>
      <c r="G313" s="117"/>
      <c r="H313" s="187"/>
      <c r="I313" s="123"/>
      <c r="J313" s="117"/>
    </row>
    <row r="314" spans="1:10" ht="15.75" x14ac:dyDescent="0.25">
      <c r="A314" s="99"/>
      <c r="B314" s="118"/>
      <c r="C314" s="99"/>
      <c r="D314" s="100"/>
      <c r="E314" s="98"/>
      <c r="F314" s="116"/>
      <c r="G314" s="117"/>
      <c r="H314" s="187"/>
      <c r="I314" s="123"/>
      <c r="J314" s="117"/>
    </row>
    <row r="315" spans="1:10" ht="15.75" x14ac:dyDescent="0.25">
      <c r="A315" s="99"/>
      <c r="B315" s="118"/>
      <c r="C315" s="99"/>
      <c r="D315" s="107"/>
      <c r="E315" s="98"/>
      <c r="F315" s="116"/>
      <c r="G315" s="117"/>
      <c r="H315" s="187"/>
      <c r="I315" s="123"/>
      <c r="J315" s="117"/>
    </row>
    <row r="316" spans="1:10" ht="15.75" x14ac:dyDescent="0.25">
      <c r="A316" s="99"/>
      <c r="B316" s="118"/>
      <c r="C316" s="99"/>
      <c r="D316" s="107"/>
      <c r="E316" s="98"/>
      <c r="F316" s="116"/>
      <c r="G316" s="117"/>
      <c r="H316" s="187"/>
      <c r="I316" s="123"/>
      <c r="J316" s="117"/>
    </row>
    <row r="317" spans="1:10" ht="15.75" x14ac:dyDescent="0.25">
      <c r="A317" s="99"/>
      <c r="B317" s="118"/>
      <c r="C317" s="99"/>
      <c r="D317" s="100"/>
      <c r="E317" s="98"/>
      <c r="F317" s="116"/>
      <c r="G317" s="117"/>
      <c r="H317" s="187"/>
      <c r="I317" s="123"/>
      <c r="J317" s="117"/>
    </row>
    <row r="318" spans="1:10" ht="15.75" x14ac:dyDescent="0.25">
      <c r="A318" s="99"/>
      <c r="B318" s="118"/>
      <c r="C318" s="99"/>
      <c r="D318" s="100"/>
      <c r="E318" s="98"/>
      <c r="F318" s="116"/>
      <c r="G318" s="117"/>
      <c r="H318" s="187"/>
      <c r="I318" s="123"/>
      <c r="J318" s="117"/>
    </row>
    <row r="319" spans="1:10" ht="15.75" x14ac:dyDescent="0.25">
      <c r="A319" s="99"/>
      <c r="B319" s="118"/>
      <c r="C319" s="99"/>
      <c r="D319" s="100"/>
      <c r="E319" s="98"/>
      <c r="F319" s="116"/>
      <c r="G319" s="117"/>
      <c r="H319" s="187"/>
      <c r="I319" s="123"/>
      <c r="J319" s="117"/>
    </row>
    <row r="320" spans="1:10" ht="15.75" x14ac:dyDescent="0.25">
      <c r="A320" s="99"/>
      <c r="B320" s="118"/>
      <c r="C320" s="99"/>
      <c r="D320" s="100"/>
      <c r="E320" s="98"/>
      <c r="F320" s="116"/>
      <c r="G320" s="117"/>
      <c r="H320" s="187"/>
      <c r="I320" s="123"/>
      <c r="J320" s="117"/>
    </row>
    <row r="321" spans="1:10" ht="15.75" x14ac:dyDescent="0.25">
      <c r="A321" s="99"/>
      <c r="B321" s="118"/>
      <c r="C321" s="99"/>
      <c r="D321" s="100"/>
      <c r="E321" s="98"/>
      <c r="F321" s="116"/>
      <c r="G321" s="117"/>
      <c r="H321" s="187"/>
      <c r="I321" s="123"/>
      <c r="J321" s="117"/>
    </row>
    <row r="322" spans="1:10" ht="15.75" x14ac:dyDescent="0.25">
      <c r="A322" s="99"/>
      <c r="B322" s="118"/>
      <c r="C322" s="99"/>
      <c r="D322" s="100"/>
      <c r="E322" s="98"/>
      <c r="F322" s="116"/>
      <c r="G322" s="117"/>
      <c r="H322" s="187"/>
      <c r="I322" s="123"/>
      <c r="J322" s="117"/>
    </row>
    <row r="323" spans="1:10" ht="15.75" x14ac:dyDescent="0.25">
      <c r="A323" s="99"/>
      <c r="B323" s="118"/>
      <c r="C323" s="99"/>
      <c r="D323" s="100"/>
      <c r="E323" s="98"/>
      <c r="F323" s="116"/>
      <c r="G323" s="117"/>
      <c r="H323" s="187"/>
      <c r="I323" s="123"/>
      <c r="J323" s="117"/>
    </row>
    <row r="324" spans="1:10" ht="15.75" x14ac:dyDescent="0.25">
      <c r="A324" s="99"/>
      <c r="B324" s="118"/>
      <c r="C324" s="99"/>
      <c r="D324" s="107"/>
      <c r="E324" s="98"/>
      <c r="F324" s="116"/>
      <c r="G324" s="117"/>
      <c r="H324" s="187"/>
      <c r="I324" s="123"/>
      <c r="J324" s="117"/>
    </row>
    <row r="325" spans="1:10" ht="15.75" x14ac:dyDescent="0.25">
      <c r="A325" s="99"/>
      <c r="B325" s="118"/>
      <c r="C325" s="99"/>
      <c r="D325" s="100"/>
      <c r="E325" s="98"/>
      <c r="F325" s="116"/>
      <c r="G325" s="117"/>
      <c r="H325" s="187"/>
      <c r="I325" s="123"/>
      <c r="J325" s="117"/>
    </row>
    <row r="326" spans="1:10" ht="15.75" x14ac:dyDescent="0.25">
      <c r="A326" s="99"/>
      <c r="B326" s="118"/>
      <c r="C326" s="99"/>
      <c r="D326" s="100"/>
      <c r="E326" s="98"/>
      <c r="F326" s="116"/>
      <c r="G326" s="117"/>
      <c r="H326" s="187"/>
      <c r="I326" s="123"/>
      <c r="J326" s="117"/>
    </row>
    <row r="327" spans="1:10" ht="15.75" x14ac:dyDescent="0.25">
      <c r="A327" s="99"/>
      <c r="B327" s="118"/>
      <c r="C327" s="99"/>
      <c r="D327" s="100"/>
      <c r="E327" s="98"/>
      <c r="F327" s="116"/>
      <c r="G327" s="117"/>
      <c r="H327" s="187"/>
      <c r="I327" s="123"/>
      <c r="J327" s="117"/>
    </row>
    <row r="328" spans="1:10" ht="15.75" x14ac:dyDescent="0.25">
      <c r="A328" s="99"/>
      <c r="B328" s="118"/>
      <c r="C328" s="99"/>
      <c r="D328" s="100"/>
      <c r="E328" s="98"/>
      <c r="F328" s="116"/>
      <c r="G328" s="117"/>
      <c r="H328" s="187"/>
      <c r="I328" s="123"/>
      <c r="J328" s="117"/>
    </row>
    <row r="329" spans="1:10" ht="15.75" x14ac:dyDescent="0.25">
      <c r="A329" s="99"/>
      <c r="B329" s="118"/>
      <c r="C329" s="99"/>
      <c r="D329" s="100"/>
      <c r="E329" s="98"/>
      <c r="F329" s="116"/>
      <c r="G329" s="117"/>
      <c r="H329" s="187"/>
      <c r="I329" s="123"/>
      <c r="J329" s="117"/>
    </row>
    <row r="330" spans="1:10" ht="15.75" x14ac:dyDescent="0.25">
      <c r="A330" s="99"/>
      <c r="B330" s="118"/>
      <c r="C330" s="99"/>
      <c r="D330" s="100"/>
      <c r="E330" s="98"/>
      <c r="F330" s="116"/>
      <c r="G330" s="117"/>
      <c r="H330" s="187"/>
      <c r="I330" s="123"/>
      <c r="J330" s="117"/>
    </row>
    <row r="331" spans="1:10" ht="15.75" x14ac:dyDescent="0.25">
      <c r="A331" s="99"/>
      <c r="B331" s="118"/>
      <c r="C331" s="99"/>
      <c r="D331" s="100"/>
      <c r="E331" s="98"/>
      <c r="F331" s="116"/>
      <c r="G331" s="117"/>
      <c r="H331" s="187"/>
      <c r="I331" s="123"/>
      <c r="J331" s="117"/>
    </row>
    <row r="332" spans="1:10" ht="15.75" x14ac:dyDescent="0.25">
      <c r="A332" s="99"/>
      <c r="B332" s="118"/>
      <c r="C332" s="99"/>
      <c r="D332" s="100"/>
      <c r="E332" s="98"/>
      <c r="F332" s="116"/>
      <c r="G332" s="117"/>
      <c r="H332" s="187"/>
      <c r="I332" s="123"/>
      <c r="J332" s="117"/>
    </row>
    <row r="333" spans="1:10" ht="15.75" x14ac:dyDescent="0.25">
      <c r="A333" s="99"/>
      <c r="B333" s="118"/>
      <c r="C333" s="99"/>
      <c r="D333" s="100"/>
      <c r="E333" s="98"/>
      <c r="F333" s="116"/>
      <c r="G333" s="117"/>
      <c r="H333" s="187"/>
      <c r="I333" s="123"/>
      <c r="J333" s="117"/>
    </row>
    <row r="334" spans="1:10" ht="15.75" x14ac:dyDescent="0.25">
      <c r="A334" s="99"/>
      <c r="B334" s="118"/>
      <c r="C334" s="99"/>
      <c r="D334" s="100"/>
      <c r="E334" s="98"/>
      <c r="F334" s="116"/>
      <c r="G334" s="117"/>
      <c r="H334" s="187"/>
      <c r="I334" s="123"/>
      <c r="J334" s="117"/>
    </row>
    <row r="335" spans="1:10" ht="15.75" x14ac:dyDescent="0.25">
      <c r="A335" s="99"/>
      <c r="B335" s="118"/>
      <c r="C335" s="99"/>
      <c r="D335" s="100"/>
      <c r="E335" s="98"/>
      <c r="F335" s="116"/>
      <c r="G335" s="117"/>
      <c r="H335" s="187"/>
      <c r="I335" s="123"/>
      <c r="J335" s="117"/>
    </row>
    <row r="336" spans="1:10" ht="15.75" x14ac:dyDescent="0.25">
      <c r="A336" s="99"/>
      <c r="B336" s="118"/>
      <c r="C336" s="99"/>
      <c r="D336" s="100"/>
      <c r="E336" s="98"/>
      <c r="F336" s="116"/>
      <c r="G336" s="117"/>
      <c r="H336" s="187"/>
      <c r="I336" s="123"/>
      <c r="J336" s="117"/>
    </row>
    <row r="337" spans="1:10" ht="15.75" x14ac:dyDescent="0.25">
      <c r="A337" s="99"/>
      <c r="B337" s="118"/>
      <c r="C337" s="99"/>
      <c r="D337" s="100"/>
      <c r="E337" s="98"/>
      <c r="F337" s="116"/>
      <c r="G337" s="117"/>
      <c r="H337" s="187"/>
      <c r="I337" s="123"/>
      <c r="J337" s="117"/>
    </row>
    <row r="338" spans="1:10" ht="15.75" x14ac:dyDescent="0.25">
      <c r="A338" s="99"/>
      <c r="B338" s="118"/>
      <c r="C338" s="99"/>
      <c r="D338" s="100"/>
      <c r="E338" s="98"/>
      <c r="F338" s="116"/>
      <c r="G338" s="117"/>
      <c r="H338" s="187"/>
      <c r="I338" s="123"/>
      <c r="J338" s="117"/>
    </row>
    <row r="339" spans="1:10" ht="15.75" x14ac:dyDescent="0.25">
      <c r="A339" s="99"/>
      <c r="B339" s="118"/>
      <c r="C339" s="99"/>
      <c r="D339" s="100"/>
      <c r="E339" s="98"/>
      <c r="F339" s="116"/>
      <c r="G339" s="117"/>
      <c r="H339" s="187"/>
      <c r="I339" s="123"/>
      <c r="J339" s="117"/>
    </row>
    <row r="340" spans="1:10" ht="15.75" x14ac:dyDescent="0.25">
      <c r="A340" s="99"/>
      <c r="B340" s="118"/>
      <c r="C340" s="99"/>
      <c r="D340" s="100"/>
      <c r="E340" s="98"/>
      <c r="F340" s="116"/>
      <c r="G340" s="117"/>
      <c r="H340" s="187"/>
      <c r="I340" s="123"/>
      <c r="J340" s="117"/>
    </row>
    <row r="341" spans="1:10" ht="15.75" x14ac:dyDescent="0.25">
      <c r="A341" s="99"/>
      <c r="B341" s="118"/>
      <c r="C341" s="99"/>
      <c r="D341" s="100"/>
      <c r="E341" s="98"/>
      <c r="F341" s="116"/>
      <c r="G341" s="117"/>
      <c r="H341" s="187"/>
      <c r="I341" s="123"/>
      <c r="J341" s="117"/>
    </row>
    <row r="342" spans="1:10" ht="15.75" x14ac:dyDescent="0.25">
      <c r="A342" s="99"/>
      <c r="B342" s="118"/>
      <c r="C342" s="99"/>
      <c r="D342" s="100"/>
      <c r="E342" s="98"/>
      <c r="F342" s="116"/>
      <c r="G342" s="117"/>
      <c r="H342" s="187"/>
      <c r="I342" s="123"/>
      <c r="J342" s="117"/>
    </row>
    <row r="343" spans="1:10" ht="15.75" x14ac:dyDescent="0.25">
      <c r="A343" s="99"/>
      <c r="B343" s="118"/>
      <c r="C343" s="99"/>
      <c r="D343" s="100"/>
      <c r="E343" s="98"/>
      <c r="F343" s="116"/>
      <c r="G343" s="117"/>
      <c r="H343" s="187"/>
      <c r="I343" s="123"/>
      <c r="J343" s="117"/>
    </row>
    <row r="344" spans="1:10" ht="15.75" x14ac:dyDescent="0.25">
      <c r="A344" s="99"/>
      <c r="B344" s="118"/>
      <c r="C344" s="99"/>
      <c r="D344" s="100"/>
      <c r="E344" s="98"/>
      <c r="F344" s="116"/>
      <c r="G344" s="117"/>
      <c r="H344" s="187"/>
      <c r="I344" s="123"/>
      <c r="J344" s="117"/>
    </row>
    <row r="345" spans="1:10" ht="15.75" x14ac:dyDescent="0.25">
      <c r="A345" s="99"/>
      <c r="B345" s="118"/>
      <c r="C345" s="99"/>
      <c r="D345" s="100"/>
      <c r="E345" s="98"/>
      <c r="F345" s="116"/>
      <c r="G345" s="117"/>
      <c r="H345" s="187"/>
      <c r="I345" s="123"/>
      <c r="J345" s="117"/>
    </row>
    <row r="346" spans="1:10" ht="15.75" x14ac:dyDescent="0.25">
      <c r="A346" s="99"/>
      <c r="B346" s="118"/>
      <c r="C346" s="99"/>
      <c r="D346" s="107"/>
      <c r="E346" s="98"/>
      <c r="F346" s="116"/>
      <c r="G346" s="117"/>
      <c r="H346" s="187"/>
      <c r="I346" s="123"/>
      <c r="J346" s="117"/>
    </row>
    <row r="347" spans="1:10" ht="15.75" x14ac:dyDescent="0.25">
      <c r="A347" s="99"/>
      <c r="B347" s="118"/>
      <c r="C347" s="99"/>
      <c r="D347" s="100"/>
      <c r="E347" s="98"/>
      <c r="F347" s="116"/>
      <c r="G347" s="118"/>
      <c r="H347" s="187"/>
      <c r="I347" s="123"/>
      <c r="J347" s="118"/>
    </row>
    <row r="348" spans="1:10" ht="15.75" x14ac:dyDescent="0.25">
      <c r="A348" s="99"/>
      <c r="B348" s="118"/>
      <c r="C348" s="99"/>
      <c r="D348" s="100"/>
      <c r="E348" s="98"/>
      <c r="F348" s="116"/>
      <c r="G348" s="118"/>
      <c r="H348" s="187"/>
      <c r="I348" s="123"/>
      <c r="J348" s="118"/>
    </row>
    <row r="349" spans="1:10" ht="15.75" x14ac:dyDescent="0.25">
      <c r="A349" s="99"/>
      <c r="B349" s="118"/>
      <c r="C349" s="99"/>
      <c r="D349" s="100"/>
      <c r="E349" s="98"/>
      <c r="F349" s="116"/>
      <c r="G349" s="118"/>
      <c r="H349" s="187"/>
      <c r="I349" s="123"/>
      <c r="J349" s="118"/>
    </row>
    <row r="350" spans="1:10" ht="15.75" x14ac:dyDescent="0.25">
      <c r="A350" s="99"/>
      <c r="B350" s="118"/>
      <c r="C350" s="99"/>
      <c r="D350" s="100"/>
      <c r="E350" s="98"/>
      <c r="F350" s="116"/>
      <c r="G350" s="118"/>
      <c r="H350" s="187"/>
      <c r="I350" s="123"/>
      <c r="J350" s="118"/>
    </row>
    <row r="351" spans="1:10" ht="15.75" x14ac:dyDescent="0.25">
      <c r="A351" s="99"/>
      <c r="B351" s="118"/>
      <c r="C351" s="99"/>
      <c r="D351" s="100"/>
      <c r="E351" s="98"/>
      <c r="F351" s="116"/>
      <c r="G351" s="118"/>
      <c r="H351" s="187"/>
      <c r="I351" s="123"/>
      <c r="J351" s="118"/>
    </row>
    <row r="352" spans="1:10" ht="15.75" x14ac:dyDescent="0.25">
      <c r="A352" s="99"/>
      <c r="B352" s="118"/>
      <c r="C352" s="99"/>
      <c r="D352" s="100"/>
      <c r="E352" s="98"/>
      <c r="F352" s="116"/>
      <c r="G352" s="118"/>
      <c r="H352" s="187"/>
      <c r="I352" s="123"/>
      <c r="J352" s="118"/>
    </row>
    <row r="353" spans="1:10" ht="15.75" x14ac:dyDescent="0.25">
      <c r="A353" s="99"/>
      <c r="B353" s="118"/>
      <c r="C353" s="99"/>
      <c r="D353" s="100"/>
      <c r="E353" s="98"/>
      <c r="F353" s="116"/>
      <c r="G353" s="118"/>
      <c r="H353" s="187"/>
      <c r="I353" s="123"/>
      <c r="J353" s="118"/>
    </row>
    <row r="354" spans="1:10" ht="15.75" x14ac:dyDescent="0.25">
      <c r="A354" s="99"/>
      <c r="B354" s="118"/>
      <c r="C354" s="99"/>
      <c r="D354" s="100"/>
      <c r="E354" s="98"/>
      <c r="F354" s="116"/>
      <c r="G354" s="118"/>
      <c r="H354" s="187"/>
      <c r="I354" s="123"/>
      <c r="J354" s="118"/>
    </row>
    <row r="355" spans="1:10" ht="15.75" x14ac:dyDescent="0.25">
      <c r="A355" s="99"/>
      <c r="B355" s="118"/>
      <c r="C355" s="99"/>
      <c r="D355" s="100"/>
      <c r="E355" s="98"/>
      <c r="F355" s="116"/>
      <c r="G355" s="118"/>
      <c r="H355" s="187"/>
      <c r="I355" s="123"/>
      <c r="J355" s="118"/>
    </row>
    <row r="356" spans="1:10" ht="15.75" x14ac:dyDescent="0.25">
      <c r="A356" s="99"/>
      <c r="B356" s="118"/>
      <c r="C356" s="99"/>
      <c r="D356" s="100"/>
      <c r="E356" s="98"/>
      <c r="F356" s="116"/>
      <c r="G356" s="118"/>
      <c r="H356" s="187"/>
      <c r="I356" s="123"/>
      <c r="J356" s="118"/>
    </row>
    <row r="357" spans="1:10" ht="15.75" x14ac:dyDescent="0.25">
      <c r="A357" s="99"/>
      <c r="B357" s="118"/>
      <c r="C357" s="99"/>
      <c r="D357" s="100"/>
      <c r="E357" s="98"/>
      <c r="F357" s="116"/>
      <c r="G357" s="118"/>
      <c r="H357" s="187"/>
      <c r="I357" s="123"/>
      <c r="J357" s="118"/>
    </row>
    <row r="358" spans="1:10" ht="15.75" x14ac:dyDescent="0.25">
      <c r="A358" s="99"/>
      <c r="B358" s="118"/>
      <c r="C358" s="99"/>
      <c r="D358" s="100"/>
      <c r="E358" s="98"/>
      <c r="F358" s="116"/>
      <c r="G358" s="118"/>
      <c r="H358" s="187"/>
      <c r="I358" s="123"/>
      <c r="J358" s="118"/>
    </row>
    <row r="359" spans="1:10" ht="15.75" x14ac:dyDescent="0.25">
      <c r="A359" s="99"/>
      <c r="B359" s="118"/>
      <c r="C359" s="99"/>
      <c r="D359" s="100"/>
      <c r="E359" s="98"/>
      <c r="F359" s="116"/>
      <c r="G359" s="118"/>
      <c r="H359" s="187"/>
      <c r="I359" s="123"/>
      <c r="J359" s="118"/>
    </row>
    <row r="360" spans="1:10" ht="15.75" x14ac:dyDescent="0.25">
      <c r="A360" s="99"/>
      <c r="B360" s="118"/>
      <c r="C360" s="99"/>
      <c r="D360" s="100"/>
      <c r="E360" s="98"/>
      <c r="F360" s="116"/>
      <c r="G360" s="118"/>
      <c r="H360" s="187"/>
      <c r="I360" s="123"/>
      <c r="J360" s="118"/>
    </row>
    <row r="361" spans="1:10" ht="15.75" x14ac:dyDescent="0.25">
      <c r="A361" s="99"/>
      <c r="B361" s="118"/>
      <c r="C361" s="99"/>
      <c r="D361" s="100"/>
      <c r="E361" s="98"/>
      <c r="F361" s="116"/>
      <c r="G361" s="118"/>
      <c r="H361" s="187"/>
      <c r="I361" s="123"/>
      <c r="J361" s="118"/>
    </row>
    <row r="362" spans="1:10" ht="15.75" x14ac:dyDescent="0.25">
      <c r="A362" s="99"/>
      <c r="B362" s="118"/>
      <c r="C362" s="99"/>
      <c r="D362" s="100"/>
      <c r="E362" s="98"/>
      <c r="F362" s="116"/>
      <c r="G362" s="118"/>
      <c r="H362" s="187"/>
      <c r="I362" s="123"/>
      <c r="J362" s="118"/>
    </row>
    <row r="363" spans="1:10" ht="15.75" x14ac:dyDescent="0.25">
      <c r="A363" s="99"/>
      <c r="B363" s="118"/>
      <c r="C363" s="99"/>
      <c r="D363" s="100"/>
      <c r="E363" s="98"/>
      <c r="F363" s="116"/>
      <c r="G363" s="118"/>
      <c r="H363" s="187"/>
      <c r="I363" s="123"/>
      <c r="J363" s="118"/>
    </row>
    <row r="364" spans="1:10" ht="15.75" x14ac:dyDescent="0.25">
      <c r="A364" s="99"/>
      <c r="B364" s="118"/>
      <c r="C364" s="99"/>
      <c r="D364" s="100"/>
      <c r="E364" s="98"/>
      <c r="F364" s="116"/>
      <c r="G364" s="118"/>
      <c r="H364" s="187"/>
      <c r="I364" s="123"/>
      <c r="J364" s="118"/>
    </row>
    <row r="365" spans="1:10" ht="15.75" x14ac:dyDescent="0.25">
      <c r="A365" s="99"/>
      <c r="B365" s="118"/>
      <c r="C365" s="99"/>
      <c r="D365" s="100"/>
      <c r="E365" s="98"/>
      <c r="F365" s="116"/>
      <c r="G365" s="118"/>
      <c r="H365" s="187"/>
      <c r="I365" s="123"/>
      <c r="J365" s="118"/>
    </row>
    <row r="366" spans="1:10" ht="15.75" x14ac:dyDescent="0.25">
      <c r="A366" s="99"/>
      <c r="B366" s="118"/>
      <c r="C366" s="99"/>
      <c r="D366" s="100"/>
      <c r="E366" s="98"/>
      <c r="F366" s="116"/>
      <c r="G366" s="118"/>
      <c r="H366" s="187"/>
      <c r="I366" s="123"/>
      <c r="J366" s="118"/>
    </row>
    <row r="367" spans="1:10" ht="15.75" x14ac:dyDescent="0.25">
      <c r="A367" s="99"/>
      <c r="B367" s="118"/>
      <c r="C367" s="99"/>
      <c r="D367" s="100"/>
      <c r="E367" s="98"/>
      <c r="F367" s="116"/>
      <c r="G367" s="118"/>
      <c r="H367" s="187"/>
      <c r="I367" s="123"/>
      <c r="J367" s="118"/>
    </row>
    <row r="368" spans="1:10" ht="15.75" x14ac:dyDescent="0.25">
      <c r="A368" s="99"/>
      <c r="B368" s="118"/>
      <c r="C368" s="99"/>
      <c r="D368" s="100"/>
      <c r="E368" s="98"/>
      <c r="F368" s="116"/>
      <c r="G368" s="118"/>
      <c r="H368" s="187"/>
      <c r="I368" s="123"/>
      <c r="J368" s="118"/>
    </row>
    <row r="369" spans="1:10" ht="15.75" x14ac:dyDescent="0.25">
      <c r="A369" s="99"/>
      <c r="B369" s="118"/>
      <c r="C369" s="99"/>
      <c r="D369" s="100"/>
      <c r="E369" s="98"/>
      <c r="F369" s="116"/>
      <c r="G369" s="118"/>
      <c r="H369" s="187"/>
      <c r="I369" s="123"/>
      <c r="J369" s="118"/>
    </row>
    <row r="370" spans="1:10" ht="15.75" x14ac:dyDescent="0.25">
      <c r="A370" s="99"/>
      <c r="B370" s="118"/>
      <c r="C370" s="99"/>
      <c r="D370" s="100"/>
      <c r="E370" s="98"/>
      <c r="F370" s="116"/>
      <c r="G370" s="118"/>
      <c r="H370" s="187"/>
      <c r="I370" s="123"/>
      <c r="J370" s="118"/>
    </row>
    <row r="371" spans="1:10" ht="15.75" x14ac:dyDescent="0.25">
      <c r="A371" s="99"/>
      <c r="B371" s="118"/>
      <c r="C371" s="99"/>
      <c r="D371" s="100"/>
      <c r="E371" s="98"/>
      <c r="F371" s="116"/>
      <c r="G371" s="118"/>
      <c r="H371" s="187"/>
      <c r="I371" s="123"/>
      <c r="J371" s="118"/>
    </row>
    <row r="372" spans="1:10" ht="15.75" x14ac:dyDescent="0.25">
      <c r="A372" s="99"/>
      <c r="B372" s="118"/>
      <c r="C372" s="99"/>
      <c r="D372" s="100"/>
      <c r="E372" s="98"/>
      <c r="F372" s="116"/>
      <c r="G372" s="118"/>
      <c r="H372" s="187"/>
      <c r="I372" s="123"/>
      <c r="J372" s="118"/>
    </row>
    <row r="373" spans="1:10" ht="15.75" x14ac:dyDescent="0.25">
      <c r="A373" s="99"/>
      <c r="B373" s="118"/>
      <c r="C373" s="99"/>
      <c r="D373" s="100"/>
      <c r="E373" s="98"/>
      <c r="F373" s="116"/>
      <c r="G373" s="118"/>
      <c r="H373" s="187"/>
      <c r="I373" s="123"/>
      <c r="J373" s="118"/>
    </row>
    <row r="374" spans="1:10" ht="15.75" x14ac:dyDescent="0.25">
      <c r="A374" s="99"/>
      <c r="B374" s="118"/>
      <c r="C374" s="99"/>
      <c r="D374" s="100"/>
      <c r="E374" s="98"/>
      <c r="F374" s="116"/>
      <c r="G374" s="118"/>
      <c r="H374" s="187"/>
      <c r="I374" s="123"/>
      <c r="J374" s="118"/>
    </row>
    <row r="375" spans="1:10" ht="15.75" x14ac:dyDescent="0.25">
      <c r="A375" s="99"/>
      <c r="B375" s="118"/>
      <c r="C375" s="99"/>
      <c r="D375" s="100"/>
      <c r="E375" s="98"/>
      <c r="F375" s="116"/>
      <c r="G375" s="118"/>
      <c r="H375" s="187"/>
      <c r="I375" s="123"/>
      <c r="J375" s="118"/>
    </row>
    <row r="376" spans="1:10" ht="15.75" x14ac:dyDescent="0.25">
      <c r="A376" s="99"/>
      <c r="B376" s="118"/>
      <c r="C376" s="99"/>
      <c r="D376" s="100"/>
      <c r="E376" s="98"/>
      <c r="F376" s="116"/>
      <c r="G376" s="118"/>
      <c r="H376" s="187"/>
      <c r="I376" s="123"/>
      <c r="J376" s="118"/>
    </row>
    <row r="377" spans="1:10" ht="15.75" x14ac:dyDescent="0.25">
      <c r="A377" s="99"/>
      <c r="B377" s="118"/>
      <c r="C377" s="99"/>
      <c r="D377" s="100"/>
      <c r="E377" s="98"/>
      <c r="F377" s="116"/>
      <c r="G377" s="118"/>
      <c r="H377" s="187"/>
      <c r="I377" s="123"/>
      <c r="J377" s="118"/>
    </row>
    <row r="378" spans="1:10" ht="15.75" x14ac:dyDescent="0.25">
      <c r="A378" s="99"/>
      <c r="B378" s="118"/>
      <c r="C378" s="99"/>
      <c r="D378" s="100"/>
      <c r="E378" s="98"/>
      <c r="F378" s="116"/>
      <c r="G378" s="118"/>
      <c r="H378" s="187"/>
      <c r="I378" s="123"/>
      <c r="J378" s="118"/>
    </row>
    <row r="379" spans="1:10" ht="15.75" x14ac:dyDescent="0.25">
      <c r="A379" s="99"/>
      <c r="B379" s="118"/>
      <c r="C379" s="99"/>
      <c r="D379" s="100"/>
      <c r="E379" s="98"/>
      <c r="F379" s="116"/>
      <c r="G379" s="118"/>
      <c r="H379" s="187"/>
      <c r="I379" s="123"/>
      <c r="J379" s="118"/>
    </row>
    <row r="380" spans="1:10" ht="15.75" x14ac:dyDescent="0.25">
      <c r="A380" s="99"/>
      <c r="B380" s="118"/>
      <c r="C380" s="99"/>
      <c r="D380" s="100"/>
      <c r="E380" s="98"/>
      <c r="F380" s="116"/>
      <c r="G380" s="118"/>
      <c r="H380" s="187"/>
      <c r="I380" s="123"/>
      <c r="J380" s="118"/>
    </row>
    <row r="381" spans="1:10" ht="15.75" x14ac:dyDescent="0.25">
      <c r="A381" s="99"/>
      <c r="B381" s="118"/>
      <c r="C381" s="99"/>
      <c r="D381" s="100"/>
      <c r="E381" s="98"/>
      <c r="F381" s="116"/>
      <c r="G381" s="118"/>
      <c r="H381" s="187"/>
      <c r="I381" s="123"/>
      <c r="J381" s="118"/>
    </row>
    <row r="382" spans="1:10" ht="15.75" x14ac:dyDescent="0.25">
      <c r="A382" s="99"/>
      <c r="B382" s="118"/>
      <c r="C382" s="99"/>
      <c r="D382" s="100"/>
      <c r="E382" s="98"/>
      <c r="F382" s="116"/>
      <c r="G382" s="118"/>
      <c r="H382" s="187"/>
      <c r="I382" s="123"/>
      <c r="J382" s="118"/>
    </row>
    <row r="383" spans="1:10" ht="15.75" x14ac:dyDescent="0.25">
      <c r="A383" s="99"/>
      <c r="B383" s="118"/>
      <c r="C383" s="99"/>
      <c r="D383" s="100"/>
      <c r="E383" s="98"/>
      <c r="F383" s="116"/>
      <c r="G383" s="118"/>
      <c r="H383" s="187"/>
      <c r="I383" s="123"/>
      <c r="J383" s="118"/>
    </row>
    <row r="384" spans="1:10" ht="15.75" x14ac:dyDescent="0.25">
      <c r="A384" s="99"/>
      <c r="B384" s="118"/>
      <c r="C384" s="99"/>
      <c r="D384" s="100"/>
      <c r="E384" s="98"/>
      <c r="F384" s="116"/>
      <c r="G384" s="118"/>
      <c r="H384" s="187"/>
      <c r="I384" s="123"/>
      <c r="J384" s="118"/>
    </row>
    <row r="385" spans="1:10" ht="15.75" x14ac:dyDescent="0.25">
      <c r="A385" s="99"/>
      <c r="B385" s="118"/>
      <c r="C385" s="99"/>
      <c r="D385" s="100"/>
      <c r="E385" s="98"/>
      <c r="F385" s="116"/>
      <c r="G385" s="118"/>
      <c r="H385" s="187"/>
      <c r="I385" s="123"/>
      <c r="J385" s="118"/>
    </row>
    <row r="386" spans="1:10" ht="15.75" x14ac:dyDescent="0.25">
      <c r="A386" s="99"/>
      <c r="B386" s="118"/>
      <c r="C386" s="99"/>
      <c r="D386" s="100"/>
      <c r="E386" s="98"/>
      <c r="F386" s="116"/>
      <c r="G386" s="118"/>
      <c r="H386" s="187"/>
      <c r="I386" s="123"/>
      <c r="J386" s="118"/>
    </row>
    <row r="387" spans="1:10" ht="15.75" x14ac:dyDescent="0.25">
      <c r="A387" s="99"/>
      <c r="B387" s="118"/>
      <c r="C387" s="99"/>
      <c r="D387" s="100"/>
      <c r="E387" s="98"/>
      <c r="F387" s="116"/>
      <c r="G387" s="118"/>
      <c r="H387" s="187"/>
      <c r="I387" s="123"/>
      <c r="J387" s="118"/>
    </row>
    <row r="388" spans="1:10" ht="15.75" x14ac:dyDescent="0.25">
      <c r="A388" s="99"/>
      <c r="B388" s="118"/>
      <c r="C388" s="99"/>
      <c r="D388" s="100"/>
      <c r="E388" s="98"/>
      <c r="F388" s="116"/>
      <c r="G388" s="118"/>
      <c r="H388" s="187"/>
      <c r="I388" s="123"/>
      <c r="J388" s="118"/>
    </row>
    <row r="389" spans="1:10" ht="15.75" x14ac:dyDescent="0.25">
      <c r="A389" s="99"/>
      <c r="B389" s="118"/>
      <c r="C389" s="99"/>
      <c r="D389" s="100"/>
      <c r="E389" s="98"/>
      <c r="F389" s="116"/>
      <c r="G389" s="118"/>
      <c r="H389" s="187"/>
      <c r="I389" s="123"/>
      <c r="J389" s="118"/>
    </row>
    <row r="390" spans="1:10" ht="15.75" x14ac:dyDescent="0.25">
      <c r="A390" s="99"/>
      <c r="B390" s="118"/>
      <c r="C390" s="99"/>
      <c r="D390" s="100"/>
      <c r="E390" s="98"/>
      <c r="F390" s="116"/>
      <c r="G390" s="118"/>
      <c r="H390" s="187"/>
      <c r="I390" s="123"/>
      <c r="J390" s="118"/>
    </row>
    <row r="391" spans="1:10" ht="15.75" x14ac:dyDescent="0.25">
      <c r="A391" s="99"/>
      <c r="B391" s="118"/>
      <c r="C391" s="99"/>
      <c r="D391" s="100"/>
      <c r="E391" s="98"/>
      <c r="F391" s="116"/>
      <c r="G391" s="118"/>
      <c r="H391" s="187"/>
      <c r="I391" s="123"/>
      <c r="J391" s="118"/>
    </row>
    <row r="392" spans="1:10" ht="15.75" x14ac:dyDescent="0.25">
      <c r="A392" s="99"/>
      <c r="B392" s="118"/>
      <c r="C392" s="99"/>
      <c r="D392" s="100"/>
      <c r="E392" s="98"/>
      <c r="F392" s="116"/>
      <c r="G392" s="118"/>
      <c r="H392" s="187"/>
      <c r="I392" s="123"/>
      <c r="J392" s="118"/>
    </row>
    <row r="393" spans="1:10" ht="15.75" x14ac:dyDescent="0.25">
      <c r="A393" s="99"/>
      <c r="B393" s="118"/>
      <c r="C393" s="99"/>
      <c r="D393" s="100"/>
      <c r="E393" s="98"/>
      <c r="F393" s="116"/>
      <c r="G393" s="118"/>
      <c r="H393" s="187"/>
      <c r="I393" s="123"/>
      <c r="J393" s="118"/>
    </row>
    <row r="394" spans="1:10" ht="15.75" x14ac:dyDescent="0.25">
      <c r="A394" s="99"/>
      <c r="B394" s="118"/>
      <c r="C394" s="99"/>
      <c r="D394" s="100"/>
      <c r="E394" s="98"/>
      <c r="F394" s="116"/>
      <c r="G394" s="118"/>
      <c r="H394" s="187"/>
      <c r="I394" s="123"/>
      <c r="J394" s="118"/>
    </row>
    <row r="395" spans="1:10" ht="15.75" x14ac:dyDescent="0.25">
      <c r="A395" s="99"/>
      <c r="B395" s="118"/>
      <c r="C395" s="99"/>
      <c r="D395" s="100"/>
      <c r="E395" s="98"/>
      <c r="F395" s="116"/>
      <c r="G395" s="118"/>
      <c r="H395" s="187"/>
      <c r="I395" s="123"/>
      <c r="J395" s="118"/>
    </row>
    <row r="396" spans="1:10" ht="15.75" x14ac:dyDescent="0.25">
      <c r="A396" s="99"/>
      <c r="B396" s="118"/>
      <c r="C396" s="99"/>
      <c r="D396" s="100"/>
      <c r="E396" s="98"/>
      <c r="F396" s="116"/>
      <c r="G396" s="118"/>
      <c r="H396" s="187"/>
      <c r="I396" s="123"/>
      <c r="J396" s="118"/>
    </row>
    <row r="397" spans="1:10" ht="15.75" x14ac:dyDescent="0.25">
      <c r="A397" s="99"/>
      <c r="B397" s="118"/>
      <c r="C397" s="99"/>
      <c r="D397" s="100"/>
      <c r="E397" s="98"/>
      <c r="F397" s="116"/>
      <c r="G397" s="118"/>
      <c r="H397" s="187"/>
      <c r="I397" s="123"/>
      <c r="J397" s="118"/>
    </row>
    <row r="398" spans="1:10" ht="15.75" x14ac:dyDescent="0.25">
      <c r="A398" s="99"/>
      <c r="B398" s="118"/>
      <c r="C398" s="99"/>
      <c r="D398" s="100"/>
      <c r="E398" s="98"/>
      <c r="F398" s="116"/>
      <c r="G398" s="118"/>
      <c r="H398" s="187"/>
      <c r="I398" s="123"/>
      <c r="J398" s="118"/>
    </row>
    <row r="399" spans="1:10" ht="15.75" x14ac:dyDescent="0.25">
      <c r="A399" s="99"/>
      <c r="B399" s="118"/>
      <c r="C399" s="99"/>
      <c r="D399" s="100"/>
      <c r="E399" s="98"/>
      <c r="F399" s="116"/>
      <c r="G399" s="118"/>
      <c r="H399" s="187"/>
      <c r="I399" s="123"/>
      <c r="J399" s="118"/>
    </row>
    <row r="400" spans="1:10" ht="15.75" x14ac:dyDescent="0.25">
      <c r="A400" s="99"/>
      <c r="B400" s="118"/>
      <c r="C400" s="99"/>
      <c r="D400" s="100"/>
      <c r="E400" s="98"/>
      <c r="F400" s="116"/>
      <c r="G400" s="118"/>
      <c r="H400" s="187"/>
      <c r="I400" s="123"/>
      <c r="J400" s="118"/>
    </row>
    <row r="401" spans="1:10" ht="15.75" x14ac:dyDescent="0.25">
      <c r="A401" s="99"/>
      <c r="B401" s="118"/>
      <c r="C401" s="99"/>
      <c r="D401" s="100"/>
      <c r="E401" s="98"/>
      <c r="F401" s="116"/>
      <c r="G401" s="118"/>
      <c r="H401" s="187"/>
      <c r="I401" s="123"/>
      <c r="J401" s="118"/>
    </row>
    <row r="402" spans="1:10" ht="15.75" x14ac:dyDescent="0.25">
      <c r="A402" s="99"/>
      <c r="B402" s="118"/>
      <c r="C402" s="99"/>
      <c r="D402" s="100"/>
      <c r="E402" s="98"/>
      <c r="F402" s="116"/>
      <c r="G402" s="118"/>
      <c r="H402" s="187"/>
      <c r="I402" s="123"/>
      <c r="J402" s="118"/>
    </row>
    <row r="403" spans="1:10" ht="15.75" x14ac:dyDescent="0.25">
      <c r="A403" s="99"/>
      <c r="B403" s="118"/>
      <c r="C403" s="99"/>
      <c r="D403" s="100"/>
      <c r="E403" s="98"/>
      <c r="F403" s="116"/>
      <c r="G403" s="118"/>
      <c r="H403" s="187"/>
      <c r="I403" s="123"/>
      <c r="J403" s="118"/>
    </row>
    <row r="404" spans="1:10" ht="15.75" x14ac:dyDescent="0.25">
      <c r="A404" s="99"/>
      <c r="B404" s="118"/>
      <c r="C404" s="99"/>
      <c r="D404" s="100"/>
      <c r="E404" s="98"/>
      <c r="F404" s="116"/>
      <c r="G404" s="118"/>
      <c r="H404" s="187"/>
      <c r="I404" s="123"/>
      <c r="J404" s="118"/>
    </row>
    <row r="405" spans="1:10" ht="15.75" x14ac:dyDescent="0.25">
      <c r="A405" s="99"/>
      <c r="B405" s="118"/>
      <c r="C405" s="99"/>
      <c r="D405" s="100"/>
      <c r="E405" s="98"/>
      <c r="F405" s="116"/>
      <c r="G405" s="118"/>
      <c r="H405" s="187"/>
      <c r="I405" s="123"/>
      <c r="J405" s="118"/>
    </row>
    <row r="406" spans="1:10" ht="15.75" x14ac:dyDescent="0.25">
      <c r="A406" s="99"/>
      <c r="B406" s="118"/>
      <c r="C406" s="99"/>
      <c r="D406" s="100"/>
      <c r="E406" s="98"/>
      <c r="F406" s="116"/>
      <c r="G406" s="118"/>
      <c r="H406" s="187"/>
      <c r="I406" s="123"/>
      <c r="J406" s="118"/>
    </row>
    <row r="407" spans="1:10" ht="15.75" x14ac:dyDescent="0.25">
      <c r="A407" s="99"/>
      <c r="B407" s="118"/>
      <c r="C407" s="99"/>
      <c r="D407" s="100"/>
      <c r="E407" s="98"/>
      <c r="F407" s="116"/>
      <c r="G407" s="118"/>
      <c r="H407" s="187"/>
      <c r="I407" s="123"/>
      <c r="J407" s="118"/>
    </row>
    <row r="408" spans="1:10" ht="15.75" x14ac:dyDescent="0.25">
      <c r="A408" s="99"/>
      <c r="B408" s="118"/>
      <c r="C408" s="99"/>
      <c r="D408" s="100"/>
      <c r="E408" s="98"/>
      <c r="F408" s="116"/>
      <c r="G408" s="118"/>
      <c r="H408" s="187"/>
      <c r="I408" s="123"/>
      <c r="J408" s="118"/>
    </row>
    <row r="409" spans="1:10" ht="15.75" x14ac:dyDescent="0.25">
      <c r="A409" s="99"/>
      <c r="B409" s="118"/>
      <c r="C409" s="99"/>
      <c r="D409" s="100"/>
      <c r="E409" s="98"/>
      <c r="F409" s="116"/>
      <c r="G409" s="118"/>
      <c r="H409" s="187"/>
      <c r="I409" s="123"/>
      <c r="J409" s="118"/>
    </row>
    <row r="410" spans="1:10" ht="15.75" x14ac:dyDescent="0.25">
      <c r="A410" s="99"/>
      <c r="B410" s="118"/>
      <c r="C410" s="99"/>
      <c r="D410" s="100"/>
      <c r="E410" s="98"/>
      <c r="F410" s="116"/>
      <c r="G410" s="118"/>
      <c r="H410" s="187"/>
      <c r="I410" s="123"/>
      <c r="J410" s="118"/>
    </row>
    <row r="411" spans="1:10" ht="15.75" x14ac:dyDescent="0.25">
      <c r="A411" s="99"/>
      <c r="B411" s="118"/>
      <c r="C411" s="99"/>
      <c r="D411" s="100"/>
      <c r="E411" s="98"/>
      <c r="F411" s="116"/>
      <c r="G411" s="118"/>
      <c r="H411" s="187"/>
      <c r="I411" s="123"/>
      <c r="J411" s="118"/>
    </row>
    <row r="412" spans="1:10" ht="15.75" x14ac:dyDescent="0.25">
      <c r="A412" s="99"/>
      <c r="B412" s="118"/>
      <c r="C412" s="99"/>
      <c r="D412" s="100"/>
      <c r="E412" s="98"/>
      <c r="F412" s="116"/>
      <c r="G412" s="118"/>
      <c r="H412" s="187"/>
      <c r="I412" s="123"/>
      <c r="J412" s="118"/>
    </row>
    <row r="413" spans="1:10" ht="15.75" x14ac:dyDescent="0.25">
      <c r="A413" s="99"/>
      <c r="B413" s="118"/>
      <c r="C413" s="99"/>
      <c r="D413" s="100"/>
      <c r="E413" s="98"/>
      <c r="F413" s="116"/>
      <c r="G413" s="118"/>
      <c r="H413" s="187"/>
      <c r="I413" s="123"/>
      <c r="J413" s="118"/>
    </row>
    <row r="414" spans="1:10" ht="15.75" x14ac:dyDescent="0.25">
      <c r="A414" s="99"/>
      <c r="B414" s="118"/>
      <c r="C414" s="99"/>
      <c r="D414" s="100"/>
      <c r="E414" s="98"/>
      <c r="F414" s="116"/>
      <c r="G414" s="118"/>
      <c r="H414" s="187"/>
      <c r="I414" s="123"/>
      <c r="J414" s="118"/>
    </row>
    <row r="415" spans="1:10" ht="15.75" x14ac:dyDescent="0.25">
      <c r="A415" s="99"/>
      <c r="B415" s="118"/>
      <c r="C415" s="99"/>
      <c r="D415" s="100"/>
      <c r="E415" s="98"/>
      <c r="F415" s="116"/>
      <c r="G415" s="118"/>
      <c r="H415" s="187"/>
      <c r="I415" s="123"/>
      <c r="J415" s="118"/>
    </row>
    <row r="416" spans="1:10" ht="15.75" x14ac:dyDescent="0.25">
      <c r="A416" s="99"/>
      <c r="B416" s="118"/>
      <c r="C416" s="99"/>
      <c r="D416" s="100"/>
      <c r="E416" s="98"/>
      <c r="F416" s="116"/>
      <c r="G416" s="118"/>
      <c r="H416" s="187"/>
      <c r="I416" s="123"/>
      <c r="J416" s="118"/>
    </row>
    <row r="417" spans="1:10" ht="15.75" x14ac:dyDescent="0.25">
      <c r="A417" s="99"/>
      <c r="B417" s="118"/>
      <c r="C417" s="99"/>
      <c r="D417" s="100"/>
      <c r="E417" s="98"/>
      <c r="F417" s="116"/>
      <c r="G417" s="118"/>
      <c r="H417" s="187"/>
      <c r="I417" s="123"/>
      <c r="J417" s="118"/>
    </row>
    <row r="418" spans="1:10" ht="15.75" x14ac:dyDescent="0.25">
      <c r="A418" s="99"/>
      <c r="B418" s="118"/>
      <c r="C418" s="99"/>
      <c r="D418" s="100"/>
      <c r="E418" s="98"/>
      <c r="F418" s="116"/>
      <c r="G418" s="118"/>
      <c r="H418" s="187"/>
      <c r="I418" s="123"/>
      <c r="J418" s="118"/>
    </row>
    <row r="419" spans="1:10" ht="15.75" x14ac:dyDescent="0.25">
      <c r="A419" s="99"/>
      <c r="B419" s="118"/>
      <c r="C419" s="99"/>
      <c r="D419" s="100"/>
      <c r="E419" s="98"/>
      <c r="F419" s="116"/>
      <c r="G419" s="118"/>
      <c r="H419" s="187"/>
      <c r="I419" s="123"/>
      <c r="J419" s="118"/>
    </row>
    <row r="420" spans="1:10" ht="15.75" x14ac:dyDescent="0.25">
      <c r="A420" s="99"/>
      <c r="B420" s="118"/>
      <c r="C420" s="99"/>
      <c r="D420" s="100"/>
      <c r="E420" s="98"/>
      <c r="F420" s="116"/>
      <c r="G420" s="118"/>
      <c r="H420" s="187"/>
      <c r="I420" s="123"/>
      <c r="J420" s="118"/>
    </row>
    <row r="421" spans="1:10" ht="15.75" x14ac:dyDescent="0.25">
      <c r="A421" s="99"/>
      <c r="B421" s="118"/>
      <c r="C421" s="99"/>
      <c r="D421" s="100"/>
      <c r="E421" s="98"/>
      <c r="F421" s="116"/>
      <c r="G421" s="118"/>
      <c r="H421" s="187"/>
      <c r="I421" s="123"/>
      <c r="J421" s="118"/>
    </row>
    <row r="422" spans="1:10" ht="15.75" x14ac:dyDescent="0.25">
      <c r="A422" s="99"/>
      <c r="B422" s="118"/>
      <c r="C422" s="99"/>
      <c r="D422" s="100"/>
      <c r="E422" s="98"/>
      <c r="F422" s="116"/>
      <c r="G422" s="118"/>
      <c r="H422" s="187"/>
      <c r="I422" s="123"/>
      <c r="J422" s="118"/>
    </row>
    <row r="423" spans="1:10" ht="15.75" x14ac:dyDescent="0.25">
      <c r="A423" s="99"/>
      <c r="B423" s="118"/>
      <c r="C423" s="99"/>
      <c r="D423" s="100"/>
      <c r="E423" s="98"/>
      <c r="F423" s="116"/>
      <c r="G423" s="118"/>
      <c r="H423" s="187"/>
      <c r="I423" s="123"/>
      <c r="J423" s="118"/>
    </row>
    <row r="424" spans="1:10" ht="15.75" x14ac:dyDescent="0.25">
      <c r="A424" s="99"/>
      <c r="B424" s="118"/>
      <c r="C424" s="99"/>
      <c r="D424" s="100"/>
      <c r="E424" s="98"/>
      <c r="F424" s="116"/>
      <c r="G424" s="118"/>
      <c r="H424" s="187"/>
      <c r="I424" s="123"/>
      <c r="J424" s="118"/>
    </row>
    <row r="425" spans="1:10" ht="15.75" x14ac:dyDescent="0.25">
      <c r="A425" s="99"/>
      <c r="B425" s="118"/>
      <c r="C425" s="99"/>
      <c r="D425" s="100"/>
      <c r="E425" s="98"/>
      <c r="F425" s="116"/>
      <c r="G425" s="118"/>
      <c r="H425" s="187"/>
      <c r="I425" s="123"/>
      <c r="J425" s="118"/>
    </row>
    <row r="426" spans="1:10" ht="15.75" x14ac:dyDescent="0.25">
      <c r="A426" s="99"/>
      <c r="B426" s="118"/>
      <c r="C426" s="99"/>
      <c r="D426" s="100"/>
      <c r="E426" s="98"/>
      <c r="F426" s="116"/>
      <c r="G426" s="118"/>
      <c r="H426" s="187"/>
      <c r="I426" s="123"/>
      <c r="J426" s="118"/>
    </row>
    <row r="427" spans="1:10" ht="15.75" x14ac:dyDescent="0.25">
      <c r="A427" s="99"/>
      <c r="B427" s="118"/>
      <c r="C427" s="99"/>
      <c r="D427" s="100"/>
      <c r="E427" s="98"/>
      <c r="F427" s="116"/>
      <c r="G427" s="118"/>
      <c r="H427" s="187"/>
      <c r="I427" s="123"/>
      <c r="J427" s="118"/>
    </row>
    <row r="428" spans="1:10" ht="15.75" x14ac:dyDescent="0.25">
      <c r="A428" s="99"/>
      <c r="B428" s="118"/>
      <c r="C428" s="99"/>
      <c r="D428" s="100"/>
      <c r="E428" s="98"/>
      <c r="F428" s="116"/>
      <c r="G428" s="118"/>
      <c r="H428" s="187"/>
      <c r="I428" s="123"/>
      <c r="J428" s="118"/>
    </row>
    <row r="429" spans="1:10" ht="15.75" x14ac:dyDescent="0.25">
      <c r="A429" s="99"/>
      <c r="B429" s="118"/>
      <c r="C429" s="99"/>
      <c r="D429" s="100"/>
      <c r="E429" s="98"/>
      <c r="F429" s="116"/>
      <c r="G429" s="118"/>
      <c r="H429" s="187"/>
      <c r="I429" s="123"/>
      <c r="J429" s="118"/>
    </row>
    <row r="430" spans="1:10" ht="15.75" x14ac:dyDescent="0.25">
      <c r="A430" s="99"/>
      <c r="B430" s="118"/>
      <c r="C430" s="99"/>
      <c r="D430" s="100"/>
      <c r="E430" s="98"/>
      <c r="F430" s="116"/>
      <c r="G430" s="118"/>
      <c r="H430" s="187"/>
      <c r="I430" s="123"/>
      <c r="J430" s="118"/>
    </row>
    <row r="431" spans="1:10" ht="15.75" x14ac:dyDescent="0.25">
      <c r="A431" s="99"/>
      <c r="B431" s="118"/>
      <c r="C431" s="99"/>
      <c r="D431" s="100"/>
      <c r="E431" s="98"/>
      <c r="F431" s="116"/>
      <c r="G431" s="118"/>
      <c r="H431" s="187"/>
      <c r="I431" s="123"/>
      <c r="J431" s="118"/>
    </row>
    <row r="432" spans="1:10" ht="15.75" x14ac:dyDescent="0.25">
      <c r="A432" s="99"/>
      <c r="B432" s="118"/>
      <c r="C432" s="99"/>
      <c r="D432" s="100"/>
      <c r="E432" s="98"/>
      <c r="F432" s="116"/>
      <c r="G432" s="118"/>
      <c r="H432" s="187"/>
      <c r="I432" s="123"/>
      <c r="J432" s="118"/>
    </row>
    <row r="433" spans="1:10" ht="15.75" x14ac:dyDescent="0.25">
      <c r="A433" s="99"/>
      <c r="B433" s="118"/>
      <c r="C433" s="99"/>
      <c r="D433" s="100"/>
      <c r="E433" s="98"/>
      <c r="F433" s="116"/>
      <c r="G433" s="118"/>
      <c r="H433" s="187"/>
      <c r="I433" s="123"/>
      <c r="J433" s="118"/>
    </row>
    <row r="434" spans="1:10" ht="15.75" x14ac:dyDescent="0.25">
      <c r="A434" s="99"/>
      <c r="B434" s="118"/>
      <c r="C434" s="99"/>
      <c r="D434" s="100"/>
      <c r="E434" s="98"/>
      <c r="F434" s="116"/>
      <c r="G434" s="118"/>
      <c r="H434" s="187"/>
      <c r="I434" s="123"/>
      <c r="J434" s="118"/>
    </row>
    <row r="435" spans="1:10" ht="15.75" x14ac:dyDescent="0.25">
      <c r="A435" s="99"/>
      <c r="B435" s="118"/>
      <c r="C435" s="99"/>
      <c r="D435" s="100"/>
      <c r="E435" s="98"/>
      <c r="F435" s="116"/>
      <c r="G435" s="118"/>
      <c r="H435" s="187"/>
      <c r="I435" s="123"/>
      <c r="J435" s="118"/>
    </row>
    <row r="436" spans="1:10" ht="15.75" x14ac:dyDescent="0.25">
      <c r="A436" s="99"/>
      <c r="B436" s="118"/>
      <c r="C436" s="99"/>
      <c r="D436" s="100"/>
      <c r="E436" s="98"/>
      <c r="F436" s="116"/>
      <c r="G436" s="118"/>
      <c r="H436" s="187"/>
      <c r="I436" s="123"/>
      <c r="J436" s="118"/>
    </row>
    <row r="437" spans="1:10" ht="15.75" x14ac:dyDescent="0.25">
      <c r="A437" s="99"/>
      <c r="B437" s="118"/>
      <c r="C437" s="99"/>
      <c r="D437" s="100"/>
      <c r="E437" s="98"/>
      <c r="F437" s="116"/>
      <c r="G437" s="118"/>
      <c r="H437" s="187"/>
      <c r="I437" s="123"/>
      <c r="J437" s="118"/>
    </row>
    <row r="438" spans="1:10" ht="15.75" x14ac:dyDescent="0.25">
      <c r="A438" s="99"/>
      <c r="B438" s="118"/>
      <c r="C438" s="99"/>
      <c r="D438" s="100"/>
      <c r="E438" s="98"/>
      <c r="F438" s="116"/>
      <c r="G438" s="118"/>
      <c r="H438" s="187"/>
      <c r="I438" s="123"/>
      <c r="J438" s="118"/>
    </row>
    <row r="439" spans="1:10" ht="15.75" x14ac:dyDescent="0.25">
      <c r="A439" s="99"/>
      <c r="B439" s="118"/>
      <c r="C439" s="99"/>
      <c r="D439" s="100"/>
      <c r="E439" s="98"/>
      <c r="F439" s="116"/>
      <c r="G439" s="118"/>
      <c r="H439" s="187"/>
      <c r="I439" s="123"/>
      <c r="J439" s="118"/>
    </row>
    <row r="440" spans="1:10" ht="15.75" x14ac:dyDescent="0.25">
      <c r="A440" s="99"/>
      <c r="B440" s="118"/>
      <c r="C440" s="99"/>
      <c r="D440" s="100"/>
      <c r="E440" s="98"/>
      <c r="F440" s="116"/>
      <c r="G440" s="118"/>
      <c r="H440" s="187"/>
      <c r="I440" s="123"/>
      <c r="J440" s="118"/>
    </row>
    <row r="441" spans="1:10" ht="15.75" x14ac:dyDescent="0.25">
      <c r="A441" s="99"/>
      <c r="B441" s="118"/>
      <c r="C441" s="118"/>
      <c r="D441" s="107"/>
      <c r="E441" s="98"/>
      <c r="F441" s="116"/>
      <c r="G441" s="118"/>
      <c r="H441" s="187"/>
      <c r="I441" s="123"/>
      <c r="J441" s="118"/>
    </row>
    <row r="442" spans="1:10" ht="15.75" x14ac:dyDescent="0.25">
      <c r="A442" s="99"/>
      <c r="B442" s="118"/>
      <c r="C442" s="99"/>
      <c r="D442" s="100"/>
      <c r="E442" s="98"/>
      <c r="F442" s="116"/>
      <c r="G442" s="118"/>
      <c r="H442" s="187"/>
      <c r="I442" s="123"/>
      <c r="J442" s="118"/>
    </row>
    <row r="443" spans="1:10" ht="15.75" x14ac:dyDescent="0.25">
      <c r="A443" s="99"/>
      <c r="B443" s="118"/>
      <c r="C443" s="99"/>
      <c r="D443" s="100"/>
      <c r="E443" s="98"/>
      <c r="F443" s="116"/>
      <c r="G443" s="118"/>
      <c r="H443" s="187"/>
      <c r="I443" s="123"/>
      <c r="J443" s="118"/>
    </row>
    <row r="444" spans="1:10" ht="15.75" x14ac:dyDescent="0.25">
      <c r="A444" s="99"/>
      <c r="B444" s="118"/>
      <c r="C444" s="99"/>
      <c r="D444" s="100"/>
      <c r="E444" s="98"/>
      <c r="F444" s="116"/>
      <c r="G444" s="118"/>
      <c r="H444" s="187"/>
      <c r="I444" s="123"/>
      <c r="J444" s="118"/>
    </row>
    <row r="445" spans="1:10" ht="15.75" x14ac:dyDescent="0.25">
      <c r="A445" s="99"/>
      <c r="B445" s="118"/>
      <c r="C445" s="99"/>
      <c r="D445" s="100"/>
      <c r="E445" s="98"/>
      <c r="F445" s="116"/>
      <c r="G445" s="118"/>
      <c r="H445" s="187"/>
      <c r="I445" s="123"/>
      <c r="J445" s="118"/>
    </row>
    <row r="446" spans="1:10" ht="15.75" x14ac:dyDescent="0.25">
      <c r="A446" s="99"/>
      <c r="B446" s="118"/>
      <c r="C446" s="99"/>
      <c r="D446" s="100"/>
      <c r="E446" s="98"/>
      <c r="F446" s="116"/>
      <c r="G446" s="118"/>
      <c r="H446" s="187"/>
      <c r="I446" s="123"/>
      <c r="J446" s="118"/>
    </row>
    <row r="447" spans="1:10" ht="15.75" x14ac:dyDescent="0.25">
      <c r="A447" s="99"/>
      <c r="B447" s="118"/>
      <c r="C447" s="99"/>
      <c r="D447" s="107"/>
      <c r="E447" s="98"/>
      <c r="F447" s="116"/>
      <c r="G447" s="118"/>
      <c r="H447" s="187"/>
      <c r="I447" s="123"/>
      <c r="J447" s="118"/>
    </row>
    <row r="448" spans="1:10" ht="15.75" x14ac:dyDescent="0.25">
      <c r="A448" s="99"/>
      <c r="B448" s="118"/>
      <c r="C448" s="99"/>
      <c r="D448" s="107"/>
      <c r="E448" s="98"/>
      <c r="F448" s="116"/>
      <c r="G448" s="118"/>
      <c r="H448" s="187"/>
      <c r="I448" s="123"/>
      <c r="J448" s="118"/>
    </row>
    <row r="449" spans="1:10" ht="15.75" x14ac:dyDescent="0.25">
      <c r="A449" s="99"/>
      <c r="B449" s="118"/>
      <c r="C449" s="118"/>
      <c r="D449" s="107"/>
      <c r="E449" s="98"/>
      <c r="F449" s="116"/>
      <c r="G449" s="118"/>
      <c r="H449" s="187"/>
      <c r="I449" s="123"/>
      <c r="J449" s="118"/>
    </row>
    <row r="450" spans="1:10" ht="15.75" x14ac:dyDescent="0.25">
      <c r="A450" s="99"/>
      <c r="B450" s="118"/>
      <c r="C450" s="118"/>
      <c r="D450" s="107"/>
      <c r="E450" s="98"/>
      <c r="F450" s="116"/>
      <c r="G450" s="118"/>
      <c r="H450" s="187"/>
      <c r="I450" s="123"/>
      <c r="J450" s="118"/>
    </row>
    <row r="451" spans="1:10" ht="15.75" x14ac:dyDescent="0.25">
      <c r="A451" s="99"/>
      <c r="B451" s="118"/>
      <c r="C451" s="118"/>
      <c r="D451" s="107"/>
      <c r="E451" s="98"/>
      <c r="F451" s="116"/>
      <c r="G451" s="118"/>
      <c r="H451" s="187"/>
      <c r="I451" s="123"/>
      <c r="J451" s="118"/>
    </row>
    <row r="452" spans="1:10" ht="16.5" thickBot="1" x14ac:dyDescent="0.3">
      <c r="A452" s="99"/>
      <c r="B452" s="118"/>
      <c r="C452" s="118"/>
      <c r="D452" s="107"/>
      <c r="E452" s="98"/>
      <c r="F452" s="116"/>
      <c r="G452" s="118"/>
      <c r="H452" s="187"/>
      <c r="I452" s="123"/>
      <c r="J452" s="118"/>
    </row>
    <row r="453" spans="1:10" ht="16.5" thickBot="1" x14ac:dyDescent="0.3">
      <c r="C453" s="119"/>
      <c r="D453" s="120"/>
      <c r="E453" s="120"/>
      <c r="F453" s="115"/>
      <c r="G453" s="120"/>
      <c r="H453" s="188"/>
      <c r="I453" s="124"/>
    </row>
  </sheetData>
  <autoFilter ref="A3:W304" xr:uid="{1AAFCBEB-0602-47D1-8254-904B159B6681}">
    <filterColumn colId="3">
      <filters>
        <filter val="Serene Constructions LLP"/>
        <filter val="SUP-Serene Constructions LLP"/>
      </filters>
    </filterColumn>
  </autoFilter>
  <mergeCells count="2">
    <mergeCell ref="B1:C1"/>
    <mergeCell ref="A2:J2"/>
  </mergeCells>
  <dataValidations disablePrompts="1" count="11">
    <dataValidation type="list" allowBlank="1" showErrorMessage="1" sqref="K65646:K65794 JG65646:JG65794 TC65646:TC65794 ACY65646:ACY65794 AMU65646:AMU65794 AWQ65646:AWQ65794 BGM65646:BGM65794 BQI65646:BQI65794 CAE65646:CAE65794 CKA65646:CKA65794 CTW65646:CTW65794 DDS65646:DDS65794 DNO65646:DNO65794 DXK65646:DXK65794 EHG65646:EHG65794 ERC65646:ERC65794 FAY65646:FAY65794 FKU65646:FKU65794 FUQ65646:FUQ65794 GEM65646:GEM65794 GOI65646:GOI65794 GYE65646:GYE65794 HIA65646:HIA65794 HRW65646:HRW65794 IBS65646:IBS65794 ILO65646:ILO65794 IVK65646:IVK65794 JFG65646:JFG65794 JPC65646:JPC65794 JYY65646:JYY65794 KIU65646:KIU65794 KSQ65646:KSQ65794 LCM65646:LCM65794 LMI65646:LMI65794 LWE65646:LWE65794 MGA65646:MGA65794 MPW65646:MPW65794 MZS65646:MZS65794 NJO65646:NJO65794 NTK65646:NTK65794 ODG65646:ODG65794 ONC65646:ONC65794 OWY65646:OWY65794 PGU65646:PGU65794 PQQ65646:PQQ65794 QAM65646:QAM65794 QKI65646:QKI65794 QUE65646:QUE65794 REA65646:REA65794 RNW65646:RNW65794 RXS65646:RXS65794 SHO65646:SHO65794 SRK65646:SRK65794 TBG65646:TBG65794 TLC65646:TLC65794 TUY65646:TUY65794 UEU65646:UEU65794 UOQ65646:UOQ65794 UYM65646:UYM65794 VII65646:VII65794 VSE65646:VSE65794 WCA65646:WCA65794 WLW65646:WLW65794 WVS65646:WVS65794 K131182:K131330 JG131182:JG131330 TC131182:TC131330 ACY131182:ACY131330 AMU131182:AMU131330 AWQ131182:AWQ131330 BGM131182:BGM131330 BQI131182:BQI131330 CAE131182:CAE131330 CKA131182:CKA131330 CTW131182:CTW131330 DDS131182:DDS131330 DNO131182:DNO131330 DXK131182:DXK131330 EHG131182:EHG131330 ERC131182:ERC131330 FAY131182:FAY131330 FKU131182:FKU131330 FUQ131182:FUQ131330 GEM131182:GEM131330 GOI131182:GOI131330 GYE131182:GYE131330 HIA131182:HIA131330 HRW131182:HRW131330 IBS131182:IBS131330 ILO131182:ILO131330 IVK131182:IVK131330 JFG131182:JFG131330 JPC131182:JPC131330 JYY131182:JYY131330 KIU131182:KIU131330 KSQ131182:KSQ131330 LCM131182:LCM131330 LMI131182:LMI131330 LWE131182:LWE131330 MGA131182:MGA131330 MPW131182:MPW131330 MZS131182:MZS131330 NJO131182:NJO131330 NTK131182:NTK131330 ODG131182:ODG131330 ONC131182:ONC131330 OWY131182:OWY131330 PGU131182:PGU131330 PQQ131182:PQQ131330 QAM131182:QAM131330 QKI131182:QKI131330 QUE131182:QUE131330 REA131182:REA131330 RNW131182:RNW131330 RXS131182:RXS131330 SHO131182:SHO131330 SRK131182:SRK131330 TBG131182:TBG131330 TLC131182:TLC131330 TUY131182:TUY131330 UEU131182:UEU131330 UOQ131182:UOQ131330 UYM131182:UYM131330 VII131182:VII131330 VSE131182:VSE131330 WCA131182:WCA131330 WLW131182:WLW131330 WVS131182:WVS131330 K196718:K196866 JG196718:JG196866 TC196718:TC196866 ACY196718:ACY196866 AMU196718:AMU196866 AWQ196718:AWQ196866 BGM196718:BGM196866 BQI196718:BQI196866 CAE196718:CAE196866 CKA196718:CKA196866 CTW196718:CTW196866 DDS196718:DDS196866 DNO196718:DNO196866 DXK196718:DXK196866 EHG196718:EHG196866 ERC196718:ERC196866 FAY196718:FAY196866 FKU196718:FKU196866 FUQ196718:FUQ196866 GEM196718:GEM196866 GOI196718:GOI196866 GYE196718:GYE196866 HIA196718:HIA196866 HRW196718:HRW196866 IBS196718:IBS196866 ILO196718:ILO196866 IVK196718:IVK196866 JFG196718:JFG196866 JPC196718:JPC196866 JYY196718:JYY196866 KIU196718:KIU196866 KSQ196718:KSQ196866 LCM196718:LCM196866 LMI196718:LMI196866 LWE196718:LWE196866 MGA196718:MGA196866 MPW196718:MPW196866 MZS196718:MZS196866 NJO196718:NJO196866 NTK196718:NTK196866 ODG196718:ODG196866 ONC196718:ONC196866 OWY196718:OWY196866 PGU196718:PGU196866 PQQ196718:PQQ196866 QAM196718:QAM196866 QKI196718:QKI196866 QUE196718:QUE196866 REA196718:REA196866 RNW196718:RNW196866 RXS196718:RXS196866 SHO196718:SHO196866 SRK196718:SRK196866 TBG196718:TBG196866 TLC196718:TLC196866 TUY196718:TUY196866 UEU196718:UEU196866 UOQ196718:UOQ196866 UYM196718:UYM196866 VII196718:VII196866 VSE196718:VSE196866 WCA196718:WCA196866 WLW196718:WLW196866 WVS196718:WVS196866 K262254:K262402 JG262254:JG262402 TC262254:TC262402 ACY262254:ACY262402 AMU262254:AMU262402 AWQ262254:AWQ262402 BGM262254:BGM262402 BQI262254:BQI262402 CAE262254:CAE262402 CKA262254:CKA262402 CTW262254:CTW262402 DDS262254:DDS262402 DNO262254:DNO262402 DXK262254:DXK262402 EHG262254:EHG262402 ERC262254:ERC262402 FAY262254:FAY262402 FKU262254:FKU262402 FUQ262254:FUQ262402 GEM262254:GEM262402 GOI262254:GOI262402 GYE262254:GYE262402 HIA262254:HIA262402 HRW262254:HRW262402 IBS262254:IBS262402 ILO262254:ILO262402 IVK262254:IVK262402 JFG262254:JFG262402 JPC262254:JPC262402 JYY262254:JYY262402 KIU262254:KIU262402 KSQ262254:KSQ262402 LCM262254:LCM262402 LMI262254:LMI262402 LWE262254:LWE262402 MGA262254:MGA262402 MPW262254:MPW262402 MZS262254:MZS262402 NJO262254:NJO262402 NTK262254:NTK262402 ODG262254:ODG262402 ONC262254:ONC262402 OWY262254:OWY262402 PGU262254:PGU262402 PQQ262254:PQQ262402 QAM262254:QAM262402 QKI262254:QKI262402 QUE262254:QUE262402 REA262254:REA262402 RNW262254:RNW262402 RXS262254:RXS262402 SHO262254:SHO262402 SRK262254:SRK262402 TBG262254:TBG262402 TLC262254:TLC262402 TUY262254:TUY262402 UEU262254:UEU262402 UOQ262254:UOQ262402 UYM262254:UYM262402 VII262254:VII262402 VSE262254:VSE262402 WCA262254:WCA262402 WLW262254:WLW262402 WVS262254:WVS262402 K327790:K327938 JG327790:JG327938 TC327790:TC327938 ACY327790:ACY327938 AMU327790:AMU327938 AWQ327790:AWQ327938 BGM327790:BGM327938 BQI327790:BQI327938 CAE327790:CAE327938 CKA327790:CKA327938 CTW327790:CTW327938 DDS327790:DDS327938 DNO327790:DNO327938 DXK327790:DXK327938 EHG327790:EHG327938 ERC327790:ERC327938 FAY327790:FAY327938 FKU327790:FKU327938 FUQ327790:FUQ327938 GEM327790:GEM327938 GOI327790:GOI327938 GYE327790:GYE327938 HIA327790:HIA327938 HRW327790:HRW327938 IBS327790:IBS327938 ILO327790:ILO327938 IVK327790:IVK327938 JFG327790:JFG327938 JPC327790:JPC327938 JYY327790:JYY327938 KIU327790:KIU327938 KSQ327790:KSQ327938 LCM327790:LCM327938 LMI327790:LMI327938 LWE327790:LWE327938 MGA327790:MGA327938 MPW327790:MPW327938 MZS327790:MZS327938 NJO327790:NJO327938 NTK327790:NTK327938 ODG327790:ODG327938 ONC327790:ONC327938 OWY327790:OWY327938 PGU327790:PGU327938 PQQ327790:PQQ327938 QAM327790:QAM327938 QKI327790:QKI327938 QUE327790:QUE327938 REA327790:REA327938 RNW327790:RNW327938 RXS327790:RXS327938 SHO327790:SHO327938 SRK327790:SRK327938 TBG327790:TBG327938 TLC327790:TLC327938 TUY327790:TUY327938 UEU327790:UEU327938 UOQ327790:UOQ327938 UYM327790:UYM327938 VII327790:VII327938 VSE327790:VSE327938 WCA327790:WCA327938 WLW327790:WLW327938 WVS327790:WVS327938 K393326:K393474 JG393326:JG393474 TC393326:TC393474 ACY393326:ACY393474 AMU393326:AMU393474 AWQ393326:AWQ393474 BGM393326:BGM393474 BQI393326:BQI393474 CAE393326:CAE393474 CKA393326:CKA393474 CTW393326:CTW393474 DDS393326:DDS393474 DNO393326:DNO393474 DXK393326:DXK393474 EHG393326:EHG393474 ERC393326:ERC393474 FAY393326:FAY393474 FKU393326:FKU393474 FUQ393326:FUQ393474 GEM393326:GEM393474 GOI393326:GOI393474 GYE393326:GYE393474 HIA393326:HIA393474 HRW393326:HRW393474 IBS393326:IBS393474 ILO393326:ILO393474 IVK393326:IVK393474 JFG393326:JFG393474 JPC393326:JPC393474 JYY393326:JYY393474 KIU393326:KIU393474 KSQ393326:KSQ393474 LCM393326:LCM393474 LMI393326:LMI393474 LWE393326:LWE393474 MGA393326:MGA393474 MPW393326:MPW393474 MZS393326:MZS393474 NJO393326:NJO393474 NTK393326:NTK393474 ODG393326:ODG393474 ONC393326:ONC393474 OWY393326:OWY393474 PGU393326:PGU393474 PQQ393326:PQQ393474 QAM393326:QAM393474 QKI393326:QKI393474 QUE393326:QUE393474 REA393326:REA393474 RNW393326:RNW393474 RXS393326:RXS393474 SHO393326:SHO393474 SRK393326:SRK393474 TBG393326:TBG393474 TLC393326:TLC393474 TUY393326:TUY393474 UEU393326:UEU393474 UOQ393326:UOQ393474 UYM393326:UYM393474 VII393326:VII393474 VSE393326:VSE393474 WCA393326:WCA393474 WLW393326:WLW393474 WVS393326:WVS393474 K458862:K459010 JG458862:JG459010 TC458862:TC459010 ACY458862:ACY459010 AMU458862:AMU459010 AWQ458862:AWQ459010 BGM458862:BGM459010 BQI458862:BQI459010 CAE458862:CAE459010 CKA458862:CKA459010 CTW458862:CTW459010 DDS458862:DDS459010 DNO458862:DNO459010 DXK458862:DXK459010 EHG458862:EHG459010 ERC458862:ERC459010 FAY458862:FAY459010 FKU458862:FKU459010 FUQ458862:FUQ459010 GEM458862:GEM459010 GOI458862:GOI459010 GYE458862:GYE459010 HIA458862:HIA459010 HRW458862:HRW459010 IBS458862:IBS459010 ILO458862:ILO459010 IVK458862:IVK459010 JFG458862:JFG459010 JPC458862:JPC459010 JYY458862:JYY459010 KIU458862:KIU459010 KSQ458862:KSQ459010 LCM458862:LCM459010 LMI458862:LMI459010 LWE458862:LWE459010 MGA458862:MGA459010 MPW458862:MPW459010 MZS458862:MZS459010 NJO458862:NJO459010 NTK458862:NTK459010 ODG458862:ODG459010 ONC458862:ONC459010 OWY458862:OWY459010 PGU458862:PGU459010 PQQ458862:PQQ459010 QAM458862:QAM459010 QKI458862:QKI459010 QUE458862:QUE459010 REA458862:REA459010 RNW458862:RNW459010 RXS458862:RXS459010 SHO458862:SHO459010 SRK458862:SRK459010 TBG458862:TBG459010 TLC458862:TLC459010 TUY458862:TUY459010 UEU458862:UEU459010 UOQ458862:UOQ459010 UYM458862:UYM459010 VII458862:VII459010 VSE458862:VSE459010 WCA458862:WCA459010 WLW458862:WLW459010 WVS458862:WVS459010 K524398:K524546 JG524398:JG524546 TC524398:TC524546 ACY524398:ACY524546 AMU524398:AMU524546 AWQ524398:AWQ524546 BGM524398:BGM524546 BQI524398:BQI524546 CAE524398:CAE524546 CKA524398:CKA524546 CTW524398:CTW524546 DDS524398:DDS524546 DNO524398:DNO524546 DXK524398:DXK524546 EHG524398:EHG524546 ERC524398:ERC524546 FAY524398:FAY524546 FKU524398:FKU524546 FUQ524398:FUQ524546 GEM524398:GEM524546 GOI524398:GOI524546 GYE524398:GYE524546 HIA524398:HIA524546 HRW524398:HRW524546 IBS524398:IBS524546 ILO524398:ILO524546 IVK524398:IVK524546 JFG524398:JFG524546 JPC524398:JPC524546 JYY524398:JYY524546 KIU524398:KIU524546 KSQ524398:KSQ524546 LCM524398:LCM524546 LMI524398:LMI524546 LWE524398:LWE524546 MGA524398:MGA524546 MPW524398:MPW524546 MZS524398:MZS524546 NJO524398:NJO524546 NTK524398:NTK524546 ODG524398:ODG524546 ONC524398:ONC524546 OWY524398:OWY524546 PGU524398:PGU524546 PQQ524398:PQQ524546 QAM524398:QAM524546 QKI524398:QKI524546 QUE524398:QUE524546 REA524398:REA524546 RNW524398:RNW524546 RXS524398:RXS524546 SHO524398:SHO524546 SRK524398:SRK524546 TBG524398:TBG524546 TLC524398:TLC524546 TUY524398:TUY524546 UEU524398:UEU524546 UOQ524398:UOQ524546 UYM524398:UYM524546 VII524398:VII524546 VSE524398:VSE524546 WCA524398:WCA524546 WLW524398:WLW524546 WVS524398:WVS524546 K589934:K590082 JG589934:JG590082 TC589934:TC590082 ACY589934:ACY590082 AMU589934:AMU590082 AWQ589934:AWQ590082 BGM589934:BGM590082 BQI589934:BQI590082 CAE589934:CAE590082 CKA589934:CKA590082 CTW589934:CTW590082 DDS589934:DDS590082 DNO589934:DNO590082 DXK589934:DXK590082 EHG589934:EHG590082 ERC589934:ERC590082 FAY589934:FAY590082 FKU589934:FKU590082 FUQ589934:FUQ590082 GEM589934:GEM590082 GOI589934:GOI590082 GYE589934:GYE590082 HIA589934:HIA590082 HRW589934:HRW590082 IBS589934:IBS590082 ILO589934:ILO590082 IVK589934:IVK590082 JFG589934:JFG590082 JPC589934:JPC590082 JYY589934:JYY590082 KIU589934:KIU590082 KSQ589934:KSQ590082 LCM589934:LCM590082 LMI589934:LMI590082 LWE589934:LWE590082 MGA589934:MGA590082 MPW589934:MPW590082 MZS589934:MZS590082 NJO589934:NJO590082 NTK589934:NTK590082 ODG589934:ODG590082 ONC589934:ONC590082 OWY589934:OWY590082 PGU589934:PGU590082 PQQ589934:PQQ590082 QAM589934:QAM590082 QKI589934:QKI590082 QUE589934:QUE590082 REA589934:REA590082 RNW589934:RNW590082 RXS589934:RXS590082 SHO589934:SHO590082 SRK589934:SRK590082 TBG589934:TBG590082 TLC589934:TLC590082 TUY589934:TUY590082 UEU589934:UEU590082 UOQ589934:UOQ590082 UYM589934:UYM590082 VII589934:VII590082 VSE589934:VSE590082 WCA589934:WCA590082 WLW589934:WLW590082 WVS589934:WVS590082 K655470:K655618 JG655470:JG655618 TC655470:TC655618 ACY655470:ACY655618 AMU655470:AMU655618 AWQ655470:AWQ655618 BGM655470:BGM655618 BQI655470:BQI655618 CAE655470:CAE655618 CKA655470:CKA655618 CTW655470:CTW655618 DDS655470:DDS655618 DNO655470:DNO655618 DXK655470:DXK655618 EHG655470:EHG655618 ERC655470:ERC655618 FAY655470:FAY655618 FKU655470:FKU655618 FUQ655470:FUQ655618 GEM655470:GEM655618 GOI655470:GOI655618 GYE655470:GYE655618 HIA655470:HIA655618 HRW655470:HRW655618 IBS655470:IBS655618 ILO655470:ILO655618 IVK655470:IVK655618 JFG655470:JFG655618 JPC655470:JPC655618 JYY655470:JYY655618 KIU655470:KIU655618 KSQ655470:KSQ655618 LCM655470:LCM655618 LMI655470:LMI655618 LWE655470:LWE655618 MGA655470:MGA655618 MPW655470:MPW655618 MZS655470:MZS655618 NJO655470:NJO655618 NTK655470:NTK655618 ODG655470:ODG655618 ONC655470:ONC655618 OWY655470:OWY655618 PGU655470:PGU655618 PQQ655470:PQQ655618 QAM655470:QAM655618 QKI655470:QKI655618 QUE655470:QUE655618 REA655470:REA655618 RNW655470:RNW655618 RXS655470:RXS655618 SHO655470:SHO655618 SRK655470:SRK655618 TBG655470:TBG655618 TLC655470:TLC655618 TUY655470:TUY655618 UEU655470:UEU655618 UOQ655470:UOQ655618 UYM655470:UYM655618 VII655470:VII655618 VSE655470:VSE655618 WCA655470:WCA655618 WLW655470:WLW655618 WVS655470:WVS655618 K721006:K721154 JG721006:JG721154 TC721006:TC721154 ACY721006:ACY721154 AMU721006:AMU721154 AWQ721006:AWQ721154 BGM721006:BGM721154 BQI721006:BQI721154 CAE721006:CAE721154 CKA721006:CKA721154 CTW721006:CTW721154 DDS721006:DDS721154 DNO721006:DNO721154 DXK721006:DXK721154 EHG721006:EHG721154 ERC721006:ERC721154 FAY721006:FAY721154 FKU721006:FKU721154 FUQ721006:FUQ721154 GEM721006:GEM721154 GOI721006:GOI721154 GYE721006:GYE721154 HIA721006:HIA721154 HRW721006:HRW721154 IBS721006:IBS721154 ILO721006:ILO721154 IVK721006:IVK721154 JFG721006:JFG721154 JPC721006:JPC721154 JYY721006:JYY721154 KIU721006:KIU721154 KSQ721006:KSQ721154 LCM721006:LCM721154 LMI721006:LMI721154 LWE721006:LWE721154 MGA721006:MGA721154 MPW721006:MPW721154 MZS721006:MZS721154 NJO721006:NJO721154 NTK721006:NTK721154 ODG721006:ODG721154 ONC721006:ONC721154 OWY721006:OWY721154 PGU721006:PGU721154 PQQ721006:PQQ721154 QAM721006:QAM721154 QKI721006:QKI721154 QUE721006:QUE721154 REA721006:REA721154 RNW721006:RNW721154 RXS721006:RXS721154 SHO721006:SHO721154 SRK721006:SRK721154 TBG721006:TBG721154 TLC721006:TLC721154 TUY721006:TUY721154 UEU721006:UEU721154 UOQ721006:UOQ721154 UYM721006:UYM721154 VII721006:VII721154 VSE721006:VSE721154 WCA721006:WCA721154 WLW721006:WLW721154 WVS721006:WVS721154 K786542:K786690 JG786542:JG786690 TC786542:TC786690 ACY786542:ACY786690 AMU786542:AMU786690 AWQ786542:AWQ786690 BGM786542:BGM786690 BQI786542:BQI786690 CAE786542:CAE786690 CKA786542:CKA786690 CTW786542:CTW786690 DDS786542:DDS786690 DNO786542:DNO786690 DXK786542:DXK786690 EHG786542:EHG786690 ERC786542:ERC786690 FAY786542:FAY786690 FKU786542:FKU786690 FUQ786542:FUQ786690 GEM786542:GEM786690 GOI786542:GOI786690 GYE786542:GYE786690 HIA786542:HIA786690 HRW786542:HRW786690 IBS786542:IBS786690 ILO786542:ILO786690 IVK786542:IVK786690 JFG786542:JFG786690 JPC786542:JPC786690 JYY786542:JYY786690 KIU786542:KIU786690 KSQ786542:KSQ786690 LCM786542:LCM786690 LMI786542:LMI786690 LWE786542:LWE786690 MGA786542:MGA786690 MPW786542:MPW786690 MZS786542:MZS786690 NJO786542:NJO786690 NTK786542:NTK786690 ODG786542:ODG786690 ONC786542:ONC786690 OWY786542:OWY786690 PGU786542:PGU786690 PQQ786542:PQQ786690 QAM786542:QAM786690 QKI786542:QKI786690 QUE786542:QUE786690 REA786542:REA786690 RNW786542:RNW786690 RXS786542:RXS786690 SHO786542:SHO786690 SRK786542:SRK786690 TBG786542:TBG786690 TLC786542:TLC786690 TUY786542:TUY786690 UEU786542:UEU786690 UOQ786542:UOQ786690 UYM786542:UYM786690 VII786542:VII786690 VSE786542:VSE786690 WCA786542:WCA786690 WLW786542:WLW786690 WVS786542:WVS786690 K852078:K852226 JG852078:JG852226 TC852078:TC852226 ACY852078:ACY852226 AMU852078:AMU852226 AWQ852078:AWQ852226 BGM852078:BGM852226 BQI852078:BQI852226 CAE852078:CAE852226 CKA852078:CKA852226 CTW852078:CTW852226 DDS852078:DDS852226 DNO852078:DNO852226 DXK852078:DXK852226 EHG852078:EHG852226 ERC852078:ERC852226 FAY852078:FAY852226 FKU852078:FKU852226 FUQ852078:FUQ852226 GEM852078:GEM852226 GOI852078:GOI852226 GYE852078:GYE852226 HIA852078:HIA852226 HRW852078:HRW852226 IBS852078:IBS852226 ILO852078:ILO852226 IVK852078:IVK852226 JFG852078:JFG852226 JPC852078:JPC852226 JYY852078:JYY852226 KIU852078:KIU852226 KSQ852078:KSQ852226 LCM852078:LCM852226 LMI852078:LMI852226 LWE852078:LWE852226 MGA852078:MGA852226 MPW852078:MPW852226 MZS852078:MZS852226 NJO852078:NJO852226 NTK852078:NTK852226 ODG852078:ODG852226 ONC852078:ONC852226 OWY852078:OWY852226 PGU852078:PGU852226 PQQ852078:PQQ852226 QAM852078:QAM852226 QKI852078:QKI852226 QUE852078:QUE852226 REA852078:REA852226 RNW852078:RNW852226 RXS852078:RXS852226 SHO852078:SHO852226 SRK852078:SRK852226 TBG852078:TBG852226 TLC852078:TLC852226 TUY852078:TUY852226 UEU852078:UEU852226 UOQ852078:UOQ852226 UYM852078:UYM852226 VII852078:VII852226 VSE852078:VSE852226 WCA852078:WCA852226 WLW852078:WLW852226 WVS852078:WVS852226 K917614:K917762 JG917614:JG917762 TC917614:TC917762 ACY917614:ACY917762 AMU917614:AMU917762 AWQ917614:AWQ917762 BGM917614:BGM917762 BQI917614:BQI917762 CAE917614:CAE917762 CKA917614:CKA917762 CTW917614:CTW917762 DDS917614:DDS917762 DNO917614:DNO917762 DXK917614:DXK917762 EHG917614:EHG917762 ERC917614:ERC917762 FAY917614:FAY917762 FKU917614:FKU917762 FUQ917614:FUQ917762 GEM917614:GEM917762 GOI917614:GOI917762 GYE917614:GYE917762 HIA917614:HIA917762 HRW917614:HRW917762 IBS917614:IBS917762 ILO917614:ILO917762 IVK917614:IVK917762 JFG917614:JFG917762 JPC917614:JPC917762 JYY917614:JYY917762 KIU917614:KIU917762 KSQ917614:KSQ917762 LCM917614:LCM917762 LMI917614:LMI917762 LWE917614:LWE917762 MGA917614:MGA917762 MPW917614:MPW917762 MZS917614:MZS917762 NJO917614:NJO917762 NTK917614:NTK917762 ODG917614:ODG917762 ONC917614:ONC917762 OWY917614:OWY917762 PGU917614:PGU917762 PQQ917614:PQQ917762 QAM917614:QAM917762 QKI917614:QKI917762 QUE917614:QUE917762 REA917614:REA917762 RNW917614:RNW917762 RXS917614:RXS917762 SHO917614:SHO917762 SRK917614:SRK917762 TBG917614:TBG917762 TLC917614:TLC917762 TUY917614:TUY917762 UEU917614:UEU917762 UOQ917614:UOQ917762 UYM917614:UYM917762 VII917614:VII917762 VSE917614:VSE917762 WCA917614:WCA917762 WLW917614:WLW917762 WVS917614:WVS917762 K983150:K983298 JG983150:JG983298 TC983150:TC983298 ACY983150:ACY983298 AMU983150:AMU983298 AWQ983150:AWQ983298 BGM983150:BGM983298 BQI983150:BQI983298 CAE983150:CAE983298 CKA983150:CKA983298 CTW983150:CTW983298 DDS983150:DDS983298 DNO983150:DNO983298 DXK983150:DXK983298 EHG983150:EHG983298 ERC983150:ERC983298 FAY983150:FAY983298 FKU983150:FKU983298 FUQ983150:FUQ983298 GEM983150:GEM983298 GOI983150:GOI983298 GYE983150:GYE983298 HIA983150:HIA983298 HRW983150:HRW983298 IBS983150:IBS983298 ILO983150:ILO983298 IVK983150:IVK983298 JFG983150:JFG983298 JPC983150:JPC983298 JYY983150:JYY983298 KIU983150:KIU983298 KSQ983150:KSQ983298 LCM983150:LCM983298 LMI983150:LMI983298 LWE983150:LWE983298 MGA983150:MGA983298 MPW983150:MPW983298 MZS983150:MZS983298 NJO983150:NJO983298 NTK983150:NTK983298 ODG983150:ODG983298 ONC983150:ONC983298 OWY983150:OWY983298 PGU983150:PGU983298 PQQ983150:PQQ983298 QAM983150:QAM983298 QKI983150:QKI983298 QUE983150:QUE983298 REA983150:REA983298 RNW983150:RNW983298 RXS983150:RXS983298 SHO983150:SHO983298 SRK983150:SRK983298 TBG983150:TBG983298 TLC983150:TLC983298 TUY983150:TUY983298 UEU983150:UEU983298 UOQ983150:UOQ983298 UYM983150:UYM983298 VII983150:VII983298 VSE983150:VSE983298 WCA983150:WCA983298 WLW983150:WLW983298 WVS983150:WVS983298 K122:K258 JG122:JG258 TC122:TC258 ACY122:ACY258 AMU122:AMU258 AWQ122:AWQ258 BGM122:BGM258 BQI122:BQI258 CAE122:CAE258 CKA122:CKA258 CTW122:CTW258 DDS122:DDS258 DNO122:DNO258 DXK122:DXK258 EHG122:EHG258 ERC122:ERC258 FAY122:FAY258 FKU122:FKU258 FUQ122:FUQ258 GEM122:GEM258 GOI122:GOI258 GYE122:GYE258 HIA122:HIA258 HRW122:HRW258 IBS122:IBS258 ILO122:ILO258 IVK122:IVK258 JFG122:JFG258 JPC122:JPC258 JYY122:JYY258 KIU122:KIU258 KSQ122:KSQ258 LCM122:LCM258 LMI122:LMI258 LWE122:LWE258 MGA122:MGA258 MPW122:MPW258 MZS122:MZS258 NJO122:NJO258 NTK122:NTK258 ODG122:ODG258 ONC122:ONC258 OWY122:OWY258 PGU122:PGU258 PQQ122:PQQ258 QAM122:QAM258 QKI122:QKI258 QUE122:QUE258 REA122:REA258 RNW122:RNW258 RXS122:RXS258 SHO122:SHO258 SRK122:SRK258 TBG122:TBG258 TLC122:TLC258 TUY122:TUY258 UEU122:UEU258 UOQ122:UOQ258 UYM122:UYM258 VII122:VII258 VSE122:VSE258 WCA122:WCA258 WLW122:WLW258 WVS122:WVS258" xr:uid="{A8EDB92E-1DA5-40A1-A2DF-3913733763AD}">
      <formula1>LstState</formula1>
    </dataValidation>
    <dataValidation type="list" allowBlank="1" showErrorMessage="1" sqref="WVK983482:WVK983488 C65525:C65976 IY65525:IY65976 SU65525:SU65976 ACQ65525:ACQ65976 AMM65525:AMM65976 AWI65525:AWI65976 BGE65525:BGE65976 BQA65525:BQA65976 BZW65525:BZW65976 CJS65525:CJS65976 CTO65525:CTO65976 DDK65525:DDK65976 DNG65525:DNG65976 DXC65525:DXC65976 EGY65525:EGY65976 EQU65525:EQU65976 FAQ65525:FAQ65976 FKM65525:FKM65976 FUI65525:FUI65976 GEE65525:GEE65976 GOA65525:GOA65976 GXW65525:GXW65976 HHS65525:HHS65976 HRO65525:HRO65976 IBK65525:IBK65976 ILG65525:ILG65976 IVC65525:IVC65976 JEY65525:JEY65976 JOU65525:JOU65976 JYQ65525:JYQ65976 KIM65525:KIM65976 KSI65525:KSI65976 LCE65525:LCE65976 LMA65525:LMA65976 LVW65525:LVW65976 MFS65525:MFS65976 MPO65525:MPO65976 MZK65525:MZK65976 NJG65525:NJG65976 NTC65525:NTC65976 OCY65525:OCY65976 OMU65525:OMU65976 OWQ65525:OWQ65976 PGM65525:PGM65976 PQI65525:PQI65976 QAE65525:QAE65976 QKA65525:QKA65976 QTW65525:QTW65976 RDS65525:RDS65976 RNO65525:RNO65976 RXK65525:RXK65976 SHG65525:SHG65976 SRC65525:SRC65976 TAY65525:TAY65976 TKU65525:TKU65976 TUQ65525:TUQ65976 UEM65525:UEM65976 UOI65525:UOI65976 UYE65525:UYE65976 VIA65525:VIA65976 VRW65525:VRW65976 WBS65525:WBS65976 WLO65525:WLO65976 WVK65525:WVK65976 C131061:C131512 IY131061:IY131512 SU131061:SU131512 ACQ131061:ACQ131512 AMM131061:AMM131512 AWI131061:AWI131512 BGE131061:BGE131512 BQA131061:BQA131512 BZW131061:BZW131512 CJS131061:CJS131512 CTO131061:CTO131512 DDK131061:DDK131512 DNG131061:DNG131512 DXC131061:DXC131512 EGY131061:EGY131512 EQU131061:EQU131512 FAQ131061:FAQ131512 FKM131061:FKM131512 FUI131061:FUI131512 GEE131061:GEE131512 GOA131061:GOA131512 GXW131061:GXW131512 HHS131061:HHS131512 HRO131061:HRO131512 IBK131061:IBK131512 ILG131061:ILG131512 IVC131061:IVC131512 JEY131061:JEY131512 JOU131061:JOU131512 JYQ131061:JYQ131512 KIM131061:KIM131512 KSI131061:KSI131512 LCE131061:LCE131512 LMA131061:LMA131512 LVW131061:LVW131512 MFS131061:MFS131512 MPO131061:MPO131512 MZK131061:MZK131512 NJG131061:NJG131512 NTC131061:NTC131512 OCY131061:OCY131512 OMU131061:OMU131512 OWQ131061:OWQ131512 PGM131061:PGM131512 PQI131061:PQI131512 QAE131061:QAE131512 QKA131061:QKA131512 QTW131061:QTW131512 RDS131061:RDS131512 RNO131061:RNO131512 RXK131061:RXK131512 SHG131061:SHG131512 SRC131061:SRC131512 TAY131061:TAY131512 TKU131061:TKU131512 TUQ131061:TUQ131512 UEM131061:UEM131512 UOI131061:UOI131512 UYE131061:UYE131512 VIA131061:VIA131512 VRW131061:VRW131512 WBS131061:WBS131512 WLO131061:WLO131512 WVK131061:WVK131512 C196597:C197048 IY196597:IY197048 SU196597:SU197048 ACQ196597:ACQ197048 AMM196597:AMM197048 AWI196597:AWI197048 BGE196597:BGE197048 BQA196597:BQA197048 BZW196597:BZW197048 CJS196597:CJS197048 CTO196597:CTO197048 DDK196597:DDK197048 DNG196597:DNG197048 DXC196597:DXC197048 EGY196597:EGY197048 EQU196597:EQU197048 FAQ196597:FAQ197048 FKM196597:FKM197048 FUI196597:FUI197048 GEE196597:GEE197048 GOA196597:GOA197048 GXW196597:GXW197048 HHS196597:HHS197048 HRO196597:HRO197048 IBK196597:IBK197048 ILG196597:ILG197048 IVC196597:IVC197048 JEY196597:JEY197048 JOU196597:JOU197048 JYQ196597:JYQ197048 KIM196597:KIM197048 KSI196597:KSI197048 LCE196597:LCE197048 LMA196597:LMA197048 LVW196597:LVW197048 MFS196597:MFS197048 MPO196597:MPO197048 MZK196597:MZK197048 NJG196597:NJG197048 NTC196597:NTC197048 OCY196597:OCY197048 OMU196597:OMU197048 OWQ196597:OWQ197048 PGM196597:PGM197048 PQI196597:PQI197048 QAE196597:QAE197048 QKA196597:QKA197048 QTW196597:QTW197048 RDS196597:RDS197048 RNO196597:RNO197048 RXK196597:RXK197048 SHG196597:SHG197048 SRC196597:SRC197048 TAY196597:TAY197048 TKU196597:TKU197048 TUQ196597:TUQ197048 UEM196597:UEM197048 UOI196597:UOI197048 UYE196597:UYE197048 VIA196597:VIA197048 VRW196597:VRW197048 WBS196597:WBS197048 WLO196597:WLO197048 WVK196597:WVK197048 C262133:C262584 IY262133:IY262584 SU262133:SU262584 ACQ262133:ACQ262584 AMM262133:AMM262584 AWI262133:AWI262584 BGE262133:BGE262584 BQA262133:BQA262584 BZW262133:BZW262584 CJS262133:CJS262584 CTO262133:CTO262584 DDK262133:DDK262584 DNG262133:DNG262584 DXC262133:DXC262584 EGY262133:EGY262584 EQU262133:EQU262584 FAQ262133:FAQ262584 FKM262133:FKM262584 FUI262133:FUI262584 GEE262133:GEE262584 GOA262133:GOA262584 GXW262133:GXW262584 HHS262133:HHS262584 HRO262133:HRO262584 IBK262133:IBK262584 ILG262133:ILG262584 IVC262133:IVC262584 JEY262133:JEY262584 JOU262133:JOU262584 JYQ262133:JYQ262584 KIM262133:KIM262584 KSI262133:KSI262584 LCE262133:LCE262584 LMA262133:LMA262584 LVW262133:LVW262584 MFS262133:MFS262584 MPO262133:MPO262584 MZK262133:MZK262584 NJG262133:NJG262584 NTC262133:NTC262584 OCY262133:OCY262584 OMU262133:OMU262584 OWQ262133:OWQ262584 PGM262133:PGM262584 PQI262133:PQI262584 QAE262133:QAE262584 QKA262133:QKA262584 QTW262133:QTW262584 RDS262133:RDS262584 RNO262133:RNO262584 RXK262133:RXK262584 SHG262133:SHG262584 SRC262133:SRC262584 TAY262133:TAY262584 TKU262133:TKU262584 TUQ262133:TUQ262584 UEM262133:UEM262584 UOI262133:UOI262584 UYE262133:UYE262584 VIA262133:VIA262584 VRW262133:VRW262584 WBS262133:WBS262584 WLO262133:WLO262584 WVK262133:WVK262584 C327669:C328120 IY327669:IY328120 SU327669:SU328120 ACQ327669:ACQ328120 AMM327669:AMM328120 AWI327669:AWI328120 BGE327669:BGE328120 BQA327669:BQA328120 BZW327669:BZW328120 CJS327669:CJS328120 CTO327669:CTO328120 DDK327669:DDK328120 DNG327669:DNG328120 DXC327669:DXC328120 EGY327669:EGY328120 EQU327669:EQU328120 FAQ327669:FAQ328120 FKM327669:FKM328120 FUI327669:FUI328120 GEE327669:GEE328120 GOA327669:GOA328120 GXW327669:GXW328120 HHS327669:HHS328120 HRO327669:HRO328120 IBK327669:IBK328120 ILG327669:ILG328120 IVC327669:IVC328120 JEY327669:JEY328120 JOU327669:JOU328120 JYQ327669:JYQ328120 KIM327669:KIM328120 KSI327669:KSI328120 LCE327669:LCE328120 LMA327669:LMA328120 LVW327669:LVW328120 MFS327669:MFS328120 MPO327669:MPO328120 MZK327669:MZK328120 NJG327669:NJG328120 NTC327669:NTC328120 OCY327669:OCY328120 OMU327669:OMU328120 OWQ327669:OWQ328120 PGM327669:PGM328120 PQI327669:PQI328120 QAE327669:QAE328120 QKA327669:QKA328120 QTW327669:QTW328120 RDS327669:RDS328120 RNO327669:RNO328120 RXK327669:RXK328120 SHG327669:SHG328120 SRC327669:SRC328120 TAY327669:TAY328120 TKU327669:TKU328120 TUQ327669:TUQ328120 UEM327669:UEM328120 UOI327669:UOI328120 UYE327669:UYE328120 VIA327669:VIA328120 VRW327669:VRW328120 WBS327669:WBS328120 WLO327669:WLO328120 WVK327669:WVK328120 C393205:C393656 IY393205:IY393656 SU393205:SU393656 ACQ393205:ACQ393656 AMM393205:AMM393656 AWI393205:AWI393656 BGE393205:BGE393656 BQA393205:BQA393656 BZW393205:BZW393656 CJS393205:CJS393656 CTO393205:CTO393656 DDK393205:DDK393656 DNG393205:DNG393656 DXC393205:DXC393656 EGY393205:EGY393656 EQU393205:EQU393656 FAQ393205:FAQ393656 FKM393205:FKM393656 FUI393205:FUI393656 GEE393205:GEE393656 GOA393205:GOA393656 GXW393205:GXW393656 HHS393205:HHS393656 HRO393205:HRO393656 IBK393205:IBK393656 ILG393205:ILG393656 IVC393205:IVC393656 JEY393205:JEY393656 JOU393205:JOU393656 JYQ393205:JYQ393656 KIM393205:KIM393656 KSI393205:KSI393656 LCE393205:LCE393656 LMA393205:LMA393656 LVW393205:LVW393656 MFS393205:MFS393656 MPO393205:MPO393656 MZK393205:MZK393656 NJG393205:NJG393656 NTC393205:NTC393656 OCY393205:OCY393656 OMU393205:OMU393656 OWQ393205:OWQ393656 PGM393205:PGM393656 PQI393205:PQI393656 QAE393205:QAE393656 QKA393205:QKA393656 QTW393205:QTW393656 RDS393205:RDS393656 RNO393205:RNO393656 RXK393205:RXK393656 SHG393205:SHG393656 SRC393205:SRC393656 TAY393205:TAY393656 TKU393205:TKU393656 TUQ393205:TUQ393656 UEM393205:UEM393656 UOI393205:UOI393656 UYE393205:UYE393656 VIA393205:VIA393656 VRW393205:VRW393656 WBS393205:WBS393656 WLO393205:WLO393656 WVK393205:WVK393656 C458741:C459192 IY458741:IY459192 SU458741:SU459192 ACQ458741:ACQ459192 AMM458741:AMM459192 AWI458741:AWI459192 BGE458741:BGE459192 BQA458741:BQA459192 BZW458741:BZW459192 CJS458741:CJS459192 CTO458741:CTO459192 DDK458741:DDK459192 DNG458741:DNG459192 DXC458741:DXC459192 EGY458741:EGY459192 EQU458741:EQU459192 FAQ458741:FAQ459192 FKM458741:FKM459192 FUI458741:FUI459192 GEE458741:GEE459192 GOA458741:GOA459192 GXW458741:GXW459192 HHS458741:HHS459192 HRO458741:HRO459192 IBK458741:IBK459192 ILG458741:ILG459192 IVC458741:IVC459192 JEY458741:JEY459192 JOU458741:JOU459192 JYQ458741:JYQ459192 KIM458741:KIM459192 KSI458741:KSI459192 LCE458741:LCE459192 LMA458741:LMA459192 LVW458741:LVW459192 MFS458741:MFS459192 MPO458741:MPO459192 MZK458741:MZK459192 NJG458741:NJG459192 NTC458741:NTC459192 OCY458741:OCY459192 OMU458741:OMU459192 OWQ458741:OWQ459192 PGM458741:PGM459192 PQI458741:PQI459192 QAE458741:QAE459192 QKA458741:QKA459192 QTW458741:QTW459192 RDS458741:RDS459192 RNO458741:RNO459192 RXK458741:RXK459192 SHG458741:SHG459192 SRC458741:SRC459192 TAY458741:TAY459192 TKU458741:TKU459192 TUQ458741:TUQ459192 UEM458741:UEM459192 UOI458741:UOI459192 UYE458741:UYE459192 VIA458741:VIA459192 VRW458741:VRW459192 WBS458741:WBS459192 WLO458741:WLO459192 WVK458741:WVK459192 C524277:C524728 IY524277:IY524728 SU524277:SU524728 ACQ524277:ACQ524728 AMM524277:AMM524728 AWI524277:AWI524728 BGE524277:BGE524728 BQA524277:BQA524728 BZW524277:BZW524728 CJS524277:CJS524728 CTO524277:CTO524728 DDK524277:DDK524728 DNG524277:DNG524728 DXC524277:DXC524728 EGY524277:EGY524728 EQU524277:EQU524728 FAQ524277:FAQ524728 FKM524277:FKM524728 FUI524277:FUI524728 GEE524277:GEE524728 GOA524277:GOA524728 GXW524277:GXW524728 HHS524277:HHS524728 HRO524277:HRO524728 IBK524277:IBK524728 ILG524277:ILG524728 IVC524277:IVC524728 JEY524277:JEY524728 JOU524277:JOU524728 JYQ524277:JYQ524728 KIM524277:KIM524728 KSI524277:KSI524728 LCE524277:LCE524728 LMA524277:LMA524728 LVW524277:LVW524728 MFS524277:MFS524728 MPO524277:MPO524728 MZK524277:MZK524728 NJG524277:NJG524728 NTC524277:NTC524728 OCY524277:OCY524728 OMU524277:OMU524728 OWQ524277:OWQ524728 PGM524277:PGM524728 PQI524277:PQI524728 QAE524277:QAE524728 QKA524277:QKA524728 QTW524277:QTW524728 RDS524277:RDS524728 RNO524277:RNO524728 RXK524277:RXK524728 SHG524277:SHG524728 SRC524277:SRC524728 TAY524277:TAY524728 TKU524277:TKU524728 TUQ524277:TUQ524728 UEM524277:UEM524728 UOI524277:UOI524728 UYE524277:UYE524728 VIA524277:VIA524728 VRW524277:VRW524728 WBS524277:WBS524728 WLO524277:WLO524728 WVK524277:WVK524728 C589813:C590264 IY589813:IY590264 SU589813:SU590264 ACQ589813:ACQ590264 AMM589813:AMM590264 AWI589813:AWI590264 BGE589813:BGE590264 BQA589813:BQA590264 BZW589813:BZW590264 CJS589813:CJS590264 CTO589813:CTO590264 DDK589813:DDK590264 DNG589813:DNG590264 DXC589813:DXC590264 EGY589813:EGY590264 EQU589813:EQU590264 FAQ589813:FAQ590264 FKM589813:FKM590264 FUI589813:FUI590264 GEE589813:GEE590264 GOA589813:GOA590264 GXW589813:GXW590264 HHS589813:HHS590264 HRO589813:HRO590264 IBK589813:IBK590264 ILG589813:ILG590264 IVC589813:IVC590264 JEY589813:JEY590264 JOU589813:JOU590264 JYQ589813:JYQ590264 KIM589813:KIM590264 KSI589813:KSI590264 LCE589813:LCE590264 LMA589813:LMA590264 LVW589813:LVW590264 MFS589813:MFS590264 MPO589813:MPO590264 MZK589813:MZK590264 NJG589813:NJG590264 NTC589813:NTC590264 OCY589813:OCY590264 OMU589813:OMU590264 OWQ589813:OWQ590264 PGM589813:PGM590264 PQI589813:PQI590264 QAE589813:QAE590264 QKA589813:QKA590264 QTW589813:QTW590264 RDS589813:RDS590264 RNO589813:RNO590264 RXK589813:RXK590264 SHG589813:SHG590264 SRC589813:SRC590264 TAY589813:TAY590264 TKU589813:TKU590264 TUQ589813:TUQ590264 UEM589813:UEM590264 UOI589813:UOI590264 UYE589813:UYE590264 VIA589813:VIA590264 VRW589813:VRW590264 WBS589813:WBS590264 WLO589813:WLO590264 WVK589813:WVK590264 C655349:C655800 IY655349:IY655800 SU655349:SU655800 ACQ655349:ACQ655800 AMM655349:AMM655800 AWI655349:AWI655800 BGE655349:BGE655800 BQA655349:BQA655800 BZW655349:BZW655800 CJS655349:CJS655800 CTO655349:CTO655800 DDK655349:DDK655800 DNG655349:DNG655800 DXC655349:DXC655800 EGY655349:EGY655800 EQU655349:EQU655800 FAQ655349:FAQ655800 FKM655349:FKM655800 FUI655349:FUI655800 GEE655349:GEE655800 GOA655349:GOA655800 GXW655349:GXW655800 HHS655349:HHS655800 HRO655349:HRO655800 IBK655349:IBK655800 ILG655349:ILG655800 IVC655349:IVC655800 JEY655349:JEY655800 JOU655349:JOU655800 JYQ655349:JYQ655800 KIM655349:KIM655800 KSI655349:KSI655800 LCE655349:LCE655800 LMA655349:LMA655800 LVW655349:LVW655800 MFS655349:MFS655800 MPO655349:MPO655800 MZK655349:MZK655800 NJG655349:NJG655800 NTC655349:NTC655800 OCY655349:OCY655800 OMU655349:OMU655800 OWQ655349:OWQ655800 PGM655349:PGM655800 PQI655349:PQI655800 QAE655349:QAE655800 QKA655349:QKA655800 QTW655349:QTW655800 RDS655349:RDS655800 RNO655349:RNO655800 RXK655349:RXK655800 SHG655349:SHG655800 SRC655349:SRC655800 TAY655349:TAY655800 TKU655349:TKU655800 TUQ655349:TUQ655800 UEM655349:UEM655800 UOI655349:UOI655800 UYE655349:UYE655800 VIA655349:VIA655800 VRW655349:VRW655800 WBS655349:WBS655800 WLO655349:WLO655800 WVK655349:WVK655800 C720885:C721336 IY720885:IY721336 SU720885:SU721336 ACQ720885:ACQ721336 AMM720885:AMM721336 AWI720885:AWI721336 BGE720885:BGE721336 BQA720885:BQA721336 BZW720885:BZW721336 CJS720885:CJS721336 CTO720885:CTO721336 DDK720885:DDK721336 DNG720885:DNG721336 DXC720885:DXC721336 EGY720885:EGY721336 EQU720885:EQU721336 FAQ720885:FAQ721336 FKM720885:FKM721336 FUI720885:FUI721336 GEE720885:GEE721336 GOA720885:GOA721336 GXW720885:GXW721336 HHS720885:HHS721336 HRO720885:HRO721336 IBK720885:IBK721336 ILG720885:ILG721336 IVC720885:IVC721336 JEY720885:JEY721336 JOU720885:JOU721336 JYQ720885:JYQ721336 KIM720885:KIM721336 KSI720885:KSI721336 LCE720885:LCE721336 LMA720885:LMA721336 LVW720885:LVW721336 MFS720885:MFS721336 MPO720885:MPO721336 MZK720885:MZK721336 NJG720885:NJG721336 NTC720885:NTC721336 OCY720885:OCY721336 OMU720885:OMU721336 OWQ720885:OWQ721336 PGM720885:PGM721336 PQI720885:PQI721336 QAE720885:QAE721336 QKA720885:QKA721336 QTW720885:QTW721336 RDS720885:RDS721336 RNO720885:RNO721336 RXK720885:RXK721336 SHG720885:SHG721336 SRC720885:SRC721336 TAY720885:TAY721336 TKU720885:TKU721336 TUQ720885:TUQ721336 UEM720885:UEM721336 UOI720885:UOI721336 UYE720885:UYE721336 VIA720885:VIA721336 VRW720885:VRW721336 WBS720885:WBS721336 WLO720885:WLO721336 WVK720885:WVK721336 C786421:C786872 IY786421:IY786872 SU786421:SU786872 ACQ786421:ACQ786872 AMM786421:AMM786872 AWI786421:AWI786872 BGE786421:BGE786872 BQA786421:BQA786872 BZW786421:BZW786872 CJS786421:CJS786872 CTO786421:CTO786872 DDK786421:DDK786872 DNG786421:DNG786872 DXC786421:DXC786872 EGY786421:EGY786872 EQU786421:EQU786872 FAQ786421:FAQ786872 FKM786421:FKM786872 FUI786421:FUI786872 GEE786421:GEE786872 GOA786421:GOA786872 GXW786421:GXW786872 HHS786421:HHS786872 HRO786421:HRO786872 IBK786421:IBK786872 ILG786421:ILG786872 IVC786421:IVC786872 JEY786421:JEY786872 JOU786421:JOU786872 JYQ786421:JYQ786872 KIM786421:KIM786872 KSI786421:KSI786872 LCE786421:LCE786872 LMA786421:LMA786872 LVW786421:LVW786872 MFS786421:MFS786872 MPO786421:MPO786872 MZK786421:MZK786872 NJG786421:NJG786872 NTC786421:NTC786872 OCY786421:OCY786872 OMU786421:OMU786872 OWQ786421:OWQ786872 PGM786421:PGM786872 PQI786421:PQI786872 QAE786421:QAE786872 QKA786421:QKA786872 QTW786421:QTW786872 RDS786421:RDS786872 RNO786421:RNO786872 RXK786421:RXK786872 SHG786421:SHG786872 SRC786421:SRC786872 TAY786421:TAY786872 TKU786421:TKU786872 TUQ786421:TUQ786872 UEM786421:UEM786872 UOI786421:UOI786872 UYE786421:UYE786872 VIA786421:VIA786872 VRW786421:VRW786872 WBS786421:WBS786872 WLO786421:WLO786872 WVK786421:WVK786872 C851957:C852408 IY851957:IY852408 SU851957:SU852408 ACQ851957:ACQ852408 AMM851957:AMM852408 AWI851957:AWI852408 BGE851957:BGE852408 BQA851957:BQA852408 BZW851957:BZW852408 CJS851957:CJS852408 CTO851957:CTO852408 DDK851957:DDK852408 DNG851957:DNG852408 DXC851957:DXC852408 EGY851957:EGY852408 EQU851957:EQU852408 FAQ851957:FAQ852408 FKM851957:FKM852408 FUI851957:FUI852408 GEE851957:GEE852408 GOA851957:GOA852408 GXW851957:GXW852408 HHS851957:HHS852408 HRO851957:HRO852408 IBK851957:IBK852408 ILG851957:ILG852408 IVC851957:IVC852408 JEY851957:JEY852408 JOU851957:JOU852408 JYQ851957:JYQ852408 KIM851957:KIM852408 KSI851957:KSI852408 LCE851957:LCE852408 LMA851957:LMA852408 LVW851957:LVW852408 MFS851957:MFS852408 MPO851957:MPO852408 MZK851957:MZK852408 NJG851957:NJG852408 NTC851957:NTC852408 OCY851957:OCY852408 OMU851957:OMU852408 OWQ851957:OWQ852408 PGM851957:PGM852408 PQI851957:PQI852408 QAE851957:QAE852408 QKA851957:QKA852408 QTW851957:QTW852408 RDS851957:RDS852408 RNO851957:RNO852408 RXK851957:RXK852408 SHG851957:SHG852408 SRC851957:SRC852408 TAY851957:TAY852408 TKU851957:TKU852408 TUQ851957:TUQ852408 UEM851957:UEM852408 UOI851957:UOI852408 UYE851957:UYE852408 VIA851957:VIA852408 VRW851957:VRW852408 WBS851957:WBS852408 WLO851957:WLO852408 WVK851957:WVK852408 C917493:C917944 IY917493:IY917944 SU917493:SU917944 ACQ917493:ACQ917944 AMM917493:AMM917944 AWI917493:AWI917944 BGE917493:BGE917944 BQA917493:BQA917944 BZW917493:BZW917944 CJS917493:CJS917944 CTO917493:CTO917944 DDK917493:DDK917944 DNG917493:DNG917944 DXC917493:DXC917944 EGY917493:EGY917944 EQU917493:EQU917944 FAQ917493:FAQ917944 FKM917493:FKM917944 FUI917493:FUI917944 GEE917493:GEE917944 GOA917493:GOA917944 GXW917493:GXW917944 HHS917493:HHS917944 HRO917493:HRO917944 IBK917493:IBK917944 ILG917493:ILG917944 IVC917493:IVC917944 JEY917493:JEY917944 JOU917493:JOU917944 JYQ917493:JYQ917944 KIM917493:KIM917944 KSI917493:KSI917944 LCE917493:LCE917944 LMA917493:LMA917944 LVW917493:LVW917944 MFS917493:MFS917944 MPO917493:MPO917944 MZK917493:MZK917944 NJG917493:NJG917944 NTC917493:NTC917944 OCY917493:OCY917944 OMU917493:OMU917944 OWQ917493:OWQ917944 PGM917493:PGM917944 PQI917493:PQI917944 QAE917493:QAE917944 QKA917493:QKA917944 QTW917493:QTW917944 RDS917493:RDS917944 RNO917493:RNO917944 RXK917493:RXK917944 SHG917493:SHG917944 SRC917493:SRC917944 TAY917493:TAY917944 TKU917493:TKU917944 TUQ917493:TUQ917944 UEM917493:UEM917944 UOI917493:UOI917944 UYE917493:UYE917944 VIA917493:VIA917944 VRW917493:VRW917944 WBS917493:WBS917944 WLO917493:WLO917944 WVK917493:WVK917944 C983029:C983480 IY983029:IY983480 SU983029:SU983480 ACQ983029:ACQ983480 AMM983029:AMM983480 AWI983029:AWI983480 BGE983029:BGE983480 BQA983029:BQA983480 BZW983029:BZW983480 CJS983029:CJS983480 CTO983029:CTO983480 DDK983029:DDK983480 DNG983029:DNG983480 DXC983029:DXC983480 EGY983029:EGY983480 EQU983029:EQU983480 FAQ983029:FAQ983480 FKM983029:FKM983480 FUI983029:FUI983480 GEE983029:GEE983480 GOA983029:GOA983480 GXW983029:GXW983480 HHS983029:HHS983480 HRO983029:HRO983480 IBK983029:IBK983480 ILG983029:ILG983480 IVC983029:IVC983480 JEY983029:JEY983480 JOU983029:JOU983480 JYQ983029:JYQ983480 KIM983029:KIM983480 KSI983029:KSI983480 LCE983029:LCE983480 LMA983029:LMA983480 LVW983029:LVW983480 MFS983029:MFS983480 MPO983029:MPO983480 MZK983029:MZK983480 NJG983029:NJG983480 NTC983029:NTC983480 OCY983029:OCY983480 OMU983029:OMU983480 OWQ983029:OWQ983480 PGM983029:PGM983480 PQI983029:PQI983480 QAE983029:QAE983480 QKA983029:QKA983480 QTW983029:QTW983480 RDS983029:RDS983480 RNO983029:RNO983480 RXK983029:RXK983480 SHG983029:SHG983480 SRC983029:SRC983480 TAY983029:TAY983480 TKU983029:TKU983480 TUQ983029:TUQ983480 UEM983029:UEM983480 UOI983029:UOI983480 UYE983029:UYE983480 VIA983029:VIA983480 VRW983029:VRW983480 WBS983029:WBS983480 WLO983029:WLO983480 WVK983029:WVK983480 C442:C448 IY442:IY448 SU442:SU448 ACQ442:ACQ448 AMM442:AMM448 AWI442:AWI448 BGE442:BGE448 BQA442:BQA448 BZW442:BZW448 CJS442:CJS448 CTO442:CTO448 DDK442:DDK448 DNG442:DNG448 DXC442:DXC448 EGY442:EGY448 EQU442:EQU448 FAQ442:FAQ448 FKM442:FKM448 FUI442:FUI448 GEE442:GEE448 GOA442:GOA448 GXW442:GXW448 HHS442:HHS448 HRO442:HRO448 IBK442:IBK448 ILG442:ILG448 IVC442:IVC448 JEY442:JEY448 JOU442:JOU448 JYQ442:JYQ448 KIM442:KIM448 KSI442:KSI448 LCE442:LCE448 LMA442:LMA448 LVW442:LVW448 MFS442:MFS448 MPO442:MPO448 MZK442:MZK448 NJG442:NJG448 NTC442:NTC448 OCY442:OCY448 OMU442:OMU448 OWQ442:OWQ448 PGM442:PGM448 PQI442:PQI448 QAE442:QAE448 QKA442:QKA448 QTW442:QTW448 RDS442:RDS448 RNO442:RNO448 RXK442:RXK448 SHG442:SHG448 SRC442:SRC448 TAY442:TAY448 TKU442:TKU448 TUQ442:TUQ448 UEM442:UEM448 UOI442:UOI448 UYE442:UYE448 VIA442:VIA448 VRW442:VRW448 WBS442:WBS448 WLO442:WLO448 WVK442:WVK448 C65978:C65984 IY65978:IY65984 SU65978:SU65984 ACQ65978:ACQ65984 AMM65978:AMM65984 AWI65978:AWI65984 BGE65978:BGE65984 BQA65978:BQA65984 BZW65978:BZW65984 CJS65978:CJS65984 CTO65978:CTO65984 DDK65978:DDK65984 DNG65978:DNG65984 DXC65978:DXC65984 EGY65978:EGY65984 EQU65978:EQU65984 FAQ65978:FAQ65984 FKM65978:FKM65984 FUI65978:FUI65984 GEE65978:GEE65984 GOA65978:GOA65984 GXW65978:GXW65984 HHS65978:HHS65984 HRO65978:HRO65984 IBK65978:IBK65984 ILG65978:ILG65984 IVC65978:IVC65984 JEY65978:JEY65984 JOU65978:JOU65984 JYQ65978:JYQ65984 KIM65978:KIM65984 KSI65978:KSI65984 LCE65978:LCE65984 LMA65978:LMA65984 LVW65978:LVW65984 MFS65978:MFS65984 MPO65978:MPO65984 MZK65978:MZK65984 NJG65978:NJG65984 NTC65978:NTC65984 OCY65978:OCY65984 OMU65978:OMU65984 OWQ65978:OWQ65984 PGM65978:PGM65984 PQI65978:PQI65984 QAE65978:QAE65984 QKA65978:QKA65984 QTW65978:QTW65984 RDS65978:RDS65984 RNO65978:RNO65984 RXK65978:RXK65984 SHG65978:SHG65984 SRC65978:SRC65984 TAY65978:TAY65984 TKU65978:TKU65984 TUQ65978:TUQ65984 UEM65978:UEM65984 UOI65978:UOI65984 UYE65978:UYE65984 VIA65978:VIA65984 VRW65978:VRW65984 WBS65978:WBS65984 WLO65978:WLO65984 WVK65978:WVK65984 C131514:C131520 IY131514:IY131520 SU131514:SU131520 ACQ131514:ACQ131520 AMM131514:AMM131520 AWI131514:AWI131520 BGE131514:BGE131520 BQA131514:BQA131520 BZW131514:BZW131520 CJS131514:CJS131520 CTO131514:CTO131520 DDK131514:DDK131520 DNG131514:DNG131520 DXC131514:DXC131520 EGY131514:EGY131520 EQU131514:EQU131520 FAQ131514:FAQ131520 FKM131514:FKM131520 FUI131514:FUI131520 GEE131514:GEE131520 GOA131514:GOA131520 GXW131514:GXW131520 HHS131514:HHS131520 HRO131514:HRO131520 IBK131514:IBK131520 ILG131514:ILG131520 IVC131514:IVC131520 JEY131514:JEY131520 JOU131514:JOU131520 JYQ131514:JYQ131520 KIM131514:KIM131520 KSI131514:KSI131520 LCE131514:LCE131520 LMA131514:LMA131520 LVW131514:LVW131520 MFS131514:MFS131520 MPO131514:MPO131520 MZK131514:MZK131520 NJG131514:NJG131520 NTC131514:NTC131520 OCY131514:OCY131520 OMU131514:OMU131520 OWQ131514:OWQ131520 PGM131514:PGM131520 PQI131514:PQI131520 QAE131514:QAE131520 QKA131514:QKA131520 QTW131514:QTW131520 RDS131514:RDS131520 RNO131514:RNO131520 RXK131514:RXK131520 SHG131514:SHG131520 SRC131514:SRC131520 TAY131514:TAY131520 TKU131514:TKU131520 TUQ131514:TUQ131520 UEM131514:UEM131520 UOI131514:UOI131520 UYE131514:UYE131520 VIA131514:VIA131520 VRW131514:VRW131520 WBS131514:WBS131520 WLO131514:WLO131520 WVK131514:WVK131520 C197050:C197056 IY197050:IY197056 SU197050:SU197056 ACQ197050:ACQ197056 AMM197050:AMM197056 AWI197050:AWI197056 BGE197050:BGE197056 BQA197050:BQA197056 BZW197050:BZW197056 CJS197050:CJS197056 CTO197050:CTO197056 DDK197050:DDK197056 DNG197050:DNG197056 DXC197050:DXC197056 EGY197050:EGY197056 EQU197050:EQU197056 FAQ197050:FAQ197056 FKM197050:FKM197056 FUI197050:FUI197056 GEE197050:GEE197056 GOA197050:GOA197056 GXW197050:GXW197056 HHS197050:HHS197056 HRO197050:HRO197056 IBK197050:IBK197056 ILG197050:ILG197056 IVC197050:IVC197056 JEY197050:JEY197056 JOU197050:JOU197056 JYQ197050:JYQ197056 KIM197050:KIM197056 KSI197050:KSI197056 LCE197050:LCE197056 LMA197050:LMA197056 LVW197050:LVW197056 MFS197050:MFS197056 MPO197050:MPO197056 MZK197050:MZK197056 NJG197050:NJG197056 NTC197050:NTC197056 OCY197050:OCY197056 OMU197050:OMU197056 OWQ197050:OWQ197056 PGM197050:PGM197056 PQI197050:PQI197056 QAE197050:QAE197056 QKA197050:QKA197056 QTW197050:QTW197056 RDS197050:RDS197056 RNO197050:RNO197056 RXK197050:RXK197056 SHG197050:SHG197056 SRC197050:SRC197056 TAY197050:TAY197056 TKU197050:TKU197056 TUQ197050:TUQ197056 UEM197050:UEM197056 UOI197050:UOI197056 UYE197050:UYE197056 VIA197050:VIA197056 VRW197050:VRW197056 WBS197050:WBS197056 WLO197050:WLO197056 WVK197050:WVK197056 C262586:C262592 IY262586:IY262592 SU262586:SU262592 ACQ262586:ACQ262592 AMM262586:AMM262592 AWI262586:AWI262592 BGE262586:BGE262592 BQA262586:BQA262592 BZW262586:BZW262592 CJS262586:CJS262592 CTO262586:CTO262592 DDK262586:DDK262592 DNG262586:DNG262592 DXC262586:DXC262592 EGY262586:EGY262592 EQU262586:EQU262592 FAQ262586:FAQ262592 FKM262586:FKM262592 FUI262586:FUI262592 GEE262586:GEE262592 GOA262586:GOA262592 GXW262586:GXW262592 HHS262586:HHS262592 HRO262586:HRO262592 IBK262586:IBK262592 ILG262586:ILG262592 IVC262586:IVC262592 JEY262586:JEY262592 JOU262586:JOU262592 JYQ262586:JYQ262592 KIM262586:KIM262592 KSI262586:KSI262592 LCE262586:LCE262592 LMA262586:LMA262592 LVW262586:LVW262592 MFS262586:MFS262592 MPO262586:MPO262592 MZK262586:MZK262592 NJG262586:NJG262592 NTC262586:NTC262592 OCY262586:OCY262592 OMU262586:OMU262592 OWQ262586:OWQ262592 PGM262586:PGM262592 PQI262586:PQI262592 QAE262586:QAE262592 QKA262586:QKA262592 QTW262586:QTW262592 RDS262586:RDS262592 RNO262586:RNO262592 RXK262586:RXK262592 SHG262586:SHG262592 SRC262586:SRC262592 TAY262586:TAY262592 TKU262586:TKU262592 TUQ262586:TUQ262592 UEM262586:UEM262592 UOI262586:UOI262592 UYE262586:UYE262592 VIA262586:VIA262592 VRW262586:VRW262592 WBS262586:WBS262592 WLO262586:WLO262592 WVK262586:WVK262592 C328122:C328128 IY328122:IY328128 SU328122:SU328128 ACQ328122:ACQ328128 AMM328122:AMM328128 AWI328122:AWI328128 BGE328122:BGE328128 BQA328122:BQA328128 BZW328122:BZW328128 CJS328122:CJS328128 CTO328122:CTO328128 DDK328122:DDK328128 DNG328122:DNG328128 DXC328122:DXC328128 EGY328122:EGY328128 EQU328122:EQU328128 FAQ328122:FAQ328128 FKM328122:FKM328128 FUI328122:FUI328128 GEE328122:GEE328128 GOA328122:GOA328128 GXW328122:GXW328128 HHS328122:HHS328128 HRO328122:HRO328128 IBK328122:IBK328128 ILG328122:ILG328128 IVC328122:IVC328128 JEY328122:JEY328128 JOU328122:JOU328128 JYQ328122:JYQ328128 KIM328122:KIM328128 KSI328122:KSI328128 LCE328122:LCE328128 LMA328122:LMA328128 LVW328122:LVW328128 MFS328122:MFS328128 MPO328122:MPO328128 MZK328122:MZK328128 NJG328122:NJG328128 NTC328122:NTC328128 OCY328122:OCY328128 OMU328122:OMU328128 OWQ328122:OWQ328128 PGM328122:PGM328128 PQI328122:PQI328128 QAE328122:QAE328128 QKA328122:QKA328128 QTW328122:QTW328128 RDS328122:RDS328128 RNO328122:RNO328128 RXK328122:RXK328128 SHG328122:SHG328128 SRC328122:SRC328128 TAY328122:TAY328128 TKU328122:TKU328128 TUQ328122:TUQ328128 UEM328122:UEM328128 UOI328122:UOI328128 UYE328122:UYE328128 VIA328122:VIA328128 VRW328122:VRW328128 WBS328122:WBS328128 WLO328122:WLO328128 WVK328122:WVK328128 C393658:C393664 IY393658:IY393664 SU393658:SU393664 ACQ393658:ACQ393664 AMM393658:AMM393664 AWI393658:AWI393664 BGE393658:BGE393664 BQA393658:BQA393664 BZW393658:BZW393664 CJS393658:CJS393664 CTO393658:CTO393664 DDK393658:DDK393664 DNG393658:DNG393664 DXC393658:DXC393664 EGY393658:EGY393664 EQU393658:EQU393664 FAQ393658:FAQ393664 FKM393658:FKM393664 FUI393658:FUI393664 GEE393658:GEE393664 GOA393658:GOA393664 GXW393658:GXW393664 HHS393658:HHS393664 HRO393658:HRO393664 IBK393658:IBK393664 ILG393658:ILG393664 IVC393658:IVC393664 JEY393658:JEY393664 JOU393658:JOU393664 JYQ393658:JYQ393664 KIM393658:KIM393664 KSI393658:KSI393664 LCE393658:LCE393664 LMA393658:LMA393664 LVW393658:LVW393664 MFS393658:MFS393664 MPO393658:MPO393664 MZK393658:MZK393664 NJG393658:NJG393664 NTC393658:NTC393664 OCY393658:OCY393664 OMU393658:OMU393664 OWQ393658:OWQ393664 PGM393658:PGM393664 PQI393658:PQI393664 QAE393658:QAE393664 QKA393658:QKA393664 QTW393658:QTW393664 RDS393658:RDS393664 RNO393658:RNO393664 RXK393658:RXK393664 SHG393658:SHG393664 SRC393658:SRC393664 TAY393658:TAY393664 TKU393658:TKU393664 TUQ393658:TUQ393664 UEM393658:UEM393664 UOI393658:UOI393664 UYE393658:UYE393664 VIA393658:VIA393664 VRW393658:VRW393664 WBS393658:WBS393664 WLO393658:WLO393664 WVK393658:WVK393664 C459194:C459200 IY459194:IY459200 SU459194:SU459200 ACQ459194:ACQ459200 AMM459194:AMM459200 AWI459194:AWI459200 BGE459194:BGE459200 BQA459194:BQA459200 BZW459194:BZW459200 CJS459194:CJS459200 CTO459194:CTO459200 DDK459194:DDK459200 DNG459194:DNG459200 DXC459194:DXC459200 EGY459194:EGY459200 EQU459194:EQU459200 FAQ459194:FAQ459200 FKM459194:FKM459200 FUI459194:FUI459200 GEE459194:GEE459200 GOA459194:GOA459200 GXW459194:GXW459200 HHS459194:HHS459200 HRO459194:HRO459200 IBK459194:IBK459200 ILG459194:ILG459200 IVC459194:IVC459200 JEY459194:JEY459200 JOU459194:JOU459200 JYQ459194:JYQ459200 KIM459194:KIM459200 KSI459194:KSI459200 LCE459194:LCE459200 LMA459194:LMA459200 LVW459194:LVW459200 MFS459194:MFS459200 MPO459194:MPO459200 MZK459194:MZK459200 NJG459194:NJG459200 NTC459194:NTC459200 OCY459194:OCY459200 OMU459194:OMU459200 OWQ459194:OWQ459200 PGM459194:PGM459200 PQI459194:PQI459200 QAE459194:QAE459200 QKA459194:QKA459200 QTW459194:QTW459200 RDS459194:RDS459200 RNO459194:RNO459200 RXK459194:RXK459200 SHG459194:SHG459200 SRC459194:SRC459200 TAY459194:TAY459200 TKU459194:TKU459200 TUQ459194:TUQ459200 UEM459194:UEM459200 UOI459194:UOI459200 UYE459194:UYE459200 VIA459194:VIA459200 VRW459194:VRW459200 WBS459194:WBS459200 WLO459194:WLO459200 WVK459194:WVK459200 C524730:C524736 IY524730:IY524736 SU524730:SU524736 ACQ524730:ACQ524736 AMM524730:AMM524736 AWI524730:AWI524736 BGE524730:BGE524736 BQA524730:BQA524736 BZW524730:BZW524736 CJS524730:CJS524736 CTO524730:CTO524736 DDK524730:DDK524736 DNG524730:DNG524736 DXC524730:DXC524736 EGY524730:EGY524736 EQU524730:EQU524736 FAQ524730:FAQ524736 FKM524730:FKM524736 FUI524730:FUI524736 GEE524730:GEE524736 GOA524730:GOA524736 GXW524730:GXW524736 HHS524730:HHS524736 HRO524730:HRO524736 IBK524730:IBK524736 ILG524730:ILG524736 IVC524730:IVC524736 JEY524730:JEY524736 JOU524730:JOU524736 JYQ524730:JYQ524736 KIM524730:KIM524736 KSI524730:KSI524736 LCE524730:LCE524736 LMA524730:LMA524736 LVW524730:LVW524736 MFS524730:MFS524736 MPO524730:MPO524736 MZK524730:MZK524736 NJG524730:NJG524736 NTC524730:NTC524736 OCY524730:OCY524736 OMU524730:OMU524736 OWQ524730:OWQ524736 PGM524730:PGM524736 PQI524730:PQI524736 QAE524730:QAE524736 QKA524730:QKA524736 QTW524730:QTW524736 RDS524730:RDS524736 RNO524730:RNO524736 RXK524730:RXK524736 SHG524730:SHG524736 SRC524730:SRC524736 TAY524730:TAY524736 TKU524730:TKU524736 TUQ524730:TUQ524736 UEM524730:UEM524736 UOI524730:UOI524736 UYE524730:UYE524736 VIA524730:VIA524736 VRW524730:VRW524736 WBS524730:WBS524736 WLO524730:WLO524736 WVK524730:WVK524736 C590266:C590272 IY590266:IY590272 SU590266:SU590272 ACQ590266:ACQ590272 AMM590266:AMM590272 AWI590266:AWI590272 BGE590266:BGE590272 BQA590266:BQA590272 BZW590266:BZW590272 CJS590266:CJS590272 CTO590266:CTO590272 DDK590266:DDK590272 DNG590266:DNG590272 DXC590266:DXC590272 EGY590266:EGY590272 EQU590266:EQU590272 FAQ590266:FAQ590272 FKM590266:FKM590272 FUI590266:FUI590272 GEE590266:GEE590272 GOA590266:GOA590272 GXW590266:GXW590272 HHS590266:HHS590272 HRO590266:HRO590272 IBK590266:IBK590272 ILG590266:ILG590272 IVC590266:IVC590272 JEY590266:JEY590272 JOU590266:JOU590272 JYQ590266:JYQ590272 KIM590266:KIM590272 KSI590266:KSI590272 LCE590266:LCE590272 LMA590266:LMA590272 LVW590266:LVW590272 MFS590266:MFS590272 MPO590266:MPO590272 MZK590266:MZK590272 NJG590266:NJG590272 NTC590266:NTC590272 OCY590266:OCY590272 OMU590266:OMU590272 OWQ590266:OWQ590272 PGM590266:PGM590272 PQI590266:PQI590272 QAE590266:QAE590272 QKA590266:QKA590272 QTW590266:QTW590272 RDS590266:RDS590272 RNO590266:RNO590272 RXK590266:RXK590272 SHG590266:SHG590272 SRC590266:SRC590272 TAY590266:TAY590272 TKU590266:TKU590272 TUQ590266:TUQ590272 UEM590266:UEM590272 UOI590266:UOI590272 UYE590266:UYE590272 VIA590266:VIA590272 VRW590266:VRW590272 WBS590266:WBS590272 WLO590266:WLO590272 WVK590266:WVK590272 C655802:C655808 IY655802:IY655808 SU655802:SU655808 ACQ655802:ACQ655808 AMM655802:AMM655808 AWI655802:AWI655808 BGE655802:BGE655808 BQA655802:BQA655808 BZW655802:BZW655808 CJS655802:CJS655808 CTO655802:CTO655808 DDK655802:DDK655808 DNG655802:DNG655808 DXC655802:DXC655808 EGY655802:EGY655808 EQU655802:EQU655808 FAQ655802:FAQ655808 FKM655802:FKM655808 FUI655802:FUI655808 GEE655802:GEE655808 GOA655802:GOA655808 GXW655802:GXW655808 HHS655802:HHS655808 HRO655802:HRO655808 IBK655802:IBK655808 ILG655802:ILG655808 IVC655802:IVC655808 JEY655802:JEY655808 JOU655802:JOU655808 JYQ655802:JYQ655808 KIM655802:KIM655808 KSI655802:KSI655808 LCE655802:LCE655808 LMA655802:LMA655808 LVW655802:LVW655808 MFS655802:MFS655808 MPO655802:MPO655808 MZK655802:MZK655808 NJG655802:NJG655808 NTC655802:NTC655808 OCY655802:OCY655808 OMU655802:OMU655808 OWQ655802:OWQ655808 PGM655802:PGM655808 PQI655802:PQI655808 QAE655802:QAE655808 QKA655802:QKA655808 QTW655802:QTW655808 RDS655802:RDS655808 RNO655802:RNO655808 RXK655802:RXK655808 SHG655802:SHG655808 SRC655802:SRC655808 TAY655802:TAY655808 TKU655802:TKU655808 TUQ655802:TUQ655808 UEM655802:UEM655808 UOI655802:UOI655808 UYE655802:UYE655808 VIA655802:VIA655808 VRW655802:VRW655808 WBS655802:WBS655808 WLO655802:WLO655808 WVK655802:WVK655808 C721338:C721344 IY721338:IY721344 SU721338:SU721344 ACQ721338:ACQ721344 AMM721338:AMM721344 AWI721338:AWI721344 BGE721338:BGE721344 BQA721338:BQA721344 BZW721338:BZW721344 CJS721338:CJS721344 CTO721338:CTO721344 DDK721338:DDK721344 DNG721338:DNG721344 DXC721338:DXC721344 EGY721338:EGY721344 EQU721338:EQU721344 FAQ721338:FAQ721344 FKM721338:FKM721344 FUI721338:FUI721344 GEE721338:GEE721344 GOA721338:GOA721344 GXW721338:GXW721344 HHS721338:HHS721344 HRO721338:HRO721344 IBK721338:IBK721344 ILG721338:ILG721344 IVC721338:IVC721344 JEY721338:JEY721344 JOU721338:JOU721344 JYQ721338:JYQ721344 KIM721338:KIM721344 KSI721338:KSI721344 LCE721338:LCE721344 LMA721338:LMA721344 LVW721338:LVW721344 MFS721338:MFS721344 MPO721338:MPO721344 MZK721338:MZK721344 NJG721338:NJG721344 NTC721338:NTC721344 OCY721338:OCY721344 OMU721338:OMU721344 OWQ721338:OWQ721344 PGM721338:PGM721344 PQI721338:PQI721344 QAE721338:QAE721344 QKA721338:QKA721344 QTW721338:QTW721344 RDS721338:RDS721344 RNO721338:RNO721344 RXK721338:RXK721344 SHG721338:SHG721344 SRC721338:SRC721344 TAY721338:TAY721344 TKU721338:TKU721344 TUQ721338:TUQ721344 UEM721338:UEM721344 UOI721338:UOI721344 UYE721338:UYE721344 VIA721338:VIA721344 VRW721338:VRW721344 WBS721338:WBS721344 WLO721338:WLO721344 WVK721338:WVK721344 C786874:C786880 IY786874:IY786880 SU786874:SU786880 ACQ786874:ACQ786880 AMM786874:AMM786880 AWI786874:AWI786880 BGE786874:BGE786880 BQA786874:BQA786880 BZW786874:BZW786880 CJS786874:CJS786880 CTO786874:CTO786880 DDK786874:DDK786880 DNG786874:DNG786880 DXC786874:DXC786880 EGY786874:EGY786880 EQU786874:EQU786880 FAQ786874:FAQ786880 FKM786874:FKM786880 FUI786874:FUI786880 GEE786874:GEE786880 GOA786874:GOA786880 GXW786874:GXW786880 HHS786874:HHS786880 HRO786874:HRO786880 IBK786874:IBK786880 ILG786874:ILG786880 IVC786874:IVC786880 JEY786874:JEY786880 JOU786874:JOU786880 JYQ786874:JYQ786880 KIM786874:KIM786880 KSI786874:KSI786880 LCE786874:LCE786880 LMA786874:LMA786880 LVW786874:LVW786880 MFS786874:MFS786880 MPO786874:MPO786880 MZK786874:MZK786880 NJG786874:NJG786880 NTC786874:NTC786880 OCY786874:OCY786880 OMU786874:OMU786880 OWQ786874:OWQ786880 PGM786874:PGM786880 PQI786874:PQI786880 QAE786874:QAE786880 QKA786874:QKA786880 QTW786874:QTW786880 RDS786874:RDS786880 RNO786874:RNO786880 RXK786874:RXK786880 SHG786874:SHG786880 SRC786874:SRC786880 TAY786874:TAY786880 TKU786874:TKU786880 TUQ786874:TUQ786880 UEM786874:UEM786880 UOI786874:UOI786880 UYE786874:UYE786880 VIA786874:VIA786880 VRW786874:VRW786880 WBS786874:WBS786880 WLO786874:WLO786880 WVK786874:WVK786880 C852410:C852416 IY852410:IY852416 SU852410:SU852416 ACQ852410:ACQ852416 AMM852410:AMM852416 AWI852410:AWI852416 BGE852410:BGE852416 BQA852410:BQA852416 BZW852410:BZW852416 CJS852410:CJS852416 CTO852410:CTO852416 DDK852410:DDK852416 DNG852410:DNG852416 DXC852410:DXC852416 EGY852410:EGY852416 EQU852410:EQU852416 FAQ852410:FAQ852416 FKM852410:FKM852416 FUI852410:FUI852416 GEE852410:GEE852416 GOA852410:GOA852416 GXW852410:GXW852416 HHS852410:HHS852416 HRO852410:HRO852416 IBK852410:IBK852416 ILG852410:ILG852416 IVC852410:IVC852416 JEY852410:JEY852416 JOU852410:JOU852416 JYQ852410:JYQ852416 KIM852410:KIM852416 KSI852410:KSI852416 LCE852410:LCE852416 LMA852410:LMA852416 LVW852410:LVW852416 MFS852410:MFS852416 MPO852410:MPO852416 MZK852410:MZK852416 NJG852410:NJG852416 NTC852410:NTC852416 OCY852410:OCY852416 OMU852410:OMU852416 OWQ852410:OWQ852416 PGM852410:PGM852416 PQI852410:PQI852416 QAE852410:QAE852416 QKA852410:QKA852416 QTW852410:QTW852416 RDS852410:RDS852416 RNO852410:RNO852416 RXK852410:RXK852416 SHG852410:SHG852416 SRC852410:SRC852416 TAY852410:TAY852416 TKU852410:TKU852416 TUQ852410:TUQ852416 UEM852410:UEM852416 UOI852410:UOI852416 UYE852410:UYE852416 VIA852410:VIA852416 VRW852410:VRW852416 WBS852410:WBS852416 WLO852410:WLO852416 WVK852410:WVK852416 C917946:C917952 IY917946:IY917952 SU917946:SU917952 ACQ917946:ACQ917952 AMM917946:AMM917952 AWI917946:AWI917952 BGE917946:BGE917952 BQA917946:BQA917952 BZW917946:BZW917952 CJS917946:CJS917952 CTO917946:CTO917952 DDK917946:DDK917952 DNG917946:DNG917952 DXC917946:DXC917952 EGY917946:EGY917952 EQU917946:EQU917952 FAQ917946:FAQ917952 FKM917946:FKM917952 FUI917946:FUI917952 GEE917946:GEE917952 GOA917946:GOA917952 GXW917946:GXW917952 HHS917946:HHS917952 HRO917946:HRO917952 IBK917946:IBK917952 ILG917946:ILG917952 IVC917946:IVC917952 JEY917946:JEY917952 JOU917946:JOU917952 JYQ917946:JYQ917952 KIM917946:KIM917952 KSI917946:KSI917952 LCE917946:LCE917952 LMA917946:LMA917952 LVW917946:LVW917952 MFS917946:MFS917952 MPO917946:MPO917952 MZK917946:MZK917952 NJG917946:NJG917952 NTC917946:NTC917952 OCY917946:OCY917952 OMU917946:OMU917952 OWQ917946:OWQ917952 PGM917946:PGM917952 PQI917946:PQI917952 QAE917946:QAE917952 QKA917946:QKA917952 QTW917946:QTW917952 RDS917946:RDS917952 RNO917946:RNO917952 RXK917946:RXK917952 SHG917946:SHG917952 SRC917946:SRC917952 TAY917946:TAY917952 TKU917946:TKU917952 TUQ917946:TUQ917952 UEM917946:UEM917952 UOI917946:UOI917952 UYE917946:UYE917952 VIA917946:VIA917952 VRW917946:VRW917952 WBS917946:WBS917952 WLO917946:WLO917952 WVK917946:WVK917952 C983482:C983488 IY983482:IY983488 SU983482:SU983488 ACQ983482:ACQ983488 AMM983482:AMM983488 AWI983482:AWI983488 BGE983482:BGE983488 BQA983482:BQA983488 BZW983482:BZW983488 CJS983482:CJS983488 CTO983482:CTO983488 DDK983482:DDK983488 DNG983482:DNG983488 DXC983482:DXC983488 EGY983482:EGY983488 EQU983482:EQU983488 FAQ983482:FAQ983488 FKM983482:FKM983488 FUI983482:FUI983488 GEE983482:GEE983488 GOA983482:GOA983488 GXW983482:GXW983488 HHS983482:HHS983488 HRO983482:HRO983488 IBK983482:IBK983488 ILG983482:ILG983488 IVC983482:IVC983488 JEY983482:JEY983488 JOU983482:JOU983488 JYQ983482:JYQ983488 KIM983482:KIM983488 KSI983482:KSI983488 LCE983482:LCE983488 LMA983482:LMA983488 LVW983482:LVW983488 MFS983482:MFS983488 MPO983482:MPO983488 MZK983482:MZK983488 NJG983482:NJG983488 NTC983482:NTC983488 OCY983482:OCY983488 OMU983482:OMU983488 OWQ983482:OWQ983488 PGM983482:PGM983488 PQI983482:PQI983488 QAE983482:QAE983488 QKA983482:QKA983488 QTW983482:QTW983488 RDS983482:RDS983488 RNO983482:RNO983488 RXK983482:RXK983488 SHG983482:SHG983488 SRC983482:SRC983488 TAY983482:TAY983488 TKU983482:TKU983488 TUQ983482:TUQ983488 UEM983482:UEM983488 UOI983482:UOI983488 UYE983482:UYE983488 VIA983482:VIA983488 VRW983482:VRW983488 WBS983482:WBS983488 WLO983482:WLO983488 IY4:IY440 WVK4:WVK440 WLO4:WLO440 WBS4:WBS440 VRW4:VRW440 VIA4:VIA440 UYE4:UYE440 UOI4:UOI440 UEM4:UEM440 TUQ4:TUQ440 TKU4:TKU440 TAY4:TAY440 SRC4:SRC440 SHG4:SHG440 RXK4:RXK440 RNO4:RNO440 RDS4:RDS440 QTW4:QTW440 QKA4:QKA440 QAE4:QAE440 PQI4:PQI440 PGM4:PGM440 OWQ4:OWQ440 OMU4:OMU440 OCY4:OCY440 NTC4:NTC440 NJG4:NJG440 MZK4:MZK440 MPO4:MPO440 MFS4:MFS440 LVW4:LVW440 LMA4:LMA440 LCE4:LCE440 KSI4:KSI440 KIM4:KIM440 JYQ4:JYQ440 JOU4:JOU440 JEY4:JEY440 IVC4:IVC440 ILG4:ILG440 IBK4:IBK440 HRO4:HRO440 HHS4:HHS440 GXW4:GXW440 GOA4:GOA440 GEE4:GEE440 FUI4:FUI440 FKM4:FKM440 FAQ4:FAQ440 EQU4:EQU440 EGY4:EGY440 DXC4:DXC440 DNG4:DNG440 DDK4:DDK440 CTO4:CTO440 CJS4:CJS440 BZW4:BZW440 BQA4:BQA440 BGE4:BGE440 AWI4:AWI440 AMM4:AMM440 ACQ4:ACQ440 SU4:SU440 C4:C440"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4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131060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196596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262132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327668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393204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458740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524276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589812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655348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720884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786420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851956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917492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983028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4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H131060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H196596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H262132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H327668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H393204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H458740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H524276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H589812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H655348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H720884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H786420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H851956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H917492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H983028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WVP983028"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4 IZ65524 SV65524 ACR65524 AMN65524 AWJ65524 BGF65524 BQB65524 BZX65524 CJT65524 CTP65524 DDL65524 DNH65524 DXD65524 EGZ65524 EQV65524 FAR65524 FKN65524 FUJ65524 GEF65524 GOB65524 GXX65524 HHT65524 HRP65524 IBL65524 ILH65524 IVD65524 JEZ65524 JOV65524 JYR65524 KIN65524 KSJ65524 LCF65524 LMB65524 LVX65524 MFT65524 MPP65524 MZL65524 NJH65524 NTD65524 OCZ65524 OMV65524 OWR65524 PGN65524 PQJ65524 QAF65524 QKB65524 QTX65524 RDT65524 RNP65524 RXL65524 SHH65524 SRD65524 TAZ65524 TKV65524 TUR65524 UEN65524 UOJ65524 UYF65524 VIB65524 VRX65524 WBT65524 WLP65524 WVL65524 D131060 IZ131060 SV131060 ACR131060 AMN131060 AWJ131060 BGF131060 BQB131060 BZX131060 CJT131060 CTP131060 DDL131060 DNH131060 DXD131060 EGZ131060 EQV131060 FAR131060 FKN131060 FUJ131060 GEF131060 GOB131060 GXX131060 HHT131060 HRP131060 IBL131060 ILH131060 IVD131060 JEZ131060 JOV131060 JYR131060 KIN131060 KSJ131060 LCF131060 LMB131060 LVX131060 MFT131060 MPP131060 MZL131060 NJH131060 NTD131060 OCZ131060 OMV131060 OWR131060 PGN131060 PQJ131060 QAF131060 QKB131060 QTX131060 RDT131060 RNP131060 RXL131060 SHH131060 SRD131060 TAZ131060 TKV131060 TUR131060 UEN131060 UOJ131060 UYF131060 VIB131060 VRX131060 WBT131060 WLP131060 WVL131060 D196596 IZ196596 SV196596 ACR196596 AMN196596 AWJ196596 BGF196596 BQB196596 BZX196596 CJT196596 CTP196596 DDL196596 DNH196596 DXD196596 EGZ196596 EQV196596 FAR196596 FKN196596 FUJ196596 GEF196596 GOB196596 GXX196596 HHT196596 HRP196596 IBL196596 ILH196596 IVD196596 JEZ196596 JOV196596 JYR196596 KIN196596 KSJ196596 LCF196596 LMB196596 LVX196596 MFT196596 MPP196596 MZL196596 NJH196596 NTD196596 OCZ196596 OMV196596 OWR196596 PGN196596 PQJ196596 QAF196596 QKB196596 QTX196596 RDT196596 RNP196596 RXL196596 SHH196596 SRD196596 TAZ196596 TKV196596 TUR196596 UEN196596 UOJ196596 UYF196596 VIB196596 VRX196596 WBT196596 WLP196596 WVL196596 D262132 IZ262132 SV262132 ACR262132 AMN262132 AWJ262132 BGF262132 BQB262132 BZX262132 CJT262132 CTP262132 DDL262132 DNH262132 DXD262132 EGZ262132 EQV262132 FAR262132 FKN262132 FUJ262132 GEF262132 GOB262132 GXX262132 HHT262132 HRP262132 IBL262132 ILH262132 IVD262132 JEZ262132 JOV262132 JYR262132 KIN262132 KSJ262132 LCF262132 LMB262132 LVX262132 MFT262132 MPP262132 MZL262132 NJH262132 NTD262132 OCZ262132 OMV262132 OWR262132 PGN262132 PQJ262132 QAF262132 QKB262132 QTX262132 RDT262132 RNP262132 RXL262132 SHH262132 SRD262132 TAZ262132 TKV262132 TUR262132 UEN262132 UOJ262132 UYF262132 VIB262132 VRX262132 WBT262132 WLP262132 WVL262132 D327668 IZ327668 SV327668 ACR327668 AMN327668 AWJ327668 BGF327668 BQB327668 BZX327668 CJT327668 CTP327668 DDL327668 DNH327668 DXD327668 EGZ327668 EQV327668 FAR327668 FKN327668 FUJ327668 GEF327668 GOB327668 GXX327668 HHT327668 HRP327668 IBL327668 ILH327668 IVD327668 JEZ327668 JOV327668 JYR327668 KIN327668 KSJ327668 LCF327668 LMB327668 LVX327668 MFT327668 MPP327668 MZL327668 NJH327668 NTD327668 OCZ327668 OMV327668 OWR327668 PGN327668 PQJ327668 QAF327668 QKB327668 QTX327668 RDT327668 RNP327668 RXL327668 SHH327668 SRD327668 TAZ327668 TKV327668 TUR327668 UEN327668 UOJ327668 UYF327668 VIB327668 VRX327668 WBT327668 WLP327668 WVL327668 D393204 IZ393204 SV393204 ACR393204 AMN393204 AWJ393204 BGF393204 BQB393204 BZX393204 CJT393204 CTP393204 DDL393204 DNH393204 DXD393204 EGZ393204 EQV393204 FAR393204 FKN393204 FUJ393204 GEF393204 GOB393204 GXX393204 HHT393204 HRP393204 IBL393204 ILH393204 IVD393204 JEZ393204 JOV393204 JYR393204 KIN393204 KSJ393204 LCF393204 LMB393204 LVX393204 MFT393204 MPP393204 MZL393204 NJH393204 NTD393204 OCZ393204 OMV393204 OWR393204 PGN393204 PQJ393204 QAF393204 QKB393204 QTX393204 RDT393204 RNP393204 RXL393204 SHH393204 SRD393204 TAZ393204 TKV393204 TUR393204 UEN393204 UOJ393204 UYF393204 VIB393204 VRX393204 WBT393204 WLP393204 WVL393204 D458740 IZ458740 SV458740 ACR458740 AMN458740 AWJ458740 BGF458740 BQB458740 BZX458740 CJT458740 CTP458740 DDL458740 DNH458740 DXD458740 EGZ458740 EQV458740 FAR458740 FKN458740 FUJ458740 GEF458740 GOB458740 GXX458740 HHT458740 HRP458740 IBL458740 ILH458740 IVD458740 JEZ458740 JOV458740 JYR458740 KIN458740 KSJ458740 LCF458740 LMB458740 LVX458740 MFT458740 MPP458740 MZL458740 NJH458740 NTD458740 OCZ458740 OMV458740 OWR458740 PGN458740 PQJ458740 QAF458740 QKB458740 QTX458740 RDT458740 RNP458740 RXL458740 SHH458740 SRD458740 TAZ458740 TKV458740 TUR458740 UEN458740 UOJ458740 UYF458740 VIB458740 VRX458740 WBT458740 WLP458740 WVL458740 D524276 IZ524276 SV524276 ACR524276 AMN524276 AWJ524276 BGF524276 BQB524276 BZX524276 CJT524276 CTP524276 DDL524276 DNH524276 DXD524276 EGZ524276 EQV524276 FAR524276 FKN524276 FUJ524276 GEF524276 GOB524276 GXX524276 HHT524276 HRP524276 IBL524276 ILH524276 IVD524276 JEZ524276 JOV524276 JYR524276 KIN524276 KSJ524276 LCF524276 LMB524276 LVX524276 MFT524276 MPP524276 MZL524276 NJH524276 NTD524276 OCZ524276 OMV524276 OWR524276 PGN524276 PQJ524276 QAF524276 QKB524276 QTX524276 RDT524276 RNP524276 RXL524276 SHH524276 SRD524276 TAZ524276 TKV524276 TUR524276 UEN524276 UOJ524276 UYF524276 VIB524276 VRX524276 WBT524276 WLP524276 WVL524276 D589812 IZ589812 SV589812 ACR589812 AMN589812 AWJ589812 BGF589812 BQB589812 BZX589812 CJT589812 CTP589812 DDL589812 DNH589812 DXD589812 EGZ589812 EQV589812 FAR589812 FKN589812 FUJ589812 GEF589812 GOB589812 GXX589812 HHT589812 HRP589812 IBL589812 ILH589812 IVD589812 JEZ589812 JOV589812 JYR589812 KIN589812 KSJ589812 LCF589812 LMB589812 LVX589812 MFT589812 MPP589812 MZL589812 NJH589812 NTD589812 OCZ589812 OMV589812 OWR589812 PGN589812 PQJ589812 QAF589812 QKB589812 QTX589812 RDT589812 RNP589812 RXL589812 SHH589812 SRD589812 TAZ589812 TKV589812 TUR589812 UEN589812 UOJ589812 UYF589812 VIB589812 VRX589812 WBT589812 WLP589812 WVL589812 D655348 IZ655348 SV655348 ACR655348 AMN655348 AWJ655348 BGF655348 BQB655348 BZX655348 CJT655348 CTP655348 DDL655348 DNH655348 DXD655348 EGZ655348 EQV655348 FAR655348 FKN655348 FUJ655348 GEF655348 GOB655348 GXX655348 HHT655348 HRP655348 IBL655348 ILH655348 IVD655348 JEZ655348 JOV655348 JYR655348 KIN655348 KSJ655348 LCF655348 LMB655348 LVX655348 MFT655348 MPP655348 MZL655348 NJH655348 NTD655348 OCZ655348 OMV655348 OWR655348 PGN655348 PQJ655348 QAF655348 QKB655348 QTX655348 RDT655348 RNP655348 RXL655348 SHH655348 SRD655348 TAZ655348 TKV655348 TUR655348 UEN655348 UOJ655348 UYF655348 VIB655348 VRX655348 WBT655348 WLP655348 WVL655348 D720884 IZ720884 SV720884 ACR720884 AMN720884 AWJ720884 BGF720884 BQB720884 BZX720884 CJT720884 CTP720884 DDL720884 DNH720884 DXD720884 EGZ720884 EQV720884 FAR720884 FKN720884 FUJ720884 GEF720884 GOB720884 GXX720884 HHT720884 HRP720884 IBL720884 ILH720884 IVD720884 JEZ720884 JOV720884 JYR720884 KIN720884 KSJ720884 LCF720884 LMB720884 LVX720884 MFT720884 MPP720884 MZL720884 NJH720884 NTD720884 OCZ720884 OMV720884 OWR720884 PGN720884 PQJ720884 QAF720884 QKB720884 QTX720884 RDT720884 RNP720884 RXL720884 SHH720884 SRD720884 TAZ720884 TKV720884 TUR720884 UEN720884 UOJ720884 UYF720884 VIB720884 VRX720884 WBT720884 WLP720884 WVL720884 D786420 IZ786420 SV786420 ACR786420 AMN786420 AWJ786420 BGF786420 BQB786420 BZX786420 CJT786420 CTP786420 DDL786420 DNH786420 DXD786420 EGZ786420 EQV786420 FAR786420 FKN786420 FUJ786420 GEF786420 GOB786420 GXX786420 HHT786420 HRP786420 IBL786420 ILH786420 IVD786420 JEZ786420 JOV786420 JYR786420 KIN786420 KSJ786420 LCF786420 LMB786420 LVX786420 MFT786420 MPP786420 MZL786420 NJH786420 NTD786420 OCZ786420 OMV786420 OWR786420 PGN786420 PQJ786420 QAF786420 QKB786420 QTX786420 RDT786420 RNP786420 RXL786420 SHH786420 SRD786420 TAZ786420 TKV786420 TUR786420 UEN786420 UOJ786420 UYF786420 VIB786420 VRX786420 WBT786420 WLP786420 WVL786420 D851956 IZ851956 SV851956 ACR851956 AMN851956 AWJ851956 BGF851956 BQB851956 BZX851956 CJT851956 CTP851956 DDL851956 DNH851956 DXD851956 EGZ851956 EQV851956 FAR851956 FKN851956 FUJ851956 GEF851956 GOB851956 GXX851956 HHT851956 HRP851956 IBL851956 ILH851956 IVD851956 JEZ851956 JOV851956 JYR851956 KIN851956 KSJ851956 LCF851956 LMB851956 LVX851956 MFT851956 MPP851956 MZL851956 NJH851956 NTD851956 OCZ851956 OMV851956 OWR851956 PGN851956 PQJ851956 QAF851956 QKB851956 QTX851956 RDT851956 RNP851956 RXL851956 SHH851956 SRD851956 TAZ851956 TKV851956 TUR851956 UEN851956 UOJ851956 UYF851956 VIB851956 VRX851956 WBT851956 WLP851956 WVL851956 D917492 IZ917492 SV917492 ACR917492 AMN917492 AWJ917492 BGF917492 BQB917492 BZX917492 CJT917492 CTP917492 DDL917492 DNH917492 DXD917492 EGZ917492 EQV917492 FAR917492 FKN917492 FUJ917492 GEF917492 GOB917492 GXX917492 HHT917492 HRP917492 IBL917492 ILH917492 IVD917492 JEZ917492 JOV917492 JYR917492 KIN917492 KSJ917492 LCF917492 LMB917492 LVX917492 MFT917492 MPP917492 MZL917492 NJH917492 NTD917492 OCZ917492 OMV917492 OWR917492 PGN917492 PQJ917492 QAF917492 QKB917492 QTX917492 RDT917492 RNP917492 RXL917492 SHH917492 SRD917492 TAZ917492 TKV917492 TUR917492 UEN917492 UOJ917492 UYF917492 VIB917492 VRX917492 WBT917492 WLP917492 WVL917492 D983028 IZ983028 SV983028 ACR983028 AMN983028 AWJ983028 BGF983028 BQB983028 BZX983028 CJT983028 CTP983028 DDL983028 DNH983028 DXD983028 EGZ983028 EQV983028 FAR983028 FKN983028 FUJ983028 GEF983028 GOB983028 GXX983028 HHT983028 HRP983028 IBL983028 ILH983028 IVD983028 JEZ983028 JOV983028 JYR983028 KIN983028 KSJ983028 LCF983028 LMB983028 LVX983028 MFT983028 MPP983028 MZL983028 NJH983028 NTD983028 OCZ983028 OMV983028 OWR983028 PGN983028 PQJ983028 QAF983028 QKB983028 QTX983028 RDT983028 RNP983028 RXL983028 SHH983028 SRD983028 TAZ983028 TKV983028 TUR983028 UEN983028 UOJ983028 UYF983028 VIB983028 VRX983028 WBT983028 WLP983028 WVL983028"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C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C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C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C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C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C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C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C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C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C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C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C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C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C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24 JB65524 SX65524 ACT65524 AMP65524 AWL65524 BGH65524 BQD65524 BZZ65524 CJV65524 CTR65524 DDN65524 DNJ65524 DXF65524 EHB65524 EQX65524 FAT65524 FKP65524 FUL65524 GEH65524 GOD65524 GXZ65524 HHV65524 HRR65524 IBN65524 ILJ65524 IVF65524 JFB65524 JOX65524 JYT65524 KIP65524 KSL65524 LCH65524 LMD65524 LVZ65524 MFV65524 MPR65524 MZN65524 NJJ65524 NTF65524 ODB65524 OMX65524 OWT65524 PGP65524 PQL65524 QAH65524 QKD65524 QTZ65524 RDV65524 RNR65524 RXN65524 SHJ65524 SRF65524 TBB65524 TKX65524 TUT65524 UEP65524 UOL65524 UYH65524 VID65524 VRZ65524 WBV65524 WLR65524 WVN65524 F131060 JB131060 SX131060 ACT131060 AMP131060 AWL131060 BGH131060 BQD131060 BZZ131060 CJV131060 CTR131060 DDN131060 DNJ131060 DXF131060 EHB131060 EQX131060 FAT131060 FKP131060 FUL131060 GEH131060 GOD131060 GXZ131060 HHV131060 HRR131060 IBN131060 ILJ131060 IVF131060 JFB131060 JOX131060 JYT131060 KIP131060 KSL131060 LCH131060 LMD131060 LVZ131060 MFV131060 MPR131060 MZN131060 NJJ131060 NTF131060 ODB131060 OMX131060 OWT131060 PGP131060 PQL131060 QAH131060 QKD131060 QTZ131060 RDV131060 RNR131060 RXN131060 SHJ131060 SRF131060 TBB131060 TKX131060 TUT131060 UEP131060 UOL131060 UYH131060 VID131060 VRZ131060 WBV131060 WLR131060 WVN131060 F196596 JB196596 SX196596 ACT196596 AMP196596 AWL196596 BGH196596 BQD196596 BZZ196596 CJV196596 CTR196596 DDN196596 DNJ196596 DXF196596 EHB196596 EQX196596 FAT196596 FKP196596 FUL196596 GEH196596 GOD196596 GXZ196596 HHV196596 HRR196596 IBN196596 ILJ196596 IVF196596 JFB196596 JOX196596 JYT196596 KIP196596 KSL196596 LCH196596 LMD196596 LVZ196596 MFV196596 MPR196596 MZN196596 NJJ196596 NTF196596 ODB196596 OMX196596 OWT196596 PGP196596 PQL196596 QAH196596 QKD196596 QTZ196596 RDV196596 RNR196596 RXN196596 SHJ196596 SRF196596 TBB196596 TKX196596 TUT196596 UEP196596 UOL196596 UYH196596 VID196596 VRZ196596 WBV196596 WLR196596 WVN196596 F262132 JB262132 SX262132 ACT262132 AMP262132 AWL262132 BGH262132 BQD262132 BZZ262132 CJV262132 CTR262132 DDN262132 DNJ262132 DXF262132 EHB262132 EQX262132 FAT262132 FKP262132 FUL262132 GEH262132 GOD262132 GXZ262132 HHV262132 HRR262132 IBN262132 ILJ262132 IVF262132 JFB262132 JOX262132 JYT262132 KIP262132 KSL262132 LCH262132 LMD262132 LVZ262132 MFV262132 MPR262132 MZN262132 NJJ262132 NTF262132 ODB262132 OMX262132 OWT262132 PGP262132 PQL262132 QAH262132 QKD262132 QTZ262132 RDV262132 RNR262132 RXN262132 SHJ262132 SRF262132 TBB262132 TKX262132 TUT262132 UEP262132 UOL262132 UYH262132 VID262132 VRZ262132 WBV262132 WLR262132 WVN262132 F327668 JB327668 SX327668 ACT327668 AMP327668 AWL327668 BGH327668 BQD327668 BZZ327668 CJV327668 CTR327668 DDN327668 DNJ327668 DXF327668 EHB327668 EQX327668 FAT327668 FKP327668 FUL327668 GEH327668 GOD327668 GXZ327668 HHV327668 HRR327668 IBN327668 ILJ327668 IVF327668 JFB327668 JOX327668 JYT327668 KIP327668 KSL327668 LCH327668 LMD327668 LVZ327668 MFV327668 MPR327668 MZN327668 NJJ327668 NTF327668 ODB327668 OMX327668 OWT327668 PGP327668 PQL327668 QAH327668 QKD327668 QTZ327668 RDV327668 RNR327668 RXN327668 SHJ327668 SRF327668 TBB327668 TKX327668 TUT327668 UEP327668 UOL327668 UYH327668 VID327668 VRZ327668 WBV327668 WLR327668 WVN327668 F393204 JB393204 SX393204 ACT393204 AMP393204 AWL393204 BGH393204 BQD393204 BZZ393204 CJV393204 CTR393204 DDN393204 DNJ393204 DXF393204 EHB393204 EQX393204 FAT393204 FKP393204 FUL393204 GEH393204 GOD393204 GXZ393204 HHV393204 HRR393204 IBN393204 ILJ393204 IVF393204 JFB393204 JOX393204 JYT393204 KIP393204 KSL393204 LCH393204 LMD393204 LVZ393204 MFV393204 MPR393204 MZN393204 NJJ393204 NTF393204 ODB393204 OMX393204 OWT393204 PGP393204 PQL393204 QAH393204 QKD393204 QTZ393204 RDV393204 RNR393204 RXN393204 SHJ393204 SRF393204 TBB393204 TKX393204 TUT393204 UEP393204 UOL393204 UYH393204 VID393204 VRZ393204 WBV393204 WLR393204 WVN393204 F458740 JB458740 SX458740 ACT458740 AMP458740 AWL458740 BGH458740 BQD458740 BZZ458740 CJV458740 CTR458740 DDN458740 DNJ458740 DXF458740 EHB458740 EQX458740 FAT458740 FKP458740 FUL458740 GEH458740 GOD458740 GXZ458740 HHV458740 HRR458740 IBN458740 ILJ458740 IVF458740 JFB458740 JOX458740 JYT458740 KIP458740 KSL458740 LCH458740 LMD458740 LVZ458740 MFV458740 MPR458740 MZN458740 NJJ458740 NTF458740 ODB458740 OMX458740 OWT458740 PGP458740 PQL458740 QAH458740 QKD458740 QTZ458740 RDV458740 RNR458740 RXN458740 SHJ458740 SRF458740 TBB458740 TKX458740 TUT458740 UEP458740 UOL458740 UYH458740 VID458740 VRZ458740 WBV458740 WLR458740 WVN458740 F524276 JB524276 SX524276 ACT524276 AMP524276 AWL524276 BGH524276 BQD524276 BZZ524276 CJV524276 CTR524276 DDN524276 DNJ524276 DXF524276 EHB524276 EQX524276 FAT524276 FKP524276 FUL524276 GEH524276 GOD524276 GXZ524276 HHV524276 HRR524276 IBN524276 ILJ524276 IVF524276 JFB524276 JOX524276 JYT524276 KIP524276 KSL524276 LCH524276 LMD524276 LVZ524276 MFV524276 MPR524276 MZN524276 NJJ524276 NTF524276 ODB524276 OMX524276 OWT524276 PGP524276 PQL524276 QAH524276 QKD524276 QTZ524276 RDV524276 RNR524276 RXN524276 SHJ524276 SRF524276 TBB524276 TKX524276 TUT524276 UEP524276 UOL524276 UYH524276 VID524276 VRZ524276 WBV524276 WLR524276 WVN524276 F589812 JB589812 SX589812 ACT589812 AMP589812 AWL589812 BGH589812 BQD589812 BZZ589812 CJV589812 CTR589812 DDN589812 DNJ589812 DXF589812 EHB589812 EQX589812 FAT589812 FKP589812 FUL589812 GEH589812 GOD589812 GXZ589812 HHV589812 HRR589812 IBN589812 ILJ589812 IVF589812 JFB589812 JOX589812 JYT589812 KIP589812 KSL589812 LCH589812 LMD589812 LVZ589812 MFV589812 MPR589812 MZN589812 NJJ589812 NTF589812 ODB589812 OMX589812 OWT589812 PGP589812 PQL589812 QAH589812 QKD589812 QTZ589812 RDV589812 RNR589812 RXN589812 SHJ589812 SRF589812 TBB589812 TKX589812 TUT589812 UEP589812 UOL589812 UYH589812 VID589812 VRZ589812 WBV589812 WLR589812 WVN589812 F655348 JB655348 SX655348 ACT655348 AMP655348 AWL655348 BGH655348 BQD655348 BZZ655348 CJV655348 CTR655348 DDN655348 DNJ655348 DXF655348 EHB655348 EQX655348 FAT655348 FKP655348 FUL655348 GEH655348 GOD655348 GXZ655348 HHV655348 HRR655348 IBN655348 ILJ655348 IVF655348 JFB655348 JOX655348 JYT655348 KIP655348 KSL655348 LCH655348 LMD655348 LVZ655348 MFV655348 MPR655348 MZN655348 NJJ655348 NTF655348 ODB655348 OMX655348 OWT655348 PGP655348 PQL655348 QAH655348 QKD655348 QTZ655348 RDV655348 RNR655348 RXN655348 SHJ655348 SRF655348 TBB655348 TKX655348 TUT655348 UEP655348 UOL655348 UYH655348 VID655348 VRZ655348 WBV655348 WLR655348 WVN655348 F720884 JB720884 SX720884 ACT720884 AMP720884 AWL720884 BGH720884 BQD720884 BZZ720884 CJV720884 CTR720884 DDN720884 DNJ720884 DXF720884 EHB720884 EQX720884 FAT720884 FKP720884 FUL720884 GEH720884 GOD720884 GXZ720884 HHV720884 HRR720884 IBN720884 ILJ720884 IVF720884 JFB720884 JOX720884 JYT720884 KIP720884 KSL720884 LCH720884 LMD720884 LVZ720884 MFV720884 MPR720884 MZN720884 NJJ720884 NTF720884 ODB720884 OMX720884 OWT720884 PGP720884 PQL720884 QAH720884 QKD720884 QTZ720884 RDV720884 RNR720884 RXN720884 SHJ720884 SRF720884 TBB720884 TKX720884 TUT720884 UEP720884 UOL720884 UYH720884 VID720884 VRZ720884 WBV720884 WLR720884 WVN720884 F786420 JB786420 SX786420 ACT786420 AMP786420 AWL786420 BGH786420 BQD786420 BZZ786420 CJV786420 CTR786420 DDN786420 DNJ786420 DXF786420 EHB786420 EQX786420 FAT786420 FKP786420 FUL786420 GEH786420 GOD786420 GXZ786420 HHV786420 HRR786420 IBN786420 ILJ786420 IVF786420 JFB786420 JOX786420 JYT786420 KIP786420 KSL786420 LCH786420 LMD786420 LVZ786420 MFV786420 MPR786420 MZN786420 NJJ786420 NTF786420 ODB786420 OMX786420 OWT786420 PGP786420 PQL786420 QAH786420 QKD786420 QTZ786420 RDV786420 RNR786420 RXN786420 SHJ786420 SRF786420 TBB786420 TKX786420 TUT786420 UEP786420 UOL786420 UYH786420 VID786420 VRZ786420 WBV786420 WLR786420 WVN786420 F851956 JB851956 SX851956 ACT851956 AMP851956 AWL851956 BGH851956 BQD851956 BZZ851956 CJV851956 CTR851956 DDN851956 DNJ851956 DXF851956 EHB851956 EQX851956 FAT851956 FKP851956 FUL851956 GEH851956 GOD851956 GXZ851956 HHV851956 HRR851956 IBN851956 ILJ851956 IVF851956 JFB851956 JOX851956 JYT851956 KIP851956 KSL851956 LCH851956 LMD851956 LVZ851956 MFV851956 MPR851956 MZN851956 NJJ851956 NTF851956 ODB851956 OMX851956 OWT851956 PGP851956 PQL851956 QAH851956 QKD851956 QTZ851956 RDV851956 RNR851956 RXN851956 SHJ851956 SRF851956 TBB851956 TKX851956 TUT851956 UEP851956 UOL851956 UYH851956 VID851956 VRZ851956 WBV851956 WLR851956 WVN851956 F917492 JB917492 SX917492 ACT917492 AMP917492 AWL917492 BGH917492 BQD917492 BZZ917492 CJV917492 CTR917492 DDN917492 DNJ917492 DXF917492 EHB917492 EQX917492 FAT917492 FKP917492 FUL917492 GEH917492 GOD917492 GXZ917492 HHV917492 HRR917492 IBN917492 ILJ917492 IVF917492 JFB917492 JOX917492 JYT917492 KIP917492 KSL917492 LCH917492 LMD917492 LVZ917492 MFV917492 MPR917492 MZN917492 NJJ917492 NTF917492 ODB917492 OMX917492 OWT917492 PGP917492 PQL917492 QAH917492 QKD917492 QTZ917492 RDV917492 RNR917492 RXN917492 SHJ917492 SRF917492 TBB917492 TKX917492 TUT917492 UEP917492 UOL917492 UYH917492 VID917492 VRZ917492 WBV917492 WLR917492 WVN917492 F983028 JB983028 SX983028 ACT983028 AMP983028 AWL983028 BGH983028 BQD983028 BZZ983028 CJV983028 CTR983028 DDN983028 DNJ983028 DXF983028 EHB983028 EQX983028 FAT983028 FKP983028 FUL983028 GEH983028 GOD983028 GXZ983028 HHV983028 HRR983028 IBN983028 ILJ983028 IVF983028 JFB983028 JOX983028 JYT983028 KIP983028 KSL983028 LCH983028 LMD983028 LVZ983028 MFV983028 MPR983028 MZN983028 NJJ983028 NTF983028 ODB983028 OMX983028 OWT983028 PGP983028 PQL983028 QAH983028 QKD983028 QTZ983028 RDV983028 RNR983028 RXN983028 SHJ983028 SRF983028 TBB983028 TKX983028 TUT983028 UEP983028 UOL983028 UYH983028 VID983028 VRZ983028 WBV983028 WLR983028 WVN983028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24 JE65524 TA65524 ACW65524 AMS65524 AWO65524 BGK65524 BQG65524 CAC65524 CJY65524 CTU65524 DDQ65524 DNM65524 DXI65524 EHE65524 ERA65524 FAW65524 FKS65524 FUO65524 GEK65524 GOG65524 GYC65524 HHY65524 HRU65524 IBQ65524 ILM65524 IVI65524 JFE65524 JPA65524 JYW65524 KIS65524 KSO65524 LCK65524 LMG65524 LWC65524 MFY65524 MPU65524 MZQ65524 NJM65524 NTI65524 ODE65524 ONA65524 OWW65524 PGS65524 PQO65524 QAK65524 QKG65524 QUC65524 RDY65524 RNU65524 RXQ65524 SHM65524 SRI65524 TBE65524 TLA65524 TUW65524 UES65524 UOO65524 UYK65524 VIG65524 VSC65524 WBY65524 WLU65524 WVQ65524 I131060 JE131060 TA131060 ACW131060 AMS131060 AWO131060 BGK131060 BQG131060 CAC131060 CJY131060 CTU131060 DDQ131060 DNM131060 DXI131060 EHE131060 ERA131060 FAW131060 FKS131060 FUO131060 GEK131060 GOG131060 GYC131060 HHY131060 HRU131060 IBQ131060 ILM131060 IVI131060 JFE131060 JPA131060 JYW131060 KIS131060 KSO131060 LCK131060 LMG131060 LWC131060 MFY131060 MPU131060 MZQ131060 NJM131060 NTI131060 ODE131060 ONA131060 OWW131060 PGS131060 PQO131060 QAK131060 QKG131060 QUC131060 RDY131060 RNU131060 RXQ131060 SHM131060 SRI131060 TBE131060 TLA131060 TUW131060 UES131060 UOO131060 UYK131060 VIG131060 VSC131060 WBY131060 WLU131060 WVQ131060 I196596 JE196596 TA196596 ACW196596 AMS196596 AWO196596 BGK196596 BQG196596 CAC196596 CJY196596 CTU196596 DDQ196596 DNM196596 DXI196596 EHE196596 ERA196596 FAW196596 FKS196596 FUO196596 GEK196596 GOG196596 GYC196596 HHY196596 HRU196596 IBQ196596 ILM196596 IVI196596 JFE196596 JPA196596 JYW196596 KIS196596 KSO196596 LCK196596 LMG196596 LWC196596 MFY196596 MPU196596 MZQ196596 NJM196596 NTI196596 ODE196596 ONA196596 OWW196596 PGS196596 PQO196596 QAK196596 QKG196596 QUC196596 RDY196596 RNU196596 RXQ196596 SHM196596 SRI196596 TBE196596 TLA196596 TUW196596 UES196596 UOO196596 UYK196596 VIG196596 VSC196596 WBY196596 WLU196596 WVQ196596 I262132 JE262132 TA262132 ACW262132 AMS262132 AWO262132 BGK262132 BQG262132 CAC262132 CJY262132 CTU262132 DDQ262132 DNM262132 DXI262132 EHE262132 ERA262132 FAW262132 FKS262132 FUO262132 GEK262132 GOG262132 GYC262132 HHY262132 HRU262132 IBQ262132 ILM262132 IVI262132 JFE262132 JPA262132 JYW262132 KIS262132 KSO262132 LCK262132 LMG262132 LWC262132 MFY262132 MPU262132 MZQ262132 NJM262132 NTI262132 ODE262132 ONA262132 OWW262132 PGS262132 PQO262132 QAK262132 QKG262132 QUC262132 RDY262132 RNU262132 RXQ262132 SHM262132 SRI262132 TBE262132 TLA262132 TUW262132 UES262132 UOO262132 UYK262132 VIG262132 VSC262132 WBY262132 WLU262132 WVQ262132 I327668 JE327668 TA327668 ACW327668 AMS327668 AWO327668 BGK327668 BQG327668 CAC327668 CJY327668 CTU327668 DDQ327668 DNM327668 DXI327668 EHE327668 ERA327668 FAW327668 FKS327668 FUO327668 GEK327668 GOG327668 GYC327668 HHY327668 HRU327668 IBQ327668 ILM327668 IVI327668 JFE327668 JPA327668 JYW327668 KIS327668 KSO327668 LCK327668 LMG327668 LWC327668 MFY327668 MPU327668 MZQ327668 NJM327668 NTI327668 ODE327668 ONA327668 OWW327668 PGS327668 PQO327668 QAK327668 QKG327668 QUC327668 RDY327668 RNU327668 RXQ327668 SHM327668 SRI327668 TBE327668 TLA327668 TUW327668 UES327668 UOO327668 UYK327668 VIG327668 VSC327668 WBY327668 WLU327668 WVQ327668 I393204 JE393204 TA393204 ACW393204 AMS393204 AWO393204 BGK393204 BQG393204 CAC393204 CJY393204 CTU393204 DDQ393204 DNM393204 DXI393204 EHE393204 ERA393204 FAW393204 FKS393204 FUO393204 GEK393204 GOG393204 GYC393204 HHY393204 HRU393204 IBQ393204 ILM393204 IVI393204 JFE393204 JPA393204 JYW393204 KIS393204 KSO393204 LCK393204 LMG393204 LWC393204 MFY393204 MPU393204 MZQ393204 NJM393204 NTI393204 ODE393204 ONA393204 OWW393204 PGS393204 PQO393204 QAK393204 QKG393204 QUC393204 RDY393204 RNU393204 RXQ393204 SHM393204 SRI393204 TBE393204 TLA393204 TUW393204 UES393204 UOO393204 UYK393204 VIG393204 VSC393204 WBY393204 WLU393204 WVQ393204 I458740 JE458740 TA458740 ACW458740 AMS458740 AWO458740 BGK458740 BQG458740 CAC458740 CJY458740 CTU458740 DDQ458740 DNM458740 DXI458740 EHE458740 ERA458740 FAW458740 FKS458740 FUO458740 GEK458740 GOG458740 GYC458740 HHY458740 HRU458740 IBQ458740 ILM458740 IVI458740 JFE458740 JPA458740 JYW458740 KIS458740 KSO458740 LCK458740 LMG458740 LWC458740 MFY458740 MPU458740 MZQ458740 NJM458740 NTI458740 ODE458740 ONA458740 OWW458740 PGS458740 PQO458740 QAK458740 QKG458740 QUC458740 RDY458740 RNU458740 RXQ458740 SHM458740 SRI458740 TBE458740 TLA458740 TUW458740 UES458740 UOO458740 UYK458740 VIG458740 VSC458740 WBY458740 WLU458740 WVQ458740 I524276 JE524276 TA524276 ACW524276 AMS524276 AWO524276 BGK524276 BQG524276 CAC524276 CJY524276 CTU524276 DDQ524276 DNM524276 DXI524276 EHE524276 ERA524276 FAW524276 FKS524276 FUO524276 GEK524276 GOG524276 GYC524276 HHY524276 HRU524276 IBQ524276 ILM524276 IVI524276 JFE524276 JPA524276 JYW524276 KIS524276 KSO524276 LCK524276 LMG524276 LWC524276 MFY524276 MPU524276 MZQ524276 NJM524276 NTI524276 ODE524276 ONA524276 OWW524276 PGS524276 PQO524276 QAK524276 QKG524276 QUC524276 RDY524276 RNU524276 RXQ524276 SHM524276 SRI524276 TBE524276 TLA524276 TUW524276 UES524276 UOO524276 UYK524276 VIG524276 VSC524276 WBY524276 WLU524276 WVQ524276 I589812 JE589812 TA589812 ACW589812 AMS589812 AWO589812 BGK589812 BQG589812 CAC589812 CJY589812 CTU589812 DDQ589812 DNM589812 DXI589812 EHE589812 ERA589812 FAW589812 FKS589812 FUO589812 GEK589812 GOG589812 GYC589812 HHY589812 HRU589812 IBQ589812 ILM589812 IVI589812 JFE589812 JPA589812 JYW589812 KIS589812 KSO589812 LCK589812 LMG589812 LWC589812 MFY589812 MPU589812 MZQ589812 NJM589812 NTI589812 ODE589812 ONA589812 OWW589812 PGS589812 PQO589812 QAK589812 QKG589812 QUC589812 RDY589812 RNU589812 RXQ589812 SHM589812 SRI589812 TBE589812 TLA589812 TUW589812 UES589812 UOO589812 UYK589812 VIG589812 VSC589812 WBY589812 WLU589812 WVQ589812 I655348 JE655348 TA655348 ACW655348 AMS655348 AWO655348 BGK655348 BQG655348 CAC655348 CJY655348 CTU655348 DDQ655348 DNM655348 DXI655348 EHE655348 ERA655348 FAW655348 FKS655348 FUO655348 GEK655348 GOG655348 GYC655348 HHY655348 HRU655348 IBQ655348 ILM655348 IVI655348 JFE655348 JPA655348 JYW655348 KIS655348 KSO655348 LCK655348 LMG655348 LWC655348 MFY655348 MPU655348 MZQ655348 NJM655348 NTI655348 ODE655348 ONA655348 OWW655348 PGS655348 PQO655348 QAK655348 QKG655348 QUC655348 RDY655348 RNU655348 RXQ655348 SHM655348 SRI655348 TBE655348 TLA655348 TUW655348 UES655348 UOO655348 UYK655348 VIG655348 VSC655348 WBY655348 WLU655348 WVQ655348 I720884 JE720884 TA720884 ACW720884 AMS720884 AWO720884 BGK720884 BQG720884 CAC720884 CJY720884 CTU720884 DDQ720884 DNM720884 DXI720884 EHE720884 ERA720884 FAW720884 FKS720884 FUO720884 GEK720884 GOG720884 GYC720884 HHY720884 HRU720884 IBQ720884 ILM720884 IVI720884 JFE720884 JPA720884 JYW720884 KIS720884 KSO720884 LCK720884 LMG720884 LWC720884 MFY720884 MPU720884 MZQ720884 NJM720884 NTI720884 ODE720884 ONA720884 OWW720884 PGS720884 PQO720884 QAK720884 QKG720884 QUC720884 RDY720884 RNU720884 RXQ720884 SHM720884 SRI720884 TBE720884 TLA720884 TUW720884 UES720884 UOO720884 UYK720884 VIG720884 VSC720884 WBY720884 WLU720884 WVQ720884 I786420 JE786420 TA786420 ACW786420 AMS786420 AWO786420 BGK786420 BQG786420 CAC786420 CJY786420 CTU786420 DDQ786420 DNM786420 DXI786420 EHE786420 ERA786420 FAW786420 FKS786420 FUO786420 GEK786420 GOG786420 GYC786420 HHY786420 HRU786420 IBQ786420 ILM786420 IVI786420 JFE786420 JPA786420 JYW786420 KIS786420 KSO786420 LCK786420 LMG786420 LWC786420 MFY786420 MPU786420 MZQ786420 NJM786420 NTI786420 ODE786420 ONA786420 OWW786420 PGS786420 PQO786420 QAK786420 QKG786420 QUC786420 RDY786420 RNU786420 RXQ786420 SHM786420 SRI786420 TBE786420 TLA786420 TUW786420 UES786420 UOO786420 UYK786420 VIG786420 VSC786420 WBY786420 WLU786420 WVQ786420 I851956 JE851956 TA851956 ACW851956 AMS851956 AWO851956 BGK851956 BQG851956 CAC851956 CJY851956 CTU851956 DDQ851956 DNM851956 DXI851956 EHE851956 ERA851956 FAW851956 FKS851956 FUO851956 GEK851956 GOG851956 GYC851956 HHY851956 HRU851956 IBQ851956 ILM851956 IVI851956 JFE851956 JPA851956 JYW851956 KIS851956 KSO851956 LCK851956 LMG851956 LWC851956 MFY851956 MPU851956 MZQ851956 NJM851956 NTI851956 ODE851956 ONA851956 OWW851956 PGS851956 PQO851956 QAK851956 QKG851956 QUC851956 RDY851956 RNU851956 RXQ851956 SHM851956 SRI851956 TBE851956 TLA851956 TUW851956 UES851956 UOO851956 UYK851956 VIG851956 VSC851956 WBY851956 WLU851956 WVQ851956 I917492 JE917492 TA917492 ACW917492 AMS917492 AWO917492 BGK917492 BQG917492 CAC917492 CJY917492 CTU917492 DDQ917492 DNM917492 DXI917492 EHE917492 ERA917492 FAW917492 FKS917492 FUO917492 GEK917492 GOG917492 GYC917492 HHY917492 HRU917492 IBQ917492 ILM917492 IVI917492 JFE917492 JPA917492 JYW917492 KIS917492 KSO917492 LCK917492 LMG917492 LWC917492 MFY917492 MPU917492 MZQ917492 NJM917492 NTI917492 ODE917492 ONA917492 OWW917492 PGS917492 PQO917492 QAK917492 QKG917492 QUC917492 RDY917492 RNU917492 RXQ917492 SHM917492 SRI917492 TBE917492 TLA917492 TUW917492 UES917492 UOO917492 UYK917492 VIG917492 VSC917492 WBY917492 WLU917492 WVQ917492 I983028 JE983028 TA983028 ACW983028 AMS983028 AWO983028 BGK983028 BQG983028 CAC983028 CJY983028 CTU983028 DDQ983028 DNM983028 DXI983028 EHE983028 ERA983028 FAW983028 FKS983028 FUO983028 GEK983028 GOG983028 GYC983028 HHY983028 HRU983028 IBQ983028 ILM983028 IVI983028 JFE983028 JPA983028 JYW983028 KIS983028 KSO983028 LCK983028 LMG983028 LWC983028 MFY983028 MPU983028 MZQ983028 NJM983028 NTI983028 ODE983028 ONA983028 OWW983028 PGS983028 PQO983028 QAK983028 QKG983028 QUC983028 RDY983028 RNU983028 RXQ983028 SHM983028 SRI983028 TBE983028 TLA983028 TUW983028 UES983028 UOO983028 UYK983028 VIG983028 VSC983028 WBY983028 WLU983028 WVQ983028"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E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E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E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E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E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E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E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E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E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E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E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E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E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E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B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B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B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B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B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B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B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B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B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B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B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B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B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B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xr:uid="{BD340DD0-1D5A-4647-889B-C2FF8B60C423}"/>
    <dataValidation allowBlank="1" showInputMessage="1" showErrorMessage="1" promptTitle="Challan Serial No. (Mandatory)" prompt="Enter Challan Serial No. as given in Column 1 of Challan Details Sheet._x000a__x000a_-SAG Infotech" sqref="WVI983028:WVI983029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24:A65525 IW65524:IW65525 SS65524:SS65525 ACO65524:ACO65525 AMK65524:AMK65525 AWG65524:AWG65525 BGC65524:BGC65525 BPY65524:BPY65525 BZU65524:BZU65525 CJQ65524:CJQ65525 CTM65524:CTM65525 DDI65524:DDI65525 DNE65524:DNE65525 DXA65524:DXA65525 EGW65524:EGW65525 EQS65524:EQS65525 FAO65524:FAO65525 FKK65524:FKK65525 FUG65524:FUG65525 GEC65524:GEC65525 GNY65524:GNY65525 GXU65524:GXU65525 HHQ65524:HHQ65525 HRM65524:HRM65525 IBI65524:IBI65525 ILE65524:ILE65525 IVA65524:IVA65525 JEW65524:JEW65525 JOS65524:JOS65525 JYO65524:JYO65525 KIK65524:KIK65525 KSG65524:KSG65525 LCC65524:LCC65525 LLY65524:LLY65525 LVU65524:LVU65525 MFQ65524:MFQ65525 MPM65524:MPM65525 MZI65524:MZI65525 NJE65524:NJE65525 NTA65524:NTA65525 OCW65524:OCW65525 OMS65524:OMS65525 OWO65524:OWO65525 PGK65524:PGK65525 PQG65524:PQG65525 QAC65524:QAC65525 QJY65524:QJY65525 QTU65524:QTU65525 RDQ65524:RDQ65525 RNM65524:RNM65525 RXI65524:RXI65525 SHE65524:SHE65525 SRA65524:SRA65525 TAW65524:TAW65525 TKS65524:TKS65525 TUO65524:TUO65525 UEK65524:UEK65525 UOG65524:UOG65525 UYC65524:UYC65525 VHY65524:VHY65525 VRU65524:VRU65525 WBQ65524:WBQ65525 WLM65524:WLM65525 WVI65524:WVI65525 A131060:A131061 IW131060:IW131061 SS131060:SS131061 ACO131060:ACO131061 AMK131060:AMK131061 AWG131060:AWG131061 BGC131060:BGC131061 BPY131060:BPY131061 BZU131060:BZU131061 CJQ131060:CJQ131061 CTM131060:CTM131061 DDI131060:DDI131061 DNE131060:DNE131061 DXA131060:DXA131061 EGW131060:EGW131061 EQS131060:EQS131061 FAO131060:FAO131061 FKK131060:FKK131061 FUG131060:FUG131061 GEC131060:GEC131061 GNY131060:GNY131061 GXU131060:GXU131061 HHQ131060:HHQ131061 HRM131060:HRM131061 IBI131060:IBI131061 ILE131060:ILE131061 IVA131060:IVA131061 JEW131060:JEW131061 JOS131060:JOS131061 JYO131060:JYO131061 KIK131060:KIK131061 KSG131060:KSG131061 LCC131060:LCC131061 LLY131060:LLY131061 LVU131060:LVU131061 MFQ131060:MFQ131061 MPM131060:MPM131061 MZI131060:MZI131061 NJE131060:NJE131061 NTA131060:NTA131061 OCW131060:OCW131061 OMS131060:OMS131061 OWO131060:OWO131061 PGK131060:PGK131061 PQG131060:PQG131061 QAC131060:QAC131061 QJY131060:QJY131061 QTU131060:QTU131061 RDQ131060:RDQ131061 RNM131060:RNM131061 RXI131060:RXI131061 SHE131060:SHE131061 SRA131060:SRA131061 TAW131060:TAW131061 TKS131060:TKS131061 TUO131060:TUO131061 UEK131060:UEK131061 UOG131060:UOG131061 UYC131060:UYC131061 VHY131060:VHY131061 VRU131060:VRU131061 WBQ131060:WBQ131061 WLM131060:WLM131061 WVI131060:WVI131061 A196596:A196597 IW196596:IW196597 SS196596:SS196597 ACO196596:ACO196597 AMK196596:AMK196597 AWG196596:AWG196597 BGC196596:BGC196597 BPY196596:BPY196597 BZU196596:BZU196597 CJQ196596:CJQ196597 CTM196596:CTM196597 DDI196596:DDI196597 DNE196596:DNE196597 DXA196596:DXA196597 EGW196596:EGW196597 EQS196596:EQS196597 FAO196596:FAO196597 FKK196596:FKK196597 FUG196596:FUG196597 GEC196596:GEC196597 GNY196596:GNY196597 GXU196596:GXU196597 HHQ196596:HHQ196597 HRM196596:HRM196597 IBI196596:IBI196597 ILE196596:ILE196597 IVA196596:IVA196597 JEW196596:JEW196597 JOS196596:JOS196597 JYO196596:JYO196597 KIK196596:KIK196597 KSG196596:KSG196597 LCC196596:LCC196597 LLY196596:LLY196597 LVU196596:LVU196597 MFQ196596:MFQ196597 MPM196596:MPM196597 MZI196596:MZI196597 NJE196596:NJE196597 NTA196596:NTA196597 OCW196596:OCW196597 OMS196596:OMS196597 OWO196596:OWO196597 PGK196596:PGK196597 PQG196596:PQG196597 QAC196596:QAC196597 QJY196596:QJY196597 QTU196596:QTU196597 RDQ196596:RDQ196597 RNM196596:RNM196597 RXI196596:RXI196597 SHE196596:SHE196597 SRA196596:SRA196597 TAW196596:TAW196597 TKS196596:TKS196597 TUO196596:TUO196597 UEK196596:UEK196597 UOG196596:UOG196597 UYC196596:UYC196597 VHY196596:VHY196597 VRU196596:VRU196597 WBQ196596:WBQ196597 WLM196596:WLM196597 WVI196596:WVI196597 A262132:A262133 IW262132:IW262133 SS262132:SS262133 ACO262132:ACO262133 AMK262132:AMK262133 AWG262132:AWG262133 BGC262132:BGC262133 BPY262132:BPY262133 BZU262132:BZU262133 CJQ262132:CJQ262133 CTM262132:CTM262133 DDI262132:DDI262133 DNE262132:DNE262133 DXA262132:DXA262133 EGW262132:EGW262133 EQS262132:EQS262133 FAO262132:FAO262133 FKK262132:FKK262133 FUG262132:FUG262133 GEC262132:GEC262133 GNY262132:GNY262133 GXU262132:GXU262133 HHQ262132:HHQ262133 HRM262132:HRM262133 IBI262132:IBI262133 ILE262132:ILE262133 IVA262132:IVA262133 JEW262132:JEW262133 JOS262132:JOS262133 JYO262132:JYO262133 KIK262132:KIK262133 KSG262132:KSG262133 LCC262132:LCC262133 LLY262132:LLY262133 LVU262132:LVU262133 MFQ262132:MFQ262133 MPM262132:MPM262133 MZI262132:MZI262133 NJE262132:NJE262133 NTA262132:NTA262133 OCW262132:OCW262133 OMS262132:OMS262133 OWO262132:OWO262133 PGK262132:PGK262133 PQG262132:PQG262133 QAC262132:QAC262133 QJY262132:QJY262133 QTU262132:QTU262133 RDQ262132:RDQ262133 RNM262132:RNM262133 RXI262132:RXI262133 SHE262132:SHE262133 SRA262132:SRA262133 TAW262132:TAW262133 TKS262132:TKS262133 TUO262132:TUO262133 UEK262132:UEK262133 UOG262132:UOG262133 UYC262132:UYC262133 VHY262132:VHY262133 VRU262132:VRU262133 WBQ262132:WBQ262133 WLM262132:WLM262133 WVI262132:WVI262133 A327668:A327669 IW327668:IW327669 SS327668:SS327669 ACO327668:ACO327669 AMK327668:AMK327669 AWG327668:AWG327669 BGC327668:BGC327669 BPY327668:BPY327669 BZU327668:BZU327669 CJQ327668:CJQ327669 CTM327668:CTM327669 DDI327668:DDI327669 DNE327668:DNE327669 DXA327668:DXA327669 EGW327668:EGW327669 EQS327668:EQS327669 FAO327668:FAO327669 FKK327668:FKK327669 FUG327668:FUG327669 GEC327668:GEC327669 GNY327668:GNY327669 GXU327668:GXU327669 HHQ327668:HHQ327669 HRM327668:HRM327669 IBI327668:IBI327669 ILE327668:ILE327669 IVA327668:IVA327669 JEW327668:JEW327669 JOS327668:JOS327669 JYO327668:JYO327669 KIK327668:KIK327669 KSG327668:KSG327669 LCC327668:LCC327669 LLY327668:LLY327669 LVU327668:LVU327669 MFQ327668:MFQ327669 MPM327668:MPM327669 MZI327668:MZI327669 NJE327668:NJE327669 NTA327668:NTA327669 OCW327668:OCW327669 OMS327668:OMS327669 OWO327668:OWO327669 PGK327668:PGK327669 PQG327668:PQG327669 QAC327668:QAC327669 QJY327668:QJY327669 QTU327668:QTU327669 RDQ327668:RDQ327669 RNM327668:RNM327669 RXI327668:RXI327669 SHE327668:SHE327669 SRA327668:SRA327669 TAW327668:TAW327669 TKS327668:TKS327669 TUO327668:TUO327669 UEK327668:UEK327669 UOG327668:UOG327669 UYC327668:UYC327669 VHY327668:VHY327669 VRU327668:VRU327669 WBQ327668:WBQ327669 WLM327668:WLM327669 WVI327668:WVI327669 A393204:A393205 IW393204:IW393205 SS393204:SS393205 ACO393204:ACO393205 AMK393204:AMK393205 AWG393204:AWG393205 BGC393204:BGC393205 BPY393204:BPY393205 BZU393204:BZU393205 CJQ393204:CJQ393205 CTM393204:CTM393205 DDI393204:DDI393205 DNE393204:DNE393205 DXA393204:DXA393205 EGW393204:EGW393205 EQS393204:EQS393205 FAO393204:FAO393205 FKK393204:FKK393205 FUG393204:FUG393205 GEC393204:GEC393205 GNY393204:GNY393205 GXU393204:GXU393205 HHQ393204:HHQ393205 HRM393204:HRM393205 IBI393204:IBI393205 ILE393204:ILE393205 IVA393204:IVA393205 JEW393204:JEW393205 JOS393204:JOS393205 JYO393204:JYO393205 KIK393204:KIK393205 KSG393204:KSG393205 LCC393204:LCC393205 LLY393204:LLY393205 LVU393204:LVU393205 MFQ393204:MFQ393205 MPM393204:MPM393205 MZI393204:MZI393205 NJE393204:NJE393205 NTA393204:NTA393205 OCW393204:OCW393205 OMS393204:OMS393205 OWO393204:OWO393205 PGK393204:PGK393205 PQG393204:PQG393205 QAC393204:QAC393205 QJY393204:QJY393205 QTU393204:QTU393205 RDQ393204:RDQ393205 RNM393204:RNM393205 RXI393204:RXI393205 SHE393204:SHE393205 SRA393204:SRA393205 TAW393204:TAW393205 TKS393204:TKS393205 TUO393204:TUO393205 UEK393204:UEK393205 UOG393204:UOG393205 UYC393204:UYC393205 VHY393204:VHY393205 VRU393204:VRU393205 WBQ393204:WBQ393205 WLM393204:WLM393205 WVI393204:WVI393205 A458740:A458741 IW458740:IW458741 SS458740:SS458741 ACO458740:ACO458741 AMK458740:AMK458741 AWG458740:AWG458741 BGC458740:BGC458741 BPY458740:BPY458741 BZU458740:BZU458741 CJQ458740:CJQ458741 CTM458740:CTM458741 DDI458740:DDI458741 DNE458740:DNE458741 DXA458740:DXA458741 EGW458740:EGW458741 EQS458740:EQS458741 FAO458740:FAO458741 FKK458740:FKK458741 FUG458740:FUG458741 GEC458740:GEC458741 GNY458740:GNY458741 GXU458740:GXU458741 HHQ458740:HHQ458741 HRM458740:HRM458741 IBI458740:IBI458741 ILE458740:ILE458741 IVA458740:IVA458741 JEW458740:JEW458741 JOS458740:JOS458741 JYO458740:JYO458741 KIK458740:KIK458741 KSG458740:KSG458741 LCC458740:LCC458741 LLY458740:LLY458741 LVU458740:LVU458741 MFQ458740:MFQ458741 MPM458740:MPM458741 MZI458740:MZI458741 NJE458740:NJE458741 NTA458740:NTA458741 OCW458740:OCW458741 OMS458740:OMS458741 OWO458740:OWO458741 PGK458740:PGK458741 PQG458740:PQG458741 QAC458740:QAC458741 QJY458740:QJY458741 QTU458740:QTU458741 RDQ458740:RDQ458741 RNM458740:RNM458741 RXI458740:RXI458741 SHE458740:SHE458741 SRA458740:SRA458741 TAW458740:TAW458741 TKS458740:TKS458741 TUO458740:TUO458741 UEK458740:UEK458741 UOG458740:UOG458741 UYC458740:UYC458741 VHY458740:VHY458741 VRU458740:VRU458741 WBQ458740:WBQ458741 WLM458740:WLM458741 WVI458740:WVI458741 A524276:A524277 IW524276:IW524277 SS524276:SS524277 ACO524276:ACO524277 AMK524276:AMK524277 AWG524276:AWG524277 BGC524276:BGC524277 BPY524276:BPY524277 BZU524276:BZU524277 CJQ524276:CJQ524277 CTM524276:CTM524277 DDI524276:DDI524277 DNE524276:DNE524277 DXA524276:DXA524277 EGW524276:EGW524277 EQS524276:EQS524277 FAO524276:FAO524277 FKK524276:FKK524277 FUG524276:FUG524277 GEC524276:GEC524277 GNY524276:GNY524277 GXU524276:GXU524277 HHQ524276:HHQ524277 HRM524276:HRM524277 IBI524276:IBI524277 ILE524276:ILE524277 IVA524276:IVA524277 JEW524276:JEW524277 JOS524276:JOS524277 JYO524276:JYO524277 KIK524276:KIK524277 KSG524276:KSG524277 LCC524276:LCC524277 LLY524276:LLY524277 LVU524276:LVU524277 MFQ524276:MFQ524277 MPM524276:MPM524277 MZI524276:MZI524277 NJE524276:NJE524277 NTA524276:NTA524277 OCW524276:OCW524277 OMS524276:OMS524277 OWO524276:OWO524277 PGK524276:PGK524277 PQG524276:PQG524277 QAC524276:QAC524277 QJY524276:QJY524277 QTU524276:QTU524277 RDQ524276:RDQ524277 RNM524276:RNM524277 RXI524276:RXI524277 SHE524276:SHE524277 SRA524276:SRA524277 TAW524276:TAW524277 TKS524276:TKS524277 TUO524276:TUO524277 UEK524276:UEK524277 UOG524276:UOG524277 UYC524276:UYC524277 VHY524276:VHY524277 VRU524276:VRU524277 WBQ524276:WBQ524277 WLM524276:WLM524277 WVI524276:WVI524277 A589812:A589813 IW589812:IW589813 SS589812:SS589813 ACO589812:ACO589813 AMK589812:AMK589813 AWG589812:AWG589813 BGC589812:BGC589813 BPY589812:BPY589813 BZU589812:BZU589813 CJQ589812:CJQ589813 CTM589812:CTM589813 DDI589812:DDI589813 DNE589812:DNE589813 DXA589812:DXA589813 EGW589812:EGW589813 EQS589812:EQS589813 FAO589812:FAO589813 FKK589812:FKK589813 FUG589812:FUG589813 GEC589812:GEC589813 GNY589812:GNY589813 GXU589812:GXU589813 HHQ589812:HHQ589813 HRM589812:HRM589813 IBI589812:IBI589813 ILE589812:ILE589813 IVA589812:IVA589813 JEW589812:JEW589813 JOS589812:JOS589813 JYO589812:JYO589813 KIK589812:KIK589813 KSG589812:KSG589813 LCC589812:LCC589813 LLY589812:LLY589813 LVU589812:LVU589813 MFQ589812:MFQ589813 MPM589812:MPM589813 MZI589812:MZI589813 NJE589812:NJE589813 NTA589812:NTA589813 OCW589812:OCW589813 OMS589812:OMS589813 OWO589812:OWO589813 PGK589812:PGK589813 PQG589812:PQG589813 QAC589812:QAC589813 QJY589812:QJY589813 QTU589812:QTU589813 RDQ589812:RDQ589813 RNM589812:RNM589813 RXI589812:RXI589813 SHE589812:SHE589813 SRA589812:SRA589813 TAW589812:TAW589813 TKS589812:TKS589813 TUO589812:TUO589813 UEK589812:UEK589813 UOG589812:UOG589813 UYC589812:UYC589813 VHY589812:VHY589813 VRU589812:VRU589813 WBQ589812:WBQ589813 WLM589812:WLM589813 WVI589812:WVI589813 A655348:A655349 IW655348:IW655349 SS655348:SS655349 ACO655348:ACO655349 AMK655348:AMK655349 AWG655348:AWG655349 BGC655348:BGC655349 BPY655348:BPY655349 BZU655348:BZU655349 CJQ655348:CJQ655349 CTM655348:CTM655349 DDI655348:DDI655349 DNE655348:DNE655349 DXA655348:DXA655349 EGW655348:EGW655349 EQS655348:EQS655349 FAO655348:FAO655349 FKK655348:FKK655349 FUG655348:FUG655349 GEC655348:GEC655349 GNY655348:GNY655349 GXU655348:GXU655349 HHQ655348:HHQ655349 HRM655348:HRM655349 IBI655348:IBI655349 ILE655348:ILE655349 IVA655348:IVA655349 JEW655348:JEW655349 JOS655348:JOS655349 JYO655348:JYO655349 KIK655348:KIK655349 KSG655348:KSG655349 LCC655348:LCC655349 LLY655348:LLY655349 LVU655348:LVU655349 MFQ655348:MFQ655349 MPM655348:MPM655349 MZI655348:MZI655349 NJE655348:NJE655349 NTA655348:NTA655349 OCW655348:OCW655349 OMS655348:OMS655349 OWO655348:OWO655349 PGK655348:PGK655349 PQG655348:PQG655349 QAC655348:QAC655349 QJY655348:QJY655349 QTU655348:QTU655349 RDQ655348:RDQ655349 RNM655348:RNM655349 RXI655348:RXI655349 SHE655348:SHE655349 SRA655348:SRA655349 TAW655348:TAW655349 TKS655348:TKS655349 TUO655348:TUO655349 UEK655348:UEK655349 UOG655348:UOG655349 UYC655348:UYC655349 VHY655348:VHY655349 VRU655348:VRU655349 WBQ655348:WBQ655349 WLM655348:WLM655349 WVI655348:WVI655349 A720884:A720885 IW720884:IW720885 SS720884:SS720885 ACO720884:ACO720885 AMK720884:AMK720885 AWG720884:AWG720885 BGC720884:BGC720885 BPY720884:BPY720885 BZU720884:BZU720885 CJQ720884:CJQ720885 CTM720884:CTM720885 DDI720884:DDI720885 DNE720884:DNE720885 DXA720884:DXA720885 EGW720884:EGW720885 EQS720884:EQS720885 FAO720884:FAO720885 FKK720884:FKK720885 FUG720884:FUG720885 GEC720884:GEC720885 GNY720884:GNY720885 GXU720884:GXU720885 HHQ720884:HHQ720885 HRM720884:HRM720885 IBI720884:IBI720885 ILE720884:ILE720885 IVA720884:IVA720885 JEW720884:JEW720885 JOS720884:JOS720885 JYO720884:JYO720885 KIK720884:KIK720885 KSG720884:KSG720885 LCC720884:LCC720885 LLY720884:LLY720885 LVU720884:LVU720885 MFQ720884:MFQ720885 MPM720884:MPM720885 MZI720884:MZI720885 NJE720884:NJE720885 NTA720884:NTA720885 OCW720884:OCW720885 OMS720884:OMS720885 OWO720884:OWO720885 PGK720884:PGK720885 PQG720884:PQG720885 QAC720884:QAC720885 QJY720884:QJY720885 QTU720884:QTU720885 RDQ720884:RDQ720885 RNM720884:RNM720885 RXI720884:RXI720885 SHE720884:SHE720885 SRA720884:SRA720885 TAW720884:TAW720885 TKS720884:TKS720885 TUO720884:TUO720885 UEK720884:UEK720885 UOG720884:UOG720885 UYC720884:UYC720885 VHY720884:VHY720885 VRU720884:VRU720885 WBQ720884:WBQ720885 WLM720884:WLM720885 WVI720884:WVI720885 A786420:A786421 IW786420:IW786421 SS786420:SS786421 ACO786420:ACO786421 AMK786420:AMK786421 AWG786420:AWG786421 BGC786420:BGC786421 BPY786420:BPY786421 BZU786420:BZU786421 CJQ786420:CJQ786421 CTM786420:CTM786421 DDI786420:DDI786421 DNE786420:DNE786421 DXA786420:DXA786421 EGW786420:EGW786421 EQS786420:EQS786421 FAO786420:FAO786421 FKK786420:FKK786421 FUG786420:FUG786421 GEC786420:GEC786421 GNY786420:GNY786421 GXU786420:GXU786421 HHQ786420:HHQ786421 HRM786420:HRM786421 IBI786420:IBI786421 ILE786420:ILE786421 IVA786420:IVA786421 JEW786420:JEW786421 JOS786420:JOS786421 JYO786420:JYO786421 KIK786420:KIK786421 KSG786420:KSG786421 LCC786420:LCC786421 LLY786420:LLY786421 LVU786420:LVU786421 MFQ786420:MFQ786421 MPM786420:MPM786421 MZI786420:MZI786421 NJE786420:NJE786421 NTA786420:NTA786421 OCW786420:OCW786421 OMS786420:OMS786421 OWO786420:OWO786421 PGK786420:PGK786421 PQG786420:PQG786421 QAC786420:QAC786421 QJY786420:QJY786421 QTU786420:QTU786421 RDQ786420:RDQ786421 RNM786420:RNM786421 RXI786420:RXI786421 SHE786420:SHE786421 SRA786420:SRA786421 TAW786420:TAW786421 TKS786420:TKS786421 TUO786420:TUO786421 UEK786420:UEK786421 UOG786420:UOG786421 UYC786420:UYC786421 VHY786420:VHY786421 VRU786420:VRU786421 WBQ786420:WBQ786421 WLM786420:WLM786421 WVI786420:WVI786421 A851956:A851957 IW851956:IW851957 SS851956:SS851957 ACO851956:ACO851957 AMK851956:AMK851957 AWG851956:AWG851957 BGC851956:BGC851957 BPY851956:BPY851957 BZU851956:BZU851957 CJQ851956:CJQ851957 CTM851956:CTM851957 DDI851956:DDI851957 DNE851956:DNE851957 DXA851956:DXA851957 EGW851956:EGW851957 EQS851956:EQS851957 FAO851956:FAO851957 FKK851956:FKK851957 FUG851956:FUG851957 GEC851956:GEC851957 GNY851956:GNY851957 GXU851956:GXU851957 HHQ851956:HHQ851957 HRM851956:HRM851957 IBI851956:IBI851957 ILE851956:ILE851957 IVA851956:IVA851957 JEW851956:JEW851957 JOS851956:JOS851957 JYO851956:JYO851957 KIK851956:KIK851957 KSG851956:KSG851957 LCC851956:LCC851957 LLY851956:LLY851957 LVU851956:LVU851957 MFQ851956:MFQ851957 MPM851956:MPM851957 MZI851956:MZI851957 NJE851956:NJE851957 NTA851956:NTA851957 OCW851956:OCW851957 OMS851956:OMS851957 OWO851956:OWO851957 PGK851956:PGK851957 PQG851956:PQG851957 QAC851956:QAC851957 QJY851956:QJY851957 QTU851956:QTU851957 RDQ851956:RDQ851957 RNM851956:RNM851957 RXI851956:RXI851957 SHE851956:SHE851957 SRA851956:SRA851957 TAW851956:TAW851957 TKS851956:TKS851957 TUO851956:TUO851957 UEK851956:UEK851957 UOG851956:UOG851957 UYC851956:UYC851957 VHY851956:VHY851957 VRU851956:VRU851957 WBQ851956:WBQ851957 WLM851956:WLM851957 WVI851956:WVI851957 A917492:A917493 IW917492:IW917493 SS917492:SS917493 ACO917492:ACO917493 AMK917492:AMK917493 AWG917492:AWG917493 BGC917492:BGC917493 BPY917492:BPY917493 BZU917492:BZU917493 CJQ917492:CJQ917493 CTM917492:CTM917493 DDI917492:DDI917493 DNE917492:DNE917493 DXA917492:DXA917493 EGW917492:EGW917493 EQS917492:EQS917493 FAO917492:FAO917493 FKK917492:FKK917493 FUG917492:FUG917493 GEC917492:GEC917493 GNY917492:GNY917493 GXU917492:GXU917493 HHQ917492:HHQ917493 HRM917492:HRM917493 IBI917492:IBI917493 ILE917492:ILE917493 IVA917492:IVA917493 JEW917492:JEW917493 JOS917492:JOS917493 JYO917492:JYO917493 KIK917492:KIK917493 KSG917492:KSG917493 LCC917492:LCC917493 LLY917492:LLY917493 LVU917492:LVU917493 MFQ917492:MFQ917493 MPM917492:MPM917493 MZI917492:MZI917493 NJE917492:NJE917493 NTA917492:NTA917493 OCW917492:OCW917493 OMS917492:OMS917493 OWO917492:OWO917493 PGK917492:PGK917493 PQG917492:PQG917493 QAC917492:QAC917493 QJY917492:QJY917493 QTU917492:QTU917493 RDQ917492:RDQ917493 RNM917492:RNM917493 RXI917492:RXI917493 SHE917492:SHE917493 SRA917492:SRA917493 TAW917492:TAW917493 TKS917492:TKS917493 TUO917492:TUO917493 UEK917492:UEK917493 UOG917492:UOG917493 UYC917492:UYC917493 VHY917492:VHY917493 VRU917492:VRU917493 WBQ917492:WBQ917493 WLM917492:WLM917493 WVI917492:WVI917493 A983028:A983029 IW983028:IW983029 SS983028:SS983029 ACO983028:ACO983029 AMK983028:AMK983029 AWG983028:AWG983029 BGC983028:BGC983029 BPY983028:BPY983029 BZU983028:BZU983029 CJQ983028:CJQ983029 CTM983028:CTM983029 DDI983028:DDI983029 DNE983028:DNE983029 DXA983028:DXA983029 EGW983028:EGW983029 EQS983028:EQS983029 FAO983028:FAO983029 FKK983028:FKK983029 FUG983028:FUG983029 GEC983028:GEC983029 GNY983028:GNY983029 GXU983028:GXU983029 HHQ983028:HHQ983029 HRM983028:HRM983029 IBI983028:IBI983029 ILE983028:ILE983029 IVA983028:IVA983029 JEW983028:JEW983029 JOS983028:JOS983029 JYO983028:JYO983029 KIK983028:KIK983029 KSG983028:KSG983029 LCC983028:LCC983029 LLY983028:LLY983029 LVU983028:LVU983029 MFQ983028:MFQ983029 MPM983028:MPM983029 MZI983028:MZI983029 NJE983028:NJE983029 NTA983028:NTA983029 OCW983028:OCW983029 OMS983028:OMS983029 OWO983028:OWO983029 PGK983028:PGK983029 PQG983028:PQG983029 QAC983028:QAC983029 QJY983028:QJY983029 QTU983028:QTU983029 RDQ983028:RDQ983029 RNM983028:RNM983029 RXI983028:RXI983029 SHE983028:SHE983029 SRA983028:SRA983029 TAW983028:TAW983029 TKS983028:TKS983029 TUO983028:TUO983029 UEK983028:UEK983029 UOG983028:UOG983029 UYC983028:UYC983029 VHY983028:VHY983029 VRU983028:VRU983029 WBQ983028:WBQ983029 WLM983028:WLM983029 A3" xr:uid="{5B6B848B-253C-466D-B7EB-111B2B7EB47F}"/>
  </dataValidations>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disablePrompts="1" count="1">
        <x14:dataValidation allowBlank="1" showErrorMessage="1" xr:uid="{4247C052-BC6A-4CCD-9999-9E29DCC25900}">
          <xm:sqref>P65646:R65794 JL65646:JN65794 TH65646:TJ65794 ADD65646:ADF65794 AMZ65646:ANB65794 AWV65646:AWX65794 BGR65646:BGT65794 BQN65646:BQP65794 CAJ65646:CAL65794 CKF65646:CKH65794 CUB65646:CUD65794 DDX65646:DDZ65794 DNT65646:DNV65794 DXP65646:DXR65794 EHL65646:EHN65794 ERH65646:ERJ65794 FBD65646:FBF65794 FKZ65646:FLB65794 FUV65646:FUX65794 GER65646:GET65794 GON65646:GOP65794 GYJ65646:GYL65794 HIF65646:HIH65794 HSB65646:HSD65794 IBX65646:IBZ65794 ILT65646:ILV65794 IVP65646:IVR65794 JFL65646:JFN65794 JPH65646:JPJ65794 JZD65646:JZF65794 KIZ65646:KJB65794 KSV65646:KSX65794 LCR65646:LCT65794 LMN65646:LMP65794 LWJ65646:LWL65794 MGF65646:MGH65794 MQB65646:MQD65794 MZX65646:MZZ65794 NJT65646:NJV65794 NTP65646:NTR65794 ODL65646:ODN65794 ONH65646:ONJ65794 OXD65646:OXF65794 PGZ65646:PHB65794 PQV65646:PQX65794 QAR65646:QAT65794 QKN65646:QKP65794 QUJ65646:QUL65794 REF65646:REH65794 ROB65646:ROD65794 RXX65646:RXZ65794 SHT65646:SHV65794 SRP65646:SRR65794 TBL65646:TBN65794 TLH65646:TLJ65794 TVD65646:TVF65794 UEZ65646:UFB65794 UOV65646:UOX65794 UYR65646:UYT65794 VIN65646:VIP65794 VSJ65646:VSL65794 WCF65646:WCH65794 WMB65646:WMD65794 WVX65646:WVZ65794 P131182:R131330 JL131182:JN131330 TH131182:TJ131330 ADD131182:ADF131330 AMZ131182:ANB131330 AWV131182:AWX131330 BGR131182:BGT131330 BQN131182:BQP131330 CAJ131182:CAL131330 CKF131182:CKH131330 CUB131182:CUD131330 DDX131182:DDZ131330 DNT131182:DNV131330 DXP131182:DXR131330 EHL131182:EHN131330 ERH131182:ERJ131330 FBD131182:FBF131330 FKZ131182:FLB131330 FUV131182:FUX131330 GER131182:GET131330 GON131182:GOP131330 GYJ131182:GYL131330 HIF131182:HIH131330 HSB131182:HSD131330 IBX131182:IBZ131330 ILT131182:ILV131330 IVP131182:IVR131330 JFL131182:JFN131330 JPH131182:JPJ131330 JZD131182:JZF131330 KIZ131182:KJB131330 KSV131182:KSX131330 LCR131182:LCT131330 LMN131182:LMP131330 LWJ131182:LWL131330 MGF131182:MGH131330 MQB131182:MQD131330 MZX131182:MZZ131330 NJT131182:NJV131330 NTP131182:NTR131330 ODL131182:ODN131330 ONH131182:ONJ131330 OXD131182:OXF131330 PGZ131182:PHB131330 PQV131182:PQX131330 QAR131182:QAT131330 QKN131182:QKP131330 QUJ131182:QUL131330 REF131182:REH131330 ROB131182:ROD131330 RXX131182:RXZ131330 SHT131182:SHV131330 SRP131182:SRR131330 TBL131182:TBN131330 TLH131182:TLJ131330 TVD131182:TVF131330 UEZ131182:UFB131330 UOV131182:UOX131330 UYR131182:UYT131330 VIN131182:VIP131330 VSJ131182:VSL131330 WCF131182:WCH131330 WMB131182:WMD131330 WVX131182:WVZ131330 P196718:R196866 JL196718:JN196866 TH196718:TJ196866 ADD196718:ADF196866 AMZ196718:ANB196866 AWV196718:AWX196866 BGR196718:BGT196866 BQN196718:BQP196866 CAJ196718:CAL196866 CKF196718:CKH196866 CUB196718:CUD196866 DDX196718:DDZ196866 DNT196718:DNV196866 DXP196718:DXR196866 EHL196718:EHN196866 ERH196718:ERJ196866 FBD196718:FBF196866 FKZ196718:FLB196866 FUV196718:FUX196866 GER196718:GET196866 GON196718:GOP196866 GYJ196718:GYL196866 HIF196718:HIH196866 HSB196718:HSD196866 IBX196718:IBZ196866 ILT196718:ILV196866 IVP196718:IVR196866 JFL196718:JFN196866 JPH196718:JPJ196866 JZD196718:JZF196866 KIZ196718:KJB196866 KSV196718:KSX196866 LCR196718:LCT196866 LMN196718:LMP196866 LWJ196718:LWL196866 MGF196718:MGH196866 MQB196718:MQD196866 MZX196718:MZZ196866 NJT196718:NJV196866 NTP196718:NTR196866 ODL196718:ODN196866 ONH196718:ONJ196866 OXD196718:OXF196866 PGZ196718:PHB196866 PQV196718:PQX196866 QAR196718:QAT196866 QKN196718:QKP196866 QUJ196718:QUL196866 REF196718:REH196866 ROB196718:ROD196866 RXX196718:RXZ196866 SHT196718:SHV196866 SRP196718:SRR196866 TBL196718:TBN196866 TLH196718:TLJ196866 TVD196718:TVF196866 UEZ196718:UFB196866 UOV196718:UOX196866 UYR196718:UYT196866 VIN196718:VIP196866 VSJ196718:VSL196866 WCF196718:WCH196866 WMB196718:WMD196866 WVX196718:WVZ196866 P262254:R262402 JL262254:JN262402 TH262254:TJ262402 ADD262254:ADF262402 AMZ262254:ANB262402 AWV262254:AWX262402 BGR262254:BGT262402 BQN262254:BQP262402 CAJ262254:CAL262402 CKF262254:CKH262402 CUB262254:CUD262402 DDX262254:DDZ262402 DNT262254:DNV262402 DXP262254:DXR262402 EHL262254:EHN262402 ERH262254:ERJ262402 FBD262254:FBF262402 FKZ262254:FLB262402 FUV262254:FUX262402 GER262254:GET262402 GON262254:GOP262402 GYJ262254:GYL262402 HIF262254:HIH262402 HSB262254:HSD262402 IBX262254:IBZ262402 ILT262254:ILV262402 IVP262254:IVR262402 JFL262254:JFN262402 JPH262254:JPJ262402 JZD262254:JZF262402 KIZ262254:KJB262402 KSV262254:KSX262402 LCR262254:LCT262402 LMN262254:LMP262402 LWJ262254:LWL262402 MGF262254:MGH262402 MQB262254:MQD262402 MZX262254:MZZ262402 NJT262254:NJV262402 NTP262254:NTR262402 ODL262254:ODN262402 ONH262254:ONJ262402 OXD262254:OXF262402 PGZ262254:PHB262402 PQV262254:PQX262402 QAR262254:QAT262402 QKN262254:QKP262402 QUJ262254:QUL262402 REF262254:REH262402 ROB262254:ROD262402 RXX262254:RXZ262402 SHT262254:SHV262402 SRP262254:SRR262402 TBL262254:TBN262402 TLH262254:TLJ262402 TVD262254:TVF262402 UEZ262254:UFB262402 UOV262254:UOX262402 UYR262254:UYT262402 VIN262254:VIP262402 VSJ262254:VSL262402 WCF262254:WCH262402 WMB262254:WMD262402 WVX262254:WVZ262402 P327790:R327938 JL327790:JN327938 TH327790:TJ327938 ADD327790:ADF327938 AMZ327790:ANB327938 AWV327790:AWX327938 BGR327790:BGT327938 BQN327790:BQP327938 CAJ327790:CAL327938 CKF327790:CKH327938 CUB327790:CUD327938 DDX327790:DDZ327938 DNT327790:DNV327938 DXP327790:DXR327938 EHL327790:EHN327938 ERH327790:ERJ327938 FBD327790:FBF327938 FKZ327790:FLB327938 FUV327790:FUX327938 GER327790:GET327938 GON327790:GOP327938 GYJ327790:GYL327938 HIF327790:HIH327938 HSB327790:HSD327938 IBX327790:IBZ327938 ILT327790:ILV327938 IVP327790:IVR327938 JFL327790:JFN327938 JPH327790:JPJ327938 JZD327790:JZF327938 KIZ327790:KJB327938 KSV327790:KSX327938 LCR327790:LCT327938 LMN327790:LMP327938 LWJ327790:LWL327938 MGF327790:MGH327938 MQB327790:MQD327938 MZX327790:MZZ327938 NJT327790:NJV327938 NTP327790:NTR327938 ODL327790:ODN327938 ONH327790:ONJ327938 OXD327790:OXF327938 PGZ327790:PHB327938 PQV327790:PQX327938 QAR327790:QAT327938 QKN327790:QKP327938 QUJ327790:QUL327938 REF327790:REH327938 ROB327790:ROD327938 RXX327790:RXZ327938 SHT327790:SHV327938 SRP327790:SRR327938 TBL327790:TBN327938 TLH327790:TLJ327938 TVD327790:TVF327938 UEZ327790:UFB327938 UOV327790:UOX327938 UYR327790:UYT327938 VIN327790:VIP327938 VSJ327790:VSL327938 WCF327790:WCH327938 WMB327790:WMD327938 WVX327790:WVZ327938 P393326:R393474 JL393326:JN393474 TH393326:TJ393474 ADD393326:ADF393474 AMZ393326:ANB393474 AWV393326:AWX393474 BGR393326:BGT393474 BQN393326:BQP393474 CAJ393326:CAL393474 CKF393326:CKH393474 CUB393326:CUD393474 DDX393326:DDZ393474 DNT393326:DNV393474 DXP393326:DXR393474 EHL393326:EHN393474 ERH393326:ERJ393474 FBD393326:FBF393474 FKZ393326:FLB393474 FUV393326:FUX393474 GER393326:GET393474 GON393326:GOP393474 GYJ393326:GYL393474 HIF393326:HIH393474 HSB393326:HSD393474 IBX393326:IBZ393474 ILT393326:ILV393474 IVP393326:IVR393474 JFL393326:JFN393474 JPH393326:JPJ393474 JZD393326:JZF393474 KIZ393326:KJB393474 KSV393326:KSX393474 LCR393326:LCT393474 LMN393326:LMP393474 LWJ393326:LWL393474 MGF393326:MGH393474 MQB393326:MQD393474 MZX393326:MZZ393474 NJT393326:NJV393474 NTP393326:NTR393474 ODL393326:ODN393474 ONH393326:ONJ393474 OXD393326:OXF393474 PGZ393326:PHB393474 PQV393326:PQX393474 QAR393326:QAT393474 QKN393326:QKP393474 QUJ393326:QUL393474 REF393326:REH393474 ROB393326:ROD393474 RXX393326:RXZ393474 SHT393326:SHV393474 SRP393326:SRR393474 TBL393326:TBN393474 TLH393326:TLJ393474 TVD393326:TVF393474 UEZ393326:UFB393474 UOV393326:UOX393474 UYR393326:UYT393474 VIN393326:VIP393474 VSJ393326:VSL393474 WCF393326:WCH393474 WMB393326:WMD393474 WVX393326:WVZ393474 P458862:R459010 JL458862:JN459010 TH458862:TJ459010 ADD458862:ADF459010 AMZ458862:ANB459010 AWV458862:AWX459010 BGR458862:BGT459010 BQN458862:BQP459010 CAJ458862:CAL459010 CKF458862:CKH459010 CUB458862:CUD459010 DDX458862:DDZ459010 DNT458862:DNV459010 DXP458862:DXR459010 EHL458862:EHN459010 ERH458862:ERJ459010 FBD458862:FBF459010 FKZ458862:FLB459010 FUV458862:FUX459010 GER458862:GET459010 GON458862:GOP459010 GYJ458862:GYL459010 HIF458862:HIH459010 HSB458862:HSD459010 IBX458862:IBZ459010 ILT458862:ILV459010 IVP458862:IVR459010 JFL458862:JFN459010 JPH458862:JPJ459010 JZD458862:JZF459010 KIZ458862:KJB459010 KSV458862:KSX459010 LCR458862:LCT459010 LMN458862:LMP459010 LWJ458862:LWL459010 MGF458862:MGH459010 MQB458862:MQD459010 MZX458862:MZZ459010 NJT458862:NJV459010 NTP458862:NTR459010 ODL458862:ODN459010 ONH458862:ONJ459010 OXD458862:OXF459010 PGZ458862:PHB459010 PQV458862:PQX459010 QAR458862:QAT459010 QKN458862:QKP459010 QUJ458862:QUL459010 REF458862:REH459010 ROB458862:ROD459010 RXX458862:RXZ459010 SHT458862:SHV459010 SRP458862:SRR459010 TBL458862:TBN459010 TLH458862:TLJ459010 TVD458862:TVF459010 UEZ458862:UFB459010 UOV458862:UOX459010 UYR458862:UYT459010 VIN458862:VIP459010 VSJ458862:VSL459010 WCF458862:WCH459010 WMB458862:WMD459010 WVX458862:WVZ459010 P524398:R524546 JL524398:JN524546 TH524398:TJ524546 ADD524398:ADF524546 AMZ524398:ANB524546 AWV524398:AWX524546 BGR524398:BGT524546 BQN524398:BQP524546 CAJ524398:CAL524546 CKF524398:CKH524546 CUB524398:CUD524546 DDX524398:DDZ524546 DNT524398:DNV524546 DXP524398:DXR524546 EHL524398:EHN524546 ERH524398:ERJ524546 FBD524398:FBF524546 FKZ524398:FLB524546 FUV524398:FUX524546 GER524398:GET524546 GON524398:GOP524546 GYJ524398:GYL524546 HIF524398:HIH524546 HSB524398:HSD524546 IBX524398:IBZ524546 ILT524398:ILV524546 IVP524398:IVR524546 JFL524398:JFN524546 JPH524398:JPJ524546 JZD524398:JZF524546 KIZ524398:KJB524546 KSV524398:KSX524546 LCR524398:LCT524546 LMN524398:LMP524546 LWJ524398:LWL524546 MGF524398:MGH524546 MQB524398:MQD524546 MZX524398:MZZ524546 NJT524398:NJV524546 NTP524398:NTR524546 ODL524398:ODN524546 ONH524398:ONJ524546 OXD524398:OXF524546 PGZ524398:PHB524546 PQV524398:PQX524546 QAR524398:QAT524546 QKN524398:QKP524546 QUJ524398:QUL524546 REF524398:REH524546 ROB524398:ROD524546 RXX524398:RXZ524546 SHT524398:SHV524546 SRP524398:SRR524546 TBL524398:TBN524546 TLH524398:TLJ524546 TVD524398:TVF524546 UEZ524398:UFB524546 UOV524398:UOX524546 UYR524398:UYT524546 VIN524398:VIP524546 VSJ524398:VSL524546 WCF524398:WCH524546 WMB524398:WMD524546 WVX524398:WVZ524546 P589934:R590082 JL589934:JN590082 TH589934:TJ590082 ADD589934:ADF590082 AMZ589934:ANB590082 AWV589934:AWX590082 BGR589934:BGT590082 BQN589934:BQP590082 CAJ589934:CAL590082 CKF589934:CKH590082 CUB589934:CUD590082 DDX589934:DDZ590082 DNT589934:DNV590082 DXP589934:DXR590082 EHL589934:EHN590082 ERH589934:ERJ590082 FBD589934:FBF590082 FKZ589934:FLB590082 FUV589934:FUX590082 GER589934:GET590082 GON589934:GOP590082 GYJ589934:GYL590082 HIF589934:HIH590082 HSB589934:HSD590082 IBX589934:IBZ590082 ILT589934:ILV590082 IVP589934:IVR590082 JFL589934:JFN590082 JPH589934:JPJ590082 JZD589934:JZF590082 KIZ589934:KJB590082 KSV589934:KSX590082 LCR589934:LCT590082 LMN589934:LMP590082 LWJ589934:LWL590082 MGF589934:MGH590082 MQB589934:MQD590082 MZX589934:MZZ590082 NJT589934:NJV590082 NTP589934:NTR590082 ODL589934:ODN590082 ONH589934:ONJ590082 OXD589934:OXF590082 PGZ589934:PHB590082 PQV589934:PQX590082 QAR589934:QAT590082 QKN589934:QKP590082 QUJ589934:QUL590082 REF589934:REH590082 ROB589934:ROD590082 RXX589934:RXZ590082 SHT589934:SHV590082 SRP589934:SRR590082 TBL589934:TBN590082 TLH589934:TLJ590082 TVD589934:TVF590082 UEZ589934:UFB590082 UOV589934:UOX590082 UYR589934:UYT590082 VIN589934:VIP590082 VSJ589934:VSL590082 WCF589934:WCH590082 WMB589934:WMD590082 WVX589934:WVZ590082 P655470:R655618 JL655470:JN655618 TH655470:TJ655618 ADD655470:ADF655618 AMZ655470:ANB655618 AWV655470:AWX655618 BGR655470:BGT655618 BQN655470:BQP655618 CAJ655470:CAL655618 CKF655470:CKH655618 CUB655470:CUD655618 DDX655470:DDZ655618 DNT655470:DNV655618 DXP655470:DXR655618 EHL655470:EHN655618 ERH655470:ERJ655618 FBD655470:FBF655618 FKZ655470:FLB655618 FUV655470:FUX655618 GER655470:GET655618 GON655470:GOP655618 GYJ655470:GYL655618 HIF655470:HIH655618 HSB655470:HSD655618 IBX655470:IBZ655618 ILT655470:ILV655618 IVP655470:IVR655618 JFL655470:JFN655618 JPH655470:JPJ655618 JZD655470:JZF655618 KIZ655470:KJB655618 KSV655470:KSX655618 LCR655470:LCT655618 LMN655470:LMP655618 LWJ655470:LWL655618 MGF655470:MGH655618 MQB655470:MQD655618 MZX655470:MZZ655618 NJT655470:NJV655618 NTP655470:NTR655618 ODL655470:ODN655618 ONH655470:ONJ655618 OXD655470:OXF655618 PGZ655470:PHB655618 PQV655470:PQX655618 QAR655470:QAT655618 QKN655470:QKP655618 QUJ655470:QUL655618 REF655470:REH655618 ROB655470:ROD655618 RXX655470:RXZ655618 SHT655470:SHV655618 SRP655470:SRR655618 TBL655470:TBN655618 TLH655470:TLJ655618 TVD655470:TVF655618 UEZ655470:UFB655618 UOV655470:UOX655618 UYR655470:UYT655618 VIN655470:VIP655618 VSJ655470:VSL655618 WCF655470:WCH655618 WMB655470:WMD655618 WVX655470:WVZ655618 P721006:R721154 JL721006:JN721154 TH721006:TJ721154 ADD721006:ADF721154 AMZ721006:ANB721154 AWV721006:AWX721154 BGR721006:BGT721154 BQN721006:BQP721154 CAJ721006:CAL721154 CKF721006:CKH721154 CUB721006:CUD721154 DDX721006:DDZ721154 DNT721006:DNV721154 DXP721006:DXR721154 EHL721006:EHN721154 ERH721006:ERJ721154 FBD721006:FBF721154 FKZ721006:FLB721154 FUV721006:FUX721154 GER721006:GET721154 GON721006:GOP721154 GYJ721006:GYL721154 HIF721006:HIH721154 HSB721006:HSD721154 IBX721006:IBZ721154 ILT721006:ILV721154 IVP721006:IVR721154 JFL721006:JFN721154 JPH721006:JPJ721154 JZD721006:JZF721154 KIZ721006:KJB721154 KSV721006:KSX721154 LCR721006:LCT721154 LMN721006:LMP721154 LWJ721006:LWL721154 MGF721006:MGH721154 MQB721006:MQD721154 MZX721006:MZZ721154 NJT721006:NJV721154 NTP721006:NTR721154 ODL721006:ODN721154 ONH721006:ONJ721154 OXD721006:OXF721154 PGZ721006:PHB721154 PQV721006:PQX721154 QAR721006:QAT721154 QKN721006:QKP721154 QUJ721006:QUL721154 REF721006:REH721154 ROB721006:ROD721154 RXX721006:RXZ721154 SHT721006:SHV721154 SRP721006:SRR721154 TBL721006:TBN721154 TLH721006:TLJ721154 TVD721006:TVF721154 UEZ721006:UFB721154 UOV721006:UOX721154 UYR721006:UYT721154 VIN721006:VIP721154 VSJ721006:VSL721154 WCF721006:WCH721154 WMB721006:WMD721154 WVX721006:WVZ721154 P786542:R786690 JL786542:JN786690 TH786542:TJ786690 ADD786542:ADF786690 AMZ786542:ANB786690 AWV786542:AWX786690 BGR786542:BGT786690 BQN786542:BQP786690 CAJ786542:CAL786690 CKF786542:CKH786690 CUB786542:CUD786690 DDX786542:DDZ786690 DNT786542:DNV786690 DXP786542:DXR786690 EHL786542:EHN786690 ERH786542:ERJ786690 FBD786542:FBF786690 FKZ786542:FLB786690 FUV786542:FUX786690 GER786542:GET786690 GON786542:GOP786690 GYJ786542:GYL786690 HIF786542:HIH786690 HSB786542:HSD786690 IBX786542:IBZ786690 ILT786542:ILV786690 IVP786542:IVR786690 JFL786542:JFN786690 JPH786542:JPJ786690 JZD786542:JZF786690 KIZ786542:KJB786690 KSV786542:KSX786690 LCR786542:LCT786690 LMN786542:LMP786690 LWJ786542:LWL786690 MGF786542:MGH786690 MQB786542:MQD786690 MZX786542:MZZ786690 NJT786542:NJV786690 NTP786542:NTR786690 ODL786542:ODN786690 ONH786542:ONJ786690 OXD786542:OXF786690 PGZ786542:PHB786690 PQV786542:PQX786690 QAR786542:QAT786690 QKN786542:QKP786690 QUJ786542:QUL786690 REF786542:REH786690 ROB786542:ROD786690 RXX786542:RXZ786690 SHT786542:SHV786690 SRP786542:SRR786690 TBL786542:TBN786690 TLH786542:TLJ786690 TVD786542:TVF786690 UEZ786542:UFB786690 UOV786542:UOX786690 UYR786542:UYT786690 VIN786542:VIP786690 VSJ786542:VSL786690 WCF786542:WCH786690 WMB786542:WMD786690 WVX786542:WVZ786690 P852078:R852226 JL852078:JN852226 TH852078:TJ852226 ADD852078:ADF852226 AMZ852078:ANB852226 AWV852078:AWX852226 BGR852078:BGT852226 BQN852078:BQP852226 CAJ852078:CAL852226 CKF852078:CKH852226 CUB852078:CUD852226 DDX852078:DDZ852226 DNT852078:DNV852226 DXP852078:DXR852226 EHL852078:EHN852226 ERH852078:ERJ852226 FBD852078:FBF852226 FKZ852078:FLB852226 FUV852078:FUX852226 GER852078:GET852226 GON852078:GOP852226 GYJ852078:GYL852226 HIF852078:HIH852226 HSB852078:HSD852226 IBX852078:IBZ852226 ILT852078:ILV852226 IVP852078:IVR852226 JFL852078:JFN852226 JPH852078:JPJ852226 JZD852078:JZF852226 KIZ852078:KJB852226 KSV852078:KSX852226 LCR852078:LCT852226 LMN852078:LMP852226 LWJ852078:LWL852226 MGF852078:MGH852226 MQB852078:MQD852226 MZX852078:MZZ852226 NJT852078:NJV852226 NTP852078:NTR852226 ODL852078:ODN852226 ONH852078:ONJ852226 OXD852078:OXF852226 PGZ852078:PHB852226 PQV852078:PQX852226 QAR852078:QAT852226 QKN852078:QKP852226 QUJ852078:QUL852226 REF852078:REH852226 ROB852078:ROD852226 RXX852078:RXZ852226 SHT852078:SHV852226 SRP852078:SRR852226 TBL852078:TBN852226 TLH852078:TLJ852226 TVD852078:TVF852226 UEZ852078:UFB852226 UOV852078:UOX852226 UYR852078:UYT852226 VIN852078:VIP852226 VSJ852078:VSL852226 WCF852078:WCH852226 WMB852078:WMD852226 WVX852078:WVZ852226 P917614:R917762 JL917614:JN917762 TH917614:TJ917762 ADD917614:ADF917762 AMZ917614:ANB917762 AWV917614:AWX917762 BGR917614:BGT917762 BQN917614:BQP917762 CAJ917614:CAL917762 CKF917614:CKH917762 CUB917614:CUD917762 DDX917614:DDZ917762 DNT917614:DNV917762 DXP917614:DXR917762 EHL917614:EHN917762 ERH917614:ERJ917762 FBD917614:FBF917762 FKZ917614:FLB917762 FUV917614:FUX917762 GER917614:GET917762 GON917614:GOP917762 GYJ917614:GYL917762 HIF917614:HIH917762 HSB917614:HSD917762 IBX917614:IBZ917762 ILT917614:ILV917762 IVP917614:IVR917762 JFL917614:JFN917762 JPH917614:JPJ917762 JZD917614:JZF917762 KIZ917614:KJB917762 KSV917614:KSX917762 LCR917614:LCT917762 LMN917614:LMP917762 LWJ917614:LWL917762 MGF917614:MGH917762 MQB917614:MQD917762 MZX917614:MZZ917762 NJT917614:NJV917762 NTP917614:NTR917762 ODL917614:ODN917762 ONH917614:ONJ917762 OXD917614:OXF917762 PGZ917614:PHB917762 PQV917614:PQX917762 QAR917614:QAT917762 QKN917614:QKP917762 QUJ917614:QUL917762 REF917614:REH917762 ROB917614:ROD917762 RXX917614:RXZ917762 SHT917614:SHV917762 SRP917614:SRR917762 TBL917614:TBN917762 TLH917614:TLJ917762 TVD917614:TVF917762 UEZ917614:UFB917762 UOV917614:UOX917762 UYR917614:UYT917762 VIN917614:VIP917762 VSJ917614:VSL917762 WCF917614:WCH917762 WMB917614:WMD917762 WVX917614:WVZ917762 P983150:R983298 JL983150:JN983298 TH983150:TJ983298 ADD983150:ADF983298 AMZ983150:ANB983298 AWV983150:AWX983298 BGR983150:BGT983298 BQN983150:BQP983298 CAJ983150:CAL983298 CKF983150:CKH983298 CUB983150:CUD983298 DDX983150:DDZ983298 DNT983150:DNV983298 DXP983150:DXR983298 EHL983150:EHN983298 ERH983150:ERJ983298 FBD983150:FBF983298 FKZ983150:FLB983298 FUV983150:FUX983298 GER983150:GET983298 GON983150:GOP983298 GYJ983150:GYL983298 HIF983150:HIH983298 HSB983150:HSD983298 IBX983150:IBZ983298 ILT983150:ILV983298 IVP983150:IVR983298 JFL983150:JFN983298 JPH983150:JPJ983298 JZD983150:JZF983298 KIZ983150:KJB983298 KSV983150:KSX983298 LCR983150:LCT983298 LMN983150:LMP983298 LWJ983150:LWL983298 MGF983150:MGH983298 MQB983150:MQD983298 MZX983150:MZZ983298 NJT983150:NJV983298 NTP983150:NTR983298 ODL983150:ODN983298 ONH983150:ONJ983298 OXD983150:OXF983298 PGZ983150:PHB983298 PQV983150:PQX983298 QAR983150:QAT983298 QKN983150:QKP983298 QUJ983150:QUL983298 REF983150:REH983298 ROB983150:ROD983298 RXX983150:RXZ983298 SHT983150:SHV983298 SRP983150:SRR983298 TBL983150:TBN983298 TLH983150:TLJ983298 TVD983150:TVF983298 UEZ983150:UFB983298 UOV983150:UOX983298 UYR983150:UYT983298 VIN983150:VIP983298 VSJ983150:VSL983298 WCF983150:WCH983298 WMB983150:WMD983298 WVX983150:WVZ983298 T65646:V65794 JP65646:JR65794 TL65646:TN65794 ADH65646:ADJ65794 AND65646:ANF65794 AWZ65646:AXB65794 BGV65646:BGX65794 BQR65646:BQT65794 CAN65646:CAP65794 CKJ65646:CKL65794 CUF65646:CUH65794 DEB65646:DED65794 DNX65646:DNZ65794 DXT65646:DXV65794 EHP65646:EHR65794 ERL65646:ERN65794 FBH65646:FBJ65794 FLD65646:FLF65794 FUZ65646:FVB65794 GEV65646:GEX65794 GOR65646:GOT65794 GYN65646:GYP65794 HIJ65646:HIL65794 HSF65646:HSH65794 ICB65646:ICD65794 ILX65646:ILZ65794 IVT65646:IVV65794 JFP65646:JFR65794 JPL65646:JPN65794 JZH65646:JZJ65794 KJD65646:KJF65794 KSZ65646:KTB65794 LCV65646:LCX65794 LMR65646:LMT65794 LWN65646:LWP65794 MGJ65646:MGL65794 MQF65646:MQH65794 NAB65646:NAD65794 NJX65646:NJZ65794 NTT65646:NTV65794 ODP65646:ODR65794 ONL65646:ONN65794 OXH65646:OXJ65794 PHD65646:PHF65794 PQZ65646:PRB65794 QAV65646:QAX65794 QKR65646:QKT65794 QUN65646:QUP65794 REJ65646:REL65794 ROF65646:ROH65794 RYB65646:RYD65794 SHX65646:SHZ65794 SRT65646:SRV65794 TBP65646:TBR65794 TLL65646:TLN65794 TVH65646:TVJ65794 UFD65646:UFF65794 UOZ65646:UPB65794 UYV65646:UYX65794 VIR65646:VIT65794 VSN65646:VSP65794 WCJ65646:WCL65794 WMF65646:WMH65794 WWB65646:WWD65794 T131182:V131330 JP131182:JR131330 TL131182:TN131330 ADH131182:ADJ131330 AND131182:ANF131330 AWZ131182:AXB131330 BGV131182:BGX131330 BQR131182:BQT131330 CAN131182:CAP131330 CKJ131182:CKL131330 CUF131182:CUH131330 DEB131182:DED131330 DNX131182:DNZ131330 DXT131182:DXV131330 EHP131182:EHR131330 ERL131182:ERN131330 FBH131182:FBJ131330 FLD131182:FLF131330 FUZ131182:FVB131330 GEV131182:GEX131330 GOR131182:GOT131330 GYN131182:GYP131330 HIJ131182:HIL131330 HSF131182:HSH131330 ICB131182:ICD131330 ILX131182:ILZ131330 IVT131182:IVV131330 JFP131182:JFR131330 JPL131182:JPN131330 JZH131182:JZJ131330 KJD131182:KJF131330 KSZ131182:KTB131330 LCV131182:LCX131330 LMR131182:LMT131330 LWN131182:LWP131330 MGJ131182:MGL131330 MQF131182:MQH131330 NAB131182:NAD131330 NJX131182:NJZ131330 NTT131182:NTV131330 ODP131182:ODR131330 ONL131182:ONN131330 OXH131182:OXJ131330 PHD131182:PHF131330 PQZ131182:PRB131330 QAV131182:QAX131330 QKR131182:QKT131330 QUN131182:QUP131330 REJ131182:REL131330 ROF131182:ROH131330 RYB131182:RYD131330 SHX131182:SHZ131330 SRT131182:SRV131330 TBP131182:TBR131330 TLL131182:TLN131330 TVH131182:TVJ131330 UFD131182:UFF131330 UOZ131182:UPB131330 UYV131182:UYX131330 VIR131182:VIT131330 VSN131182:VSP131330 WCJ131182:WCL131330 WMF131182:WMH131330 WWB131182:WWD131330 T196718:V196866 JP196718:JR196866 TL196718:TN196866 ADH196718:ADJ196866 AND196718:ANF196866 AWZ196718:AXB196866 BGV196718:BGX196866 BQR196718:BQT196866 CAN196718:CAP196866 CKJ196718:CKL196866 CUF196718:CUH196866 DEB196718:DED196866 DNX196718:DNZ196866 DXT196718:DXV196866 EHP196718:EHR196866 ERL196718:ERN196866 FBH196718:FBJ196866 FLD196718:FLF196866 FUZ196718:FVB196866 GEV196718:GEX196866 GOR196718:GOT196866 GYN196718:GYP196866 HIJ196718:HIL196866 HSF196718:HSH196866 ICB196718:ICD196866 ILX196718:ILZ196866 IVT196718:IVV196866 JFP196718:JFR196866 JPL196718:JPN196866 JZH196718:JZJ196866 KJD196718:KJF196866 KSZ196718:KTB196866 LCV196718:LCX196866 LMR196718:LMT196866 LWN196718:LWP196866 MGJ196718:MGL196866 MQF196718:MQH196866 NAB196718:NAD196866 NJX196718:NJZ196866 NTT196718:NTV196866 ODP196718:ODR196866 ONL196718:ONN196866 OXH196718:OXJ196866 PHD196718:PHF196866 PQZ196718:PRB196866 QAV196718:QAX196866 QKR196718:QKT196866 QUN196718:QUP196866 REJ196718:REL196866 ROF196718:ROH196866 RYB196718:RYD196866 SHX196718:SHZ196866 SRT196718:SRV196866 TBP196718:TBR196866 TLL196718:TLN196866 TVH196718:TVJ196866 UFD196718:UFF196866 UOZ196718:UPB196866 UYV196718:UYX196866 VIR196718:VIT196866 VSN196718:VSP196866 WCJ196718:WCL196866 WMF196718:WMH196866 WWB196718:WWD196866 T262254:V262402 JP262254:JR262402 TL262254:TN262402 ADH262254:ADJ262402 AND262254:ANF262402 AWZ262254:AXB262402 BGV262254:BGX262402 BQR262254:BQT262402 CAN262254:CAP262402 CKJ262254:CKL262402 CUF262254:CUH262402 DEB262254:DED262402 DNX262254:DNZ262402 DXT262254:DXV262402 EHP262254:EHR262402 ERL262254:ERN262402 FBH262254:FBJ262402 FLD262254:FLF262402 FUZ262254:FVB262402 GEV262254:GEX262402 GOR262254:GOT262402 GYN262254:GYP262402 HIJ262254:HIL262402 HSF262254:HSH262402 ICB262254:ICD262402 ILX262254:ILZ262402 IVT262254:IVV262402 JFP262254:JFR262402 JPL262254:JPN262402 JZH262254:JZJ262402 KJD262254:KJF262402 KSZ262254:KTB262402 LCV262254:LCX262402 LMR262254:LMT262402 LWN262254:LWP262402 MGJ262254:MGL262402 MQF262254:MQH262402 NAB262254:NAD262402 NJX262254:NJZ262402 NTT262254:NTV262402 ODP262254:ODR262402 ONL262254:ONN262402 OXH262254:OXJ262402 PHD262254:PHF262402 PQZ262254:PRB262402 QAV262254:QAX262402 QKR262254:QKT262402 QUN262254:QUP262402 REJ262254:REL262402 ROF262254:ROH262402 RYB262254:RYD262402 SHX262254:SHZ262402 SRT262254:SRV262402 TBP262254:TBR262402 TLL262254:TLN262402 TVH262254:TVJ262402 UFD262254:UFF262402 UOZ262254:UPB262402 UYV262254:UYX262402 VIR262254:VIT262402 VSN262254:VSP262402 WCJ262254:WCL262402 WMF262254:WMH262402 WWB262254:WWD262402 T327790:V327938 JP327790:JR327938 TL327790:TN327938 ADH327790:ADJ327938 AND327790:ANF327938 AWZ327790:AXB327938 BGV327790:BGX327938 BQR327790:BQT327938 CAN327790:CAP327938 CKJ327790:CKL327938 CUF327790:CUH327938 DEB327790:DED327938 DNX327790:DNZ327938 DXT327790:DXV327938 EHP327790:EHR327938 ERL327790:ERN327938 FBH327790:FBJ327938 FLD327790:FLF327938 FUZ327790:FVB327938 GEV327790:GEX327938 GOR327790:GOT327938 GYN327790:GYP327938 HIJ327790:HIL327938 HSF327790:HSH327938 ICB327790:ICD327938 ILX327790:ILZ327938 IVT327790:IVV327938 JFP327790:JFR327938 JPL327790:JPN327938 JZH327790:JZJ327938 KJD327790:KJF327938 KSZ327790:KTB327938 LCV327790:LCX327938 LMR327790:LMT327938 LWN327790:LWP327938 MGJ327790:MGL327938 MQF327790:MQH327938 NAB327790:NAD327938 NJX327790:NJZ327938 NTT327790:NTV327938 ODP327790:ODR327938 ONL327790:ONN327938 OXH327790:OXJ327938 PHD327790:PHF327938 PQZ327790:PRB327938 QAV327790:QAX327938 QKR327790:QKT327938 QUN327790:QUP327938 REJ327790:REL327938 ROF327790:ROH327938 RYB327790:RYD327938 SHX327790:SHZ327938 SRT327790:SRV327938 TBP327790:TBR327938 TLL327790:TLN327938 TVH327790:TVJ327938 UFD327790:UFF327938 UOZ327790:UPB327938 UYV327790:UYX327938 VIR327790:VIT327938 VSN327790:VSP327938 WCJ327790:WCL327938 WMF327790:WMH327938 WWB327790:WWD327938 T393326:V393474 JP393326:JR393474 TL393326:TN393474 ADH393326:ADJ393474 AND393326:ANF393474 AWZ393326:AXB393474 BGV393326:BGX393474 BQR393326:BQT393474 CAN393326:CAP393474 CKJ393326:CKL393474 CUF393326:CUH393474 DEB393326:DED393474 DNX393326:DNZ393474 DXT393326:DXV393474 EHP393326:EHR393474 ERL393326:ERN393474 FBH393326:FBJ393474 FLD393326:FLF393474 FUZ393326:FVB393474 GEV393326:GEX393474 GOR393326:GOT393474 GYN393326:GYP393474 HIJ393326:HIL393474 HSF393326:HSH393474 ICB393326:ICD393474 ILX393326:ILZ393474 IVT393326:IVV393474 JFP393326:JFR393474 JPL393326:JPN393474 JZH393326:JZJ393474 KJD393326:KJF393474 KSZ393326:KTB393474 LCV393326:LCX393474 LMR393326:LMT393474 LWN393326:LWP393474 MGJ393326:MGL393474 MQF393326:MQH393474 NAB393326:NAD393474 NJX393326:NJZ393474 NTT393326:NTV393474 ODP393326:ODR393474 ONL393326:ONN393474 OXH393326:OXJ393474 PHD393326:PHF393474 PQZ393326:PRB393474 QAV393326:QAX393474 QKR393326:QKT393474 QUN393326:QUP393474 REJ393326:REL393474 ROF393326:ROH393474 RYB393326:RYD393474 SHX393326:SHZ393474 SRT393326:SRV393474 TBP393326:TBR393474 TLL393326:TLN393474 TVH393326:TVJ393474 UFD393326:UFF393474 UOZ393326:UPB393474 UYV393326:UYX393474 VIR393326:VIT393474 VSN393326:VSP393474 WCJ393326:WCL393474 WMF393326:WMH393474 WWB393326:WWD393474 T458862:V459010 JP458862:JR459010 TL458862:TN459010 ADH458862:ADJ459010 AND458862:ANF459010 AWZ458862:AXB459010 BGV458862:BGX459010 BQR458862:BQT459010 CAN458862:CAP459010 CKJ458862:CKL459010 CUF458862:CUH459010 DEB458862:DED459010 DNX458862:DNZ459010 DXT458862:DXV459010 EHP458862:EHR459010 ERL458862:ERN459010 FBH458862:FBJ459010 FLD458862:FLF459010 FUZ458862:FVB459010 GEV458862:GEX459010 GOR458862:GOT459010 GYN458862:GYP459010 HIJ458862:HIL459010 HSF458862:HSH459010 ICB458862:ICD459010 ILX458862:ILZ459010 IVT458862:IVV459010 JFP458862:JFR459010 JPL458862:JPN459010 JZH458862:JZJ459010 KJD458862:KJF459010 KSZ458862:KTB459010 LCV458862:LCX459010 LMR458862:LMT459010 LWN458862:LWP459010 MGJ458862:MGL459010 MQF458862:MQH459010 NAB458862:NAD459010 NJX458862:NJZ459010 NTT458862:NTV459010 ODP458862:ODR459010 ONL458862:ONN459010 OXH458862:OXJ459010 PHD458862:PHF459010 PQZ458862:PRB459010 QAV458862:QAX459010 QKR458862:QKT459010 QUN458862:QUP459010 REJ458862:REL459010 ROF458862:ROH459010 RYB458862:RYD459010 SHX458862:SHZ459010 SRT458862:SRV459010 TBP458862:TBR459010 TLL458862:TLN459010 TVH458862:TVJ459010 UFD458862:UFF459010 UOZ458862:UPB459010 UYV458862:UYX459010 VIR458862:VIT459010 VSN458862:VSP459010 WCJ458862:WCL459010 WMF458862:WMH459010 WWB458862:WWD459010 T524398:V524546 JP524398:JR524546 TL524398:TN524546 ADH524398:ADJ524546 AND524398:ANF524546 AWZ524398:AXB524546 BGV524398:BGX524546 BQR524398:BQT524546 CAN524398:CAP524546 CKJ524398:CKL524546 CUF524398:CUH524546 DEB524398:DED524546 DNX524398:DNZ524546 DXT524398:DXV524546 EHP524398:EHR524546 ERL524398:ERN524546 FBH524398:FBJ524546 FLD524398:FLF524546 FUZ524398:FVB524546 GEV524398:GEX524546 GOR524398:GOT524546 GYN524398:GYP524546 HIJ524398:HIL524546 HSF524398:HSH524546 ICB524398:ICD524546 ILX524398:ILZ524546 IVT524398:IVV524546 JFP524398:JFR524546 JPL524398:JPN524546 JZH524398:JZJ524546 KJD524398:KJF524546 KSZ524398:KTB524546 LCV524398:LCX524546 LMR524398:LMT524546 LWN524398:LWP524546 MGJ524398:MGL524546 MQF524398:MQH524546 NAB524398:NAD524546 NJX524398:NJZ524546 NTT524398:NTV524546 ODP524398:ODR524546 ONL524398:ONN524546 OXH524398:OXJ524546 PHD524398:PHF524546 PQZ524398:PRB524546 QAV524398:QAX524546 QKR524398:QKT524546 QUN524398:QUP524546 REJ524398:REL524546 ROF524398:ROH524546 RYB524398:RYD524546 SHX524398:SHZ524546 SRT524398:SRV524546 TBP524398:TBR524546 TLL524398:TLN524546 TVH524398:TVJ524546 UFD524398:UFF524546 UOZ524398:UPB524546 UYV524398:UYX524546 VIR524398:VIT524546 VSN524398:VSP524546 WCJ524398:WCL524546 WMF524398:WMH524546 WWB524398:WWD524546 T589934:V590082 JP589934:JR590082 TL589934:TN590082 ADH589934:ADJ590082 AND589934:ANF590082 AWZ589934:AXB590082 BGV589934:BGX590082 BQR589934:BQT590082 CAN589934:CAP590082 CKJ589934:CKL590082 CUF589934:CUH590082 DEB589934:DED590082 DNX589934:DNZ590082 DXT589934:DXV590082 EHP589934:EHR590082 ERL589934:ERN590082 FBH589934:FBJ590082 FLD589934:FLF590082 FUZ589934:FVB590082 GEV589934:GEX590082 GOR589934:GOT590082 GYN589934:GYP590082 HIJ589934:HIL590082 HSF589934:HSH590082 ICB589934:ICD590082 ILX589934:ILZ590082 IVT589934:IVV590082 JFP589934:JFR590082 JPL589934:JPN590082 JZH589934:JZJ590082 KJD589934:KJF590082 KSZ589934:KTB590082 LCV589934:LCX590082 LMR589934:LMT590082 LWN589934:LWP590082 MGJ589934:MGL590082 MQF589934:MQH590082 NAB589934:NAD590082 NJX589934:NJZ590082 NTT589934:NTV590082 ODP589934:ODR590082 ONL589934:ONN590082 OXH589934:OXJ590082 PHD589934:PHF590082 PQZ589934:PRB590082 QAV589934:QAX590082 QKR589934:QKT590082 QUN589934:QUP590082 REJ589934:REL590082 ROF589934:ROH590082 RYB589934:RYD590082 SHX589934:SHZ590082 SRT589934:SRV590082 TBP589934:TBR590082 TLL589934:TLN590082 TVH589934:TVJ590082 UFD589934:UFF590082 UOZ589934:UPB590082 UYV589934:UYX590082 VIR589934:VIT590082 VSN589934:VSP590082 WCJ589934:WCL590082 WMF589934:WMH590082 WWB589934:WWD590082 T655470:V655618 JP655470:JR655618 TL655470:TN655618 ADH655470:ADJ655618 AND655470:ANF655618 AWZ655470:AXB655618 BGV655470:BGX655618 BQR655470:BQT655618 CAN655470:CAP655618 CKJ655470:CKL655618 CUF655470:CUH655618 DEB655470:DED655618 DNX655470:DNZ655618 DXT655470:DXV655618 EHP655470:EHR655618 ERL655470:ERN655618 FBH655470:FBJ655618 FLD655470:FLF655618 FUZ655470:FVB655618 GEV655470:GEX655618 GOR655470:GOT655618 GYN655470:GYP655618 HIJ655470:HIL655618 HSF655470:HSH655618 ICB655470:ICD655618 ILX655470:ILZ655618 IVT655470:IVV655618 JFP655470:JFR655618 JPL655470:JPN655618 JZH655470:JZJ655618 KJD655470:KJF655618 KSZ655470:KTB655618 LCV655470:LCX655618 LMR655470:LMT655618 LWN655470:LWP655618 MGJ655470:MGL655618 MQF655470:MQH655618 NAB655470:NAD655618 NJX655470:NJZ655618 NTT655470:NTV655618 ODP655470:ODR655618 ONL655470:ONN655618 OXH655470:OXJ655618 PHD655470:PHF655618 PQZ655470:PRB655618 QAV655470:QAX655618 QKR655470:QKT655618 QUN655470:QUP655618 REJ655470:REL655618 ROF655470:ROH655618 RYB655470:RYD655618 SHX655470:SHZ655618 SRT655470:SRV655618 TBP655470:TBR655618 TLL655470:TLN655618 TVH655470:TVJ655618 UFD655470:UFF655618 UOZ655470:UPB655618 UYV655470:UYX655618 VIR655470:VIT655618 VSN655470:VSP655618 WCJ655470:WCL655618 WMF655470:WMH655618 WWB655470:WWD655618 T721006:V721154 JP721006:JR721154 TL721006:TN721154 ADH721006:ADJ721154 AND721006:ANF721154 AWZ721006:AXB721154 BGV721006:BGX721154 BQR721006:BQT721154 CAN721006:CAP721154 CKJ721006:CKL721154 CUF721006:CUH721154 DEB721006:DED721154 DNX721006:DNZ721154 DXT721006:DXV721154 EHP721006:EHR721154 ERL721006:ERN721154 FBH721006:FBJ721154 FLD721006:FLF721154 FUZ721006:FVB721154 GEV721006:GEX721154 GOR721006:GOT721154 GYN721006:GYP721154 HIJ721006:HIL721154 HSF721006:HSH721154 ICB721006:ICD721154 ILX721006:ILZ721154 IVT721006:IVV721154 JFP721006:JFR721154 JPL721006:JPN721154 JZH721006:JZJ721154 KJD721006:KJF721154 KSZ721006:KTB721154 LCV721006:LCX721154 LMR721006:LMT721154 LWN721006:LWP721154 MGJ721006:MGL721154 MQF721006:MQH721154 NAB721006:NAD721154 NJX721006:NJZ721154 NTT721006:NTV721154 ODP721006:ODR721154 ONL721006:ONN721154 OXH721006:OXJ721154 PHD721006:PHF721154 PQZ721006:PRB721154 QAV721006:QAX721154 QKR721006:QKT721154 QUN721006:QUP721154 REJ721006:REL721154 ROF721006:ROH721154 RYB721006:RYD721154 SHX721006:SHZ721154 SRT721006:SRV721154 TBP721006:TBR721154 TLL721006:TLN721154 TVH721006:TVJ721154 UFD721006:UFF721154 UOZ721006:UPB721154 UYV721006:UYX721154 VIR721006:VIT721154 VSN721006:VSP721154 WCJ721006:WCL721154 WMF721006:WMH721154 WWB721006:WWD721154 T786542:V786690 JP786542:JR786690 TL786542:TN786690 ADH786542:ADJ786690 AND786542:ANF786690 AWZ786542:AXB786690 BGV786542:BGX786690 BQR786542:BQT786690 CAN786542:CAP786690 CKJ786542:CKL786690 CUF786542:CUH786690 DEB786542:DED786690 DNX786542:DNZ786690 DXT786542:DXV786690 EHP786542:EHR786690 ERL786542:ERN786690 FBH786542:FBJ786690 FLD786542:FLF786690 FUZ786542:FVB786690 GEV786542:GEX786690 GOR786542:GOT786690 GYN786542:GYP786690 HIJ786542:HIL786690 HSF786542:HSH786690 ICB786542:ICD786690 ILX786542:ILZ786690 IVT786542:IVV786690 JFP786542:JFR786690 JPL786542:JPN786690 JZH786542:JZJ786690 KJD786542:KJF786690 KSZ786542:KTB786690 LCV786542:LCX786690 LMR786542:LMT786690 LWN786542:LWP786690 MGJ786542:MGL786690 MQF786542:MQH786690 NAB786542:NAD786690 NJX786542:NJZ786690 NTT786542:NTV786690 ODP786542:ODR786690 ONL786542:ONN786690 OXH786542:OXJ786690 PHD786542:PHF786690 PQZ786542:PRB786690 QAV786542:QAX786690 QKR786542:QKT786690 QUN786542:QUP786690 REJ786542:REL786690 ROF786542:ROH786690 RYB786542:RYD786690 SHX786542:SHZ786690 SRT786542:SRV786690 TBP786542:TBR786690 TLL786542:TLN786690 TVH786542:TVJ786690 UFD786542:UFF786690 UOZ786542:UPB786690 UYV786542:UYX786690 VIR786542:VIT786690 VSN786542:VSP786690 WCJ786542:WCL786690 WMF786542:WMH786690 WWB786542:WWD786690 T852078:V852226 JP852078:JR852226 TL852078:TN852226 ADH852078:ADJ852226 AND852078:ANF852226 AWZ852078:AXB852226 BGV852078:BGX852226 BQR852078:BQT852226 CAN852078:CAP852226 CKJ852078:CKL852226 CUF852078:CUH852226 DEB852078:DED852226 DNX852078:DNZ852226 DXT852078:DXV852226 EHP852078:EHR852226 ERL852078:ERN852226 FBH852078:FBJ852226 FLD852078:FLF852226 FUZ852078:FVB852226 GEV852078:GEX852226 GOR852078:GOT852226 GYN852078:GYP852226 HIJ852078:HIL852226 HSF852078:HSH852226 ICB852078:ICD852226 ILX852078:ILZ852226 IVT852078:IVV852226 JFP852078:JFR852226 JPL852078:JPN852226 JZH852078:JZJ852226 KJD852078:KJF852226 KSZ852078:KTB852226 LCV852078:LCX852226 LMR852078:LMT852226 LWN852078:LWP852226 MGJ852078:MGL852226 MQF852078:MQH852226 NAB852078:NAD852226 NJX852078:NJZ852226 NTT852078:NTV852226 ODP852078:ODR852226 ONL852078:ONN852226 OXH852078:OXJ852226 PHD852078:PHF852226 PQZ852078:PRB852226 QAV852078:QAX852226 QKR852078:QKT852226 QUN852078:QUP852226 REJ852078:REL852226 ROF852078:ROH852226 RYB852078:RYD852226 SHX852078:SHZ852226 SRT852078:SRV852226 TBP852078:TBR852226 TLL852078:TLN852226 TVH852078:TVJ852226 UFD852078:UFF852226 UOZ852078:UPB852226 UYV852078:UYX852226 VIR852078:VIT852226 VSN852078:VSP852226 WCJ852078:WCL852226 WMF852078:WMH852226 WWB852078:WWD852226 T917614:V917762 JP917614:JR917762 TL917614:TN917762 ADH917614:ADJ917762 AND917614:ANF917762 AWZ917614:AXB917762 BGV917614:BGX917762 BQR917614:BQT917762 CAN917614:CAP917762 CKJ917614:CKL917762 CUF917614:CUH917762 DEB917614:DED917762 DNX917614:DNZ917762 DXT917614:DXV917762 EHP917614:EHR917762 ERL917614:ERN917762 FBH917614:FBJ917762 FLD917614:FLF917762 FUZ917614:FVB917762 GEV917614:GEX917762 GOR917614:GOT917762 GYN917614:GYP917762 HIJ917614:HIL917762 HSF917614:HSH917762 ICB917614:ICD917762 ILX917614:ILZ917762 IVT917614:IVV917762 JFP917614:JFR917762 JPL917614:JPN917762 JZH917614:JZJ917762 KJD917614:KJF917762 KSZ917614:KTB917762 LCV917614:LCX917762 LMR917614:LMT917762 LWN917614:LWP917762 MGJ917614:MGL917762 MQF917614:MQH917762 NAB917614:NAD917762 NJX917614:NJZ917762 NTT917614:NTV917762 ODP917614:ODR917762 ONL917614:ONN917762 OXH917614:OXJ917762 PHD917614:PHF917762 PQZ917614:PRB917762 QAV917614:QAX917762 QKR917614:QKT917762 QUN917614:QUP917762 REJ917614:REL917762 ROF917614:ROH917762 RYB917614:RYD917762 SHX917614:SHZ917762 SRT917614:SRV917762 TBP917614:TBR917762 TLL917614:TLN917762 TVH917614:TVJ917762 UFD917614:UFF917762 UOZ917614:UPB917762 UYV917614:UYX917762 VIR917614:VIT917762 VSN917614:VSP917762 WCJ917614:WCL917762 WMF917614:WMH917762 WWB917614:WWD917762 T983150:V983298 JP983150:JR983298 TL983150:TN983298 ADH983150:ADJ983298 AND983150:ANF983298 AWZ983150:AXB983298 BGV983150:BGX983298 BQR983150:BQT983298 CAN983150:CAP983298 CKJ983150:CKL983298 CUF983150:CUH983298 DEB983150:DED983298 DNX983150:DNZ983298 DXT983150:DXV983298 EHP983150:EHR983298 ERL983150:ERN983298 FBH983150:FBJ983298 FLD983150:FLF983298 FUZ983150:FVB983298 GEV983150:GEX983298 GOR983150:GOT983298 GYN983150:GYP983298 HIJ983150:HIL983298 HSF983150:HSH983298 ICB983150:ICD983298 ILX983150:ILZ983298 IVT983150:IVV983298 JFP983150:JFR983298 JPL983150:JPN983298 JZH983150:JZJ983298 KJD983150:KJF983298 KSZ983150:KTB983298 LCV983150:LCX983298 LMR983150:LMT983298 LWN983150:LWP983298 MGJ983150:MGL983298 MQF983150:MQH983298 NAB983150:NAD983298 NJX983150:NJZ983298 NTT983150:NTV983298 ODP983150:ODR983298 ONL983150:ONN983298 OXH983150:OXJ983298 PHD983150:PHF983298 PQZ983150:PRB983298 QAV983150:QAX983298 QKR983150:QKT983298 QUN983150:QUP983298 REJ983150:REL983298 ROF983150:ROH983298 RYB983150:RYD983298 SHX983150:SHZ983298 SRT983150:SRV983298 TBP983150:TBR983298 TLL983150:TLN983298 TVH983150:TVJ983298 UFD983150:UFF983298 UOZ983150:UPB983298 UYV983150:UYX983298 VIR983150:VIT983298 VSN983150:VSP983298 WCJ983150:WCL983298 WMF983150:WMH983298 WWB983150:WWD983298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WVL177 D65702 IZ65702 SV65702 ACR65702 AMN65702 AWJ65702 BGF65702 BQB65702 BZX65702 CJT65702 CTP65702 DDL65702 DNH65702 DXD65702 EGZ65702 EQV65702 FAR65702 FKN65702 FUJ65702 GEF65702 GOB65702 GXX65702 HHT65702 HRP65702 IBL65702 ILH65702 IVD65702 JEZ65702 JOV65702 JYR65702 KIN65702 KSJ65702 LCF65702 LMB65702 LVX65702 MFT65702 MPP65702 MZL65702 NJH65702 NTD65702 OCZ65702 OMV65702 OWR65702 PGN65702 PQJ65702 QAF65702 QKB65702 QTX65702 RDT65702 RNP65702 RXL65702 SHH65702 SRD65702 TAZ65702 TKV65702 TUR65702 UEN65702 UOJ65702 UYF65702 VIB65702 VRX65702 WBT65702 WLP65702 WVL65702 D131238 IZ131238 SV131238 ACR131238 AMN131238 AWJ131238 BGF131238 BQB131238 BZX131238 CJT131238 CTP131238 DDL131238 DNH131238 DXD131238 EGZ131238 EQV131238 FAR131238 FKN131238 FUJ131238 GEF131238 GOB131238 GXX131238 HHT131238 HRP131238 IBL131238 ILH131238 IVD131238 JEZ131238 JOV131238 JYR131238 KIN131238 KSJ131238 LCF131238 LMB131238 LVX131238 MFT131238 MPP131238 MZL131238 NJH131238 NTD131238 OCZ131238 OMV131238 OWR131238 PGN131238 PQJ131238 QAF131238 QKB131238 QTX131238 RDT131238 RNP131238 RXL131238 SHH131238 SRD131238 TAZ131238 TKV131238 TUR131238 UEN131238 UOJ131238 UYF131238 VIB131238 VRX131238 WBT131238 WLP131238 WVL131238 D196774 IZ196774 SV196774 ACR196774 AMN196774 AWJ196774 BGF196774 BQB196774 BZX196774 CJT196774 CTP196774 DDL196774 DNH196774 DXD196774 EGZ196774 EQV196774 FAR196774 FKN196774 FUJ196774 GEF196774 GOB196774 GXX196774 HHT196774 HRP196774 IBL196774 ILH196774 IVD196774 JEZ196774 JOV196774 JYR196774 KIN196774 KSJ196774 LCF196774 LMB196774 LVX196774 MFT196774 MPP196774 MZL196774 NJH196774 NTD196774 OCZ196774 OMV196774 OWR196774 PGN196774 PQJ196774 QAF196774 QKB196774 QTX196774 RDT196774 RNP196774 RXL196774 SHH196774 SRD196774 TAZ196774 TKV196774 TUR196774 UEN196774 UOJ196774 UYF196774 VIB196774 VRX196774 WBT196774 WLP196774 WVL196774 D262310 IZ262310 SV262310 ACR262310 AMN262310 AWJ262310 BGF262310 BQB262310 BZX262310 CJT262310 CTP262310 DDL262310 DNH262310 DXD262310 EGZ262310 EQV262310 FAR262310 FKN262310 FUJ262310 GEF262310 GOB262310 GXX262310 HHT262310 HRP262310 IBL262310 ILH262310 IVD262310 JEZ262310 JOV262310 JYR262310 KIN262310 KSJ262310 LCF262310 LMB262310 LVX262310 MFT262310 MPP262310 MZL262310 NJH262310 NTD262310 OCZ262310 OMV262310 OWR262310 PGN262310 PQJ262310 QAF262310 QKB262310 QTX262310 RDT262310 RNP262310 RXL262310 SHH262310 SRD262310 TAZ262310 TKV262310 TUR262310 UEN262310 UOJ262310 UYF262310 VIB262310 VRX262310 WBT262310 WLP262310 WVL262310 D327846 IZ327846 SV327846 ACR327846 AMN327846 AWJ327846 BGF327846 BQB327846 BZX327846 CJT327846 CTP327846 DDL327846 DNH327846 DXD327846 EGZ327846 EQV327846 FAR327846 FKN327846 FUJ327846 GEF327846 GOB327846 GXX327846 HHT327846 HRP327846 IBL327846 ILH327846 IVD327846 JEZ327846 JOV327846 JYR327846 KIN327846 KSJ327846 LCF327846 LMB327846 LVX327846 MFT327846 MPP327846 MZL327846 NJH327846 NTD327846 OCZ327846 OMV327846 OWR327846 PGN327846 PQJ327846 QAF327846 QKB327846 QTX327846 RDT327846 RNP327846 RXL327846 SHH327846 SRD327846 TAZ327846 TKV327846 TUR327846 UEN327846 UOJ327846 UYF327846 VIB327846 VRX327846 WBT327846 WLP327846 WVL327846 D393382 IZ393382 SV393382 ACR393382 AMN393382 AWJ393382 BGF393382 BQB393382 BZX393382 CJT393382 CTP393382 DDL393382 DNH393382 DXD393382 EGZ393382 EQV393382 FAR393382 FKN393382 FUJ393382 GEF393382 GOB393382 GXX393382 HHT393382 HRP393382 IBL393382 ILH393382 IVD393382 JEZ393382 JOV393382 JYR393382 KIN393382 KSJ393382 LCF393382 LMB393382 LVX393382 MFT393382 MPP393382 MZL393382 NJH393382 NTD393382 OCZ393382 OMV393382 OWR393382 PGN393382 PQJ393382 QAF393382 QKB393382 QTX393382 RDT393382 RNP393382 RXL393382 SHH393382 SRD393382 TAZ393382 TKV393382 TUR393382 UEN393382 UOJ393382 UYF393382 VIB393382 VRX393382 WBT393382 WLP393382 WVL393382 D458918 IZ458918 SV458918 ACR458918 AMN458918 AWJ458918 BGF458918 BQB458918 BZX458918 CJT458918 CTP458918 DDL458918 DNH458918 DXD458918 EGZ458918 EQV458918 FAR458918 FKN458918 FUJ458918 GEF458918 GOB458918 GXX458918 HHT458918 HRP458918 IBL458918 ILH458918 IVD458918 JEZ458918 JOV458918 JYR458918 KIN458918 KSJ458918 LCF458918 LMB458918 LVX458918 MFT458918 MPP458918 MZL458918 NJH458918 NTD458918 OCZ458918 OMV458918 OWR458918 PGN458918 PQJ458918 QAF458918 QKB458918 QTX458918 RDT458918 RNP458918 RXL458918 SHH458918 SRD458918 TAZ458918 TKV458918 TUR458918 UEN458918 UOJ458918 UYF458918 VIB458918 VRX458918 WBT458918 WLP458918 WVL458918 D524454 IZ524454 SV524454 ACR524454 AMN524454 AWJ524454 BGF524454 BQB524454 BZX524454 CJT524454 CTP524454 DDL524454 DNH524454 DXD524454 EGZ524454 EQV524454 FAR524454 FKN524454 FUJ524454 GEF524454 GOB524454 GXX524454 HHT524454 HRP524454 IBL524454 ILH524454 IVD524454 JEZ524454 JOV524454 JYR524454 KIN524454 KSJ524454 LCF524454 LMB524454 LVX524454 MFT524454 MPP524454 MZL524454 NJH524454 NTD524454 OCZ524454 OMV524454 OWR524454 PGN524454 PQJ524454 QAF524454 QKB524454 QTX524454 RDT524454 RNP524454 RXL524454 SHH524454 SRD524454 TAZ524454 TKV524454 TUR524454 UEN524454 UOJ524454 UYF524454 VIB524454 VRX524454 WBT524454 WLP524454 WVL524454 D589990 IZ589990 SV589990 ACR589990 AMN589990 AWJ589990 BGF589990 BQB589990 BZX589990 CJT589990 CTP589990 DDL589990 DNH589990 DXD589990 EGZ589990 EQV589990 FAR589990 FKN589990 FUJ589990 GEF589990 GOB589990 GXX589990 HHT589990 HRP589990 IBL589990 ILH589990 IVD589990 JEZ589990 JOV589990 JYR589990 KIN589990 KSJ589990 LCF589990 LMB589990 LVX589990 MFT589990 MPP589990 MZL589990 NJH589990 NTD589990 OCZ589990 OMV589990 OWR589990 PGN589990 PQJ589990 QAF589990 QKB589990 QTX589990 RDT589990 RNP589990 RXL589990 SHH589990 SRD589990 TAZ589990 TKV589990 TUR589990 UEN589990 UOJ589990 UYF589990 VIB589990 VRX589990 WBT589990 WLP589990 WVL589990 D655526 IZ655526 SV655526 ACR655526 AMN655526 AWJ655526 BGF655526 BQB655526 BZX655526 CJT655526 CTP655526 DDL655526 DNH655526 DXD655526 EGZ655526 EQV655526 FAR655526 FKN655526 FUJ655526 GEF655526 GOB655526 GXX655526 HHT655526 HRP655526 IBL655526 ILH655526 IVD655526 JEZ655526 JOV655526 JYR655526 KIN655526 KSJ655526 LCF655526 LMB655526 LVX655526 MFT655526 MPP655526 MZL655526 NJH655526 NTD655526 OCZ655526 OMV655526 OWR655526 PGN655526 PQJ655526 QAF655526 QKB655526 QTX655526 RDT655526 RNP655526 RXL655526 SHH655526 SRD655526 TAZ655526 TKV655526 TUR655526 UEN655526 UOJ655526 UYF655526 VIB655526 VRX655526 WBT655526 WLP655526 WVL655526 D721062 IZ721062 SV721062 ACR721062 AMN721062 AWJ721062 BGF721062 BQB721062 BZX721062 CJT721062 CTP721062 DDL721062 DNH721062 DXD721062 EGZ721062 EQV721062 FAR721062 FKN721062 FUJ721062 GEF721062 GOB721062 GXX721062 HHT721062 HRP721062 IBL721062 ILH721062 IVD721062 JEZ721062 JOV721062 JYR721062 KIN721062 KSJ721062 LCF721062 LMB721062 LVX721062 MFT721062 MPP721062 MZL721062 NJH721062 NTD721062 OCZ721062 OMV721062 OWR721062 PGN721062 PQJ721062 QAF721062 QKB721062 QTX721062 RDT721062 RNP721062 RXL721062 SHH721062 SRD721062 TAZ721062 TKV721062 TUR721062 UEN721062 UOJ721062 UYF721062 VIB721062 VRX721062 WBT721062 WLP721062 WVL721062 D786598 IZ786598 SV786598 ACR786598 AMN786598 AWJ786598 BGF786598 BQB786598 BZX786598 CJT786598 CTP786598 DDL786598 DNH786598 DXD786598 EGZ786598 EQV786598 FAR786598 FKN786598 FUJ786598 GEF786598 GOB786598 GXX786598 HHT786598 HRP786598 IBL786598 ILH786598 IVD786598 JEZ786598 JOV786598 JYR786598 KIN786598 KSJ786598 LCF786598 LMB786598 LVX786598 MFT786598 MPP786598 MZL786598 NJH786598 NTD786598 OCZ786598 OMV786598 OWR786598 PGN786598 PQJ786598 QAF786598 QKB786598 QTX786598 RDT786598 RNP786598 RXL786598 SHH786598 SRD786598 TAZ786598 TKV786598 TUR786598 UEN786598 UOJ786598 UYF786598 VIB786598 VRX786598 WBT786598 WLP786598 WVL786598 D852134 IZ852134 SV852134 ACR852134 AMN852134 AWJ852134 BGF852134 BQB852134 BZX852134 CJT852134 CTP852134 DDL852134 DNH852134 DXD852134 EGZ852134 EQV852134 FAR852134 FKN852134 FUJ852134 GEF852134 GOB852134 GXX852134 HHT852134 HRP852134 IBL852134 ILH852134 IVD852134 JEZ852134 JOV852134 JYR852134 KIN852134 KSJ852134 LCF852134 LMB852134 LVX852134 MFT852134 MPP852134 MZL852134 NJH852134 NTD852134 OCZ852134 OMV852134 OWR852134 PGN852134 PQJ852134 QAF852134 QKB852134 QTX852134 RDT852134 RNP852134 RXL852134 SHH852134 SRD852134 TAZ852134 TKV852134 TUR852134 UEN852134 UOJ852134 UYF852134 VIB852134 VRX852134 WBT852134 WLP852134 WVL852134 D917670 IZ917670 SV917670 ACR917670 AMN917670 AWJ917670 BGF917670 BQB917670 BZX917670 CJT917670 CTP917670 DDL917670 DNH917670 DXD917670 EGZ917670 EQV917670 FAR917670 FKN917670 FUJ917670 GEF917670 GOB917670 GXX917670 HHT917670 HRP917670 IBL917670 ILH917670 IVD917670 JEZ917670 JOV917670 JYR917670 KIN917670 KSJ917670 LCF917670 LMB917670 LVX917670 MFT917670 MPP917670 MZL917670 NJH917670 NTD917670 OCZ917670 OMV917670 OWR917670 PGN917670 PQJ917670 QAF917670 QKB917670 QTX917670 RDT917670 RNP917670 RXL917670 SHH917670 SRD917670 TAZ917670 TKV917670 TUR917670 UEN917670 UOJ917670 UYF917670 VIB917670 VRX917670 WBT917670 WLP917670 WVL917670 D983206 IZ983206 SV983206 ACR983206 AMN983206 AWJ983206 BGF983206 BQB983206 BZX983206 CJT983206 CTP983206 DDL983206 DNH983206 DXD983206 EGZ983206 EQV983206 FAR983206 FKN983206 FUJ983206 GEF983206 GOB983206 GXX983206 HHT983206 HRP983206 IBL983206 ILH983206 IVD983206 JEZ983206 JOV983206 JYR983206 KIN983206 KSJ983206 LCF983206 LMB983206 LVX983206 MFT983206 MPP983206 MZL983206 NJH983206 NTD983206 OCZ983206 OMV983206 OWR983206 PGN983206 PQJ983206 QAF983206 QKB983206 QTX983206 RDT983206 RNP983206 RXL983206 SHH983206 SRD983206 TAZ983206 TKV983206 TUR983206 UEN983206 UOJ983206 UYF983206 VIB983206 VRX983206 WBT983206 WLP983206 WVL983206 W65711:W65794 JS65711:JS65794 TO65711:TO65794 ADK65711:ADK65794 ANG65711:ANG65794 AXC65711:AXC65794 BGY65711:BGY65794 BQU65711:BQU65794 CAQ65711:CAQ65794 CKM65711:CKM65794 CUI65711:CUI65794 DEE65711:DEE65794 DOA65711:DOA65794 DXW65711:DXW65794 EHS65711:EHS65794 ERO65711:ERO65794 FBK65711:FBK65794 FLG65711:FLG65794 FVC65711:FVC65794 GEY65711:GEY65794 GOU65711:GOU65794 GYQ65711:GYQ65794 HIM65711:HIM65794 HSI65711:HSI65794 ICE65711:ICE65794 IMA65711:IMA65794 IVW65711:IVW65794 JFS65711:JFS65794 JPO65711:JPO65794 JZK65711:JZK65794 KJG65711:KJG65794 KTC65711:KTC65794 LCY65711:LCY65794 LMU65711:LMU65794 LWQ65711:LWQ65794 MGM65711:MGM65794 MQI65711:MQI65794 NAE65711:NAE65794 NKA65711:NKA65794 NTW65711:NTW65794 ODS65711:ODS65794 ONO65711:ONO65794 OXK65711:OXK65794 PHG65711:PHG65794 PRC65711:PRC65794 QAY65711:QAY65794 QKU65711:QKU65794 QUQ65711:QUQ65794 REM65711:REM65794 ROI65711:ROI65794 RYE65711:RYE65794 SIA65711:SIA65794 SRW65711:SRW65794 TBS65711:TBS65794 TLO65711:TLO65794 TVK65711:TVK65794 UFG65711:UFG65794 UPC65711:UPC65794 UYY65711:UYY65794 VIU65711:VIU65794 VSQ65711:VSQ65794 WCM65711:WCM65794 WMI65711:WMI65794 WWE65711:WWE65794 W131247:W131330 JS131247:JS131330 TO131247:TO131330 ADK131247:ADK131330 ANG131247:ANG131330 AXC131247:AXC131330 BGY131247:BGY131330 BQU131247:BQU131330 CAQ131247:CAQ131330 CKM131247:CKM131330 CUI131247:CUI131330 DEE131247:DEE131330 DOA131247:DOA131330 DXW131247:DXW131330 EHS131247:EHS131330 ERO131247:ERO131330 FBK131247:FBK131330 FLG131247:FLG131330 FVC131247:FVC131330 GEY131247:GEY131330 GOU131247:GOU131330 GYQ131247:GYQ131330 HIM131247:HIM131330 HSI131247:HSI131330 ICE131247:ICE131330 IMA131247:IMA131330 IVW131247:IVW131330 JFS131247:JFS131330 JPO131247:JPO131330 JZK131247:JZK131330 KJG131247:KJG131330 KTC131247:KTC131330 LCY131247:LCY131330 LMU131247:LMU131330 LWQ131247:LWQ131330 MGM131247:MGM131330 MQI131247:MQI131330 NAE131247:NAE131330 NKA131247:NKA131330 NTW131247:NTW131330 ODS131247:ODS131330 ONO131247:ONO131330 OXK131247:OXK131330 PHG131247:PHG131330 PRC131247:PRC131330 QAY131247:QAY131330 QKU131247:QKU131330 QUQ131247:QUQ131330 REM131247:REM131330 ROI131247:ROI131330 RYE131247:RYE131330 SIA131247:SIA131330 SRW131247:SRW131330 TBS131247:TBS131330 TLO131247:TLO131330 TVK131247:TVK131330 UFG131247:UFG131330 UPC131247:UPC131330 UYY131247:UYY131330 VIU131247:VIU131330 VSQ131247:VSQ131330 WCM131247:WCM131330 WMI131247:WMI131330 WWE131247:WWE131330 W196783:W196866 JS196783:JS196866 TO196783:TO196866 ADK196783:ADK196866 ANG196783:ANG196866 AXC196783:AXC196866 BGY196783:BGY196866 BQU196783:BQU196866 CAQ196783:CAQ196866 CKM196783:CKM196866 CUI196783:CUI196866 DEE196783:DEE196866 DOA196783:DOA196866 DXW196783:DXW196866 EHS196783:EHS196866 ERO196783:ERO196866 FBK196783:FBK196866 FLG196783:FLG196866 FVC196783:FVC196866 GEY196783:GEY196866 GOU196783:GOU196866 GYQ196783:GYQ196866 HIM196783:HIM196866 HSI196783:HSI196866 ICE196783:ICE196866 IMA196783:IMA196866 IVW196783:IVW196866 JFS196783:JFS196866 JPO196783:JPO196866 JZK196783:JZK196866 KJG196783:KJG196866 KTC196783:KTC196866 LCY196783:LCY196866 LMU196783:LMU196866 LWQ196783:LWQ196866 MGM196783:MGM196866 MQI196783:MQI196866 NAE196783:NAE196866 NKA196783:NKA196866 NTW196783:NTW196866 ODS196783:ODS196866 ONO196783:ONO196866 OXK196783:OXK196866 PHG196783:PHG196866 PRC196783:PRC196866 QAY196783:QAY196866 QKU196783:QKU196866 QUQ196783:QUQ196866 REM196783:REM196866 ROI196783:ROI196866 RYE196783:RYE196866 SIA196783:SIA196866 SRW196783:SRW196866 TBS196783:TBS196866 TLO196783:TLO196866 TVK196783:TVK196866 UFG196783:UFG196866 UPC196783:UPC196866 UYY196783:UYY196866 VIU196783:VIU196866 VSQ196783:VSQ196866 WCM196783:WCM196866 WMI196783:WMI196866 WWE196783:WWE196866 W262319:W262402 JS262319:JS262402 TO262319:TO262402 ADK262319:ADK262402 ANG262319:ANG262402 AXC262319:AXC262402 BGY262319:BGY262402 BQU262319:BQU262402 CAQ262319:CAQ262402 CKM262319:CKM262402 CUI262319:CUI262402 DEE262319:DEE262402 DOA262319:DOA262402 DXW262319:DXW262402 EHS262319:EHS262402 ERO262319:ERO262402 FBK262319:FBK262402 FLG262319:FLG262402 FVC262319:FVC262402 GEY262319:GEY262402 GOU262319:GOU262402 GYQ262319:GYQ262402 HIM262319:HIM262402 HSI262319:HSI262402 ICE262319:ICE262402 IMA262319:IMA262402 IVW262319:IVW262402 JFS262319:JFS262402 JPO262319:JPO262402 JZK262319:JZK262402 KJG262319:KJG262402 KTC262319:KTC262402 LCY262319:LCY262402 LMU262319:LMU262402 LWQ262319:LWQ262402 MGM262319:MGM262402 MQI262319:MQI262402 NAE262319:NAE262402 NKA262319:NKA262402 NTW262319:NTW262402 ODS262319:ODS262402 ONO262319:ONO262402 OXK262319:OXK262402 PHG262319:PHG262402 PRC262319:PRC262402 QAY262319:QAY262402 QKU262319:QKU262402 QUQ262319:QUQ262402 REM262319:REM262402 ROI262319:ROI262402 RYE262319:RYE262402 SIA262319:SIA262402 SRW262319:SRW262402 TBS262319:TBS262402 TLO262319:TLO262402 TVK262319:TVK262402 UFG262319:UFG262402 UPC262319:UPC262402 UYY262319:UYY262402 VIU262319:VIU262402 VSQ262319:VSQ262402 WCM262319:WCM262402 WMI262319:WMI262402 WWE262319:WWE262402 W327855:W327938 JS327855:JS327938 TO327855:TO327938 ADK327855:ADK327938 ANG327855:ANG327938 AXC327855:AXC327938 BGY327855:BGY327938 BQU327855:BQU327938 CAQ327855:CAQ327938 CKM327855:CKM327938 CUI327855:CUI327938 DEE327855:DEE327938 DOA327855:DOA327938 DXW327855:DXW327938 EHS327855:EHS327938 ERO327855:ERO327938 FBK327855:FBK327938 FLG327855:FLG327938 FVC327855:FVC327938 GEY327855:GEY327938 GOU327855:GOU327938 GYQ327855:GYQ327938 HIM327855:HIM327938 HSI327855:HSI327938 ICE327855:ICE327938 IMA327855:IMA327938 IVW327855:IVW327938 JFS327855:JFS327938 JPO327855:JPO327938 JZK327855:JZK327938 KJG327855:KJG327938 KTC327855:KTC327938 LCY327855:LCY327938 LMU327855:LMU327938 LWQ327855:LWQ327938 MGM327855:MGM327938 MQI327855:MQI327938 NAE327855:NAE327938 NKA327855:NKA327938 NTW327855:NTW327938 ODS327855:ODS327938 ONO327855:ONO327938 OXK327855:OXK327938 PHG327855:PHG327938 PRC327855:PRC327938 QAY327855:QAY327938 QKU327855:QKU327938 QUQ327855:QUQ327938 REM327855:REM327938 ROI327855:ROI327938 RYE327855:RYE327938 SIA327855:SIA327938 SRW327855:SRW327938 TBS327855:TBS327938 TLO327855:TLO327938 TVK327855:TVK327938 UFG327855:UFG327938 UPC327855:UPC327938 UYY327855:UYY327938 VIU327855:VIU327938 VSQ327855:VSQ327938 WCM327855:WCM327938 WMI327855:WMI327938 WWE327855:WWE327938 W393391:W393474 JS393391:JS393474 TO393391:TO393474 ADK393391:ADK393474 ANG393391:ANG393474 AXC393391:AXC393474 BGY393391:BGY393474 BQU393391:BQU393474 CAQ393391:CAQ393474 CKM393391:CKM393474 CUI393391:CUI393474 DEE393391:DEE393474 DOA393391:DOA393474 DXW393391:DXW393474 EHS393391:EHS393474 ERO393391:ERO393474 FBK393391:FBK393474 FLG393391:FLG393474 FVC393391:FVC393474 GEY393391:GEY393474 GOU393391:GOU393474 GYQ393391:GYQ393474 HIM393391:HIM393474 HSI393391:HSI393474 ICE393391:ICE393474 IMA393391:IMA393474 IVW393391:IVW393474 JFS393391:JFS393474 JPO393391:JPO393474 JZK393391:JZK393474 KJG393391:KJG393474 KTC393391:KTC393474 LCY393391:LCY393474 LMU393391:LMU393474 LWQ393391:LWQ393474 MGM393391:MGM393474 MQI393391:MQI393474 NAE393391:NAE393474 NKA393391:NKA393474 NTW393391:NTW393474 ODS393391:ODS393474 ONO393391:ONO393474 OXK393391:OXK393474 PHG393391:PHG393474 PRC393391:PRC393474 QAY393391:QAY393474 QKU393391:QKU393474 QUQ393391:QUQ393474 REM393391:REM393474 ROI393391:ROI393474 RYE393391:RYE393474 SIA393391:SIA393474 SRW393391:SRW393474 TBS393391:TBS393474 TLO393391:TLO393474 TVK393391:TVK393474 UFG393391:UFG393474 UPC393391:UPC393474 UYY393391:UYY393474 VIU393391:VIU393474 VSQ393391:VSQ393474 WCM393391:WCM393474 WMI393391:WMI393474 WWE393391:WWE393474 W458927:W459010 JS458927:JS459010 TO458927:TO459010 ADK458927:ADK459010 ANG458927:ANG459010 AXC458927:AXC459010 BGY458927:BGY459010 BQU458927:BQU459010 CAQ458927:CAQ459010 CKM458927:CKM459010 CUI458927:CUI459010 DEE458927:DEE459010 DOA458927:DOA459010 DXW458927:DXW459010 EHS458927:EHS459010 ERO458927:ERO459010 FBK458927:FBK459010 FLG458927:FLG459010 FVC458927:FVC459010 GEY458927:GEY459010 GOU458927:GOU459010 GYQ458927:GYQ459010 HIM458927:HIM459010 HSI458927:HSI459010 ICE458927:ICE459010 IMA458927:IMA459010 IVW458927:IVW459010 JFS458927:JFS459010 JPO458927:JPO459010 JZK458927:JZK459010 KJG458927:KJG459010 KTC458927:KTC459010 LCY458927:LCY459010 LMU458927:LMU459010 LWQ458927:LWQ459010 MGM458927:MGM459010 MQI458927:MQI459010 NAE458927:NAE459010 NKA458927:NKA459010 NTW458927:NTW459010 ODS458927:ODS459010 ONO458927:ONO459010 OXK458927:OXK459010 PHG458927:PHG459010 PRC458927:PRC459010 QAY458927:QAY459010 QKU458927:QKU459010 QUQ458927:QUQ459010 REM458927:REM459010 ROI458927:ROI459010 RYE458927:RYE459010 SIA458927:SIA459010 SRW458927:SRW459010 TBS458927:TBS459010 TLO458927:TLO459010 TVK458927:TVK459010 UFG458927:UFG459010 UPC458927:UPC459010 UYY458927:UYY459010 VIU458927:VIU459010 VSQ458927:VSQ459010 WCM458927:WCM459010 WMI458927:WMI459010 WWE458927:WWE459010 W524463:W524546 JS524463:JS524546 TO524463:TO524546 ADK524463:ADK524546 ANG524463:ANG524546 AXC524463:AXC524546 BGY524463:BGY524546 BQU524463:BQU524546 CAQ524463:CAQ524546 CKM524463:CKM524546 CUI524463:CUI524546 DEE524463:DEE524546 DOA524463:DOA524546 DXW524463:DXW524546 EHS524463:EHS524546 ERO524463:ERO524546 FBK524463:FBK524546 FLG524463:FLG524546 FVC524463:FVC524546 GEY524463:GEY524546 GOU524463:GOU524546 GYQ524463:GYQ524546 HIM524463:HIM524546 HSI524463:HSI524546 ICE524463:ICE524546 IMA524463:IMA524546 IVW524463:IVW524546 JFS524463:JFS524546 JPO524463:JPO524546 JZK524463:JZK524546 KJG524463:KJG524546 KTC524463:KTC524546 LCY524463:LCY524546 LMU524463:LMU524546 LWQ524463:LWQ524546 MGM524463:MGM524546 MQI524463:MQI524546 NAE524463:NAE524546 NKA524463:NKA524546 NTW524463:NTW524546 ODS524463:ODS524546 ONO524463:ONO524546 OXK524463:OXK524546 PHG524463:PHG524546 PRC524463:PRC524546 QAY524463:QAY524546 QKU524463:QKU524546 QUQ524463:QUQ524546 REM524463:REM524546 ROI524463:ROI524546 RYE524463:RYE524546 SIA524463:SIA524546 SRW524463:SRW524546 TBS524463:TBS524546 TLO524463:TLO524546 TVK524463:TVK524546 UFG524463:UFG524546 UPC524463:UPC524546 UYY524463:UYY524546 VIU524463:VIU524546 VSQ524463:VSQ524546 WCM524463:WCM524546 WMI524463:WMI524546 WWE524463:WWE524546 W589999:W590082 JS589999:JS590082 TO589999:TO590082 ADK589999:ADK590082 ANG589999:ANG590082 AXC589999:AXC590082 BGY589999:BGY590082 BQU589999:BQU590082 CAQ589999:CAQ590082 CKM589999:CKM590082 CUI589999:CUI590082 DEE589999:DEE590082 DOA589999:DOA590082 DXW589999:DXW590082 EHS589999:EHS590082 ERO589999:ERO590082 FBK589999:FBK590082 FLG589999:FLG590082 FVC589999:FVC590082 GEY589999:GEY590082 GOU589999:GOU590082 GYQ589999:GYQ590082 HIM589999:HIM590082 HSI589999:HSI590082 ICE589999:ICE590082 IMA589999:IMA590082 IVW589999:IVW590082 JFS589999:JFS590082 JPO589999:JPO590082 JZK589999:JZK590082 KJG589999:KJG590082 KTC589999:KTC590082 LCY589999:LCY590082 LMU589999:LMU590082 LWQ589999:LWQ590082 MGM589999:MGM590082 MQI589999:MQI590082 NAE589999:NAE590082 NKA589999:NKA590082 NTW589999:NTW590082 ODS589999:ODS590082 ONO589999:ONO590082 OXK589999:OXK590082 PHG589999:PHG590082 PRC589999:PRC590082 QAY589999:QAY590082 QKU589999:QKU590082 QUQ589999:QUQ590082 REM589999:REM590082 ROI589999:ROI590082 RYE589999:RYE590082 SIA589999:SIA590082 SRW589999:SRW590082 TBS589999:TBS590082 TLO589999:TLO590082 TVK589999:TVK590082 UFG589999:UFG590082 UPC589999:UPC590082 UYY589999:UYY590082 VIU589999:VIU590082 VSQ589999:VSQ590082 WCM589999:WCM590082 WMI589999:WMI590082 WWE589999:WWE590082 W655535:W655618 JS655535:JS655618 TO655535:TO655618 ADK655535:ADK655618 ANG655535:ANG655618 AXC655535:AXC655618 BGY655535:BGY655618 BQU655535:BQU655618 CAQ655535:CAQ655618 CKM655535:CKM655618 CUI655535:CUI655618 DEE655535:DEE655618 DOA655535:DOA655618 DXW655535:DXW655618 EHS655535:EHS655618 ERO655535:ERO655618 FBK655535:FBK655618 FLG655535:FLG655618 FVC655535:FVC655618 GEY655535:GEY655618 GOU655535:GOU655618 GYQ655535:GYQ655618 HIM655535:HIM655618 HSI655535:HSI655618 ICE655535:ICE655618 IMA655535:IMA655618 IVW655535:IVW655618 JFS655535:JFS655618 JPO655535:JPO655618 JZK655535:JZK655618 KJG655535:KJG655618 KTC655535:KTC655618 LCY655535:LCY655618 LMU655535:LMU655618 LWQ655535:LWQ655618 MGM655535:MGM655618 MQI655535:MQI655618 NAE655535:NAE655618 NKA655535:NKA655618 NTW655535:NTW655618 ODS655535:ODS655618 ONO655535:ONO655618 OXK655535:OXK655618 PHG655535:PHG655618 PRC655535:PRC655618 QAY655535:QAY655618 QKU655535:QKU655618 QUQ655535:QUQ655618 REM655535:REM655618 ROI655535:ROI655618 RYE655535:RYE655618 SIA655535:SIA655618 SRW655535:SRW655618 TBS655535:TBS655618 TLO655535:TLO655618 TVK655535:TVK655618 UFG655535:UFG655618 UPC655535:UPC655618 UYY655535:UYY655618 VIU655535:VIU655618 VSQ655535:VSQ655618 WCM655535:WCM655618 WMI655535:WMI655618 WWE655535:WWE655618 W721071:W721154 JS721071:JS721154 TO721071:TO721154 ADK721071:ADK721154 ANG721071:ANG721154 AXC721071:AXC721154 BGY721071:BGY721154 BQU721071:BQU721154 CAQ721071:CAQ721154 CKM721071:CKM721154 CUI721071:CUI721154 DEE721071:DEE721154 DOA721071:DOA721154 DXW721071:DXW721154 EHS721071:EHS721154 ERO721071:ERO721154 FBK721071:FBK721154 FLG721071:FLG721154 FVC721071:FVC721154 GEY721071:GEY721154 GOU721071:GOU721154 GYQ721071:GYQ721154 HIM721071:HIM721154 HSI721071:HSI721154 ICE721071:ICE721154 IMA721071:IMA721154 IVW721071:IVW721154 JFS721071:JFS721154 JPO721071:JPO721154 JZK721071:JZK721154 KJG721071:KJG721154 KTC721071:KTC721154 LCY721071:LCY721154 LMU721071:LMU721154 LWQ721071:LWQ721154 MGM721071:MGM721154 MQI721071:MQI721154 NAE721071:NAE721154 NKA721071:NKA721154 NTW721071:NTW721154 ODS721071:ODS721154 ONO721071:ONO721154 OXK721071:OXK721154 PHG721071:PHG721154 PRC721071:PRC721154 QAY721071:QAY721154 QKU721071:QKU721154 QUQ721071:QUQ721154 REM721071:REM721154 ROI721071:ROI721154 RYE721071:RYE721154 SIA721071:SIA721154 SRW721071:SRW721154 TBS721071:TBS721154 TLO721071:TLO721154 TVK721071:TVK721154 UFG721071:UFG721154 UPC721071:UPC721154 UYY721071:UYY721154 VIU721071:VIU721154 VSQ721071:VSQ721154 WCM721071:WCM721154 WMI721071:WMI721154 WWE721071:WWE721154 W786607:W786690 JS786607:JS786690 TO786607:TO786690 ADK786607:ADK786690 ANG786607:ANG786690 AXC786607:AXC786690 BGY786607:BGY786690 BQU786607:BQU786690 CAQ786607:CAQ786690 CKM786607:CKM786690 CUI786607:CUI786690 DEE786607:DEE786690 DOA786607:DOA786690 DXW786607:DXW786690 EHS786607:EHS786690 ERO786607:ERO786690 FBK786607:FBK786690 FLG786607:FLG786690 FVC786607:FVC786690 GEY786607:GEY786690 GOU786607:GOU786690 GYQ786607:GYQ786690 HIM786607:HIM786690 HSI786607:HSI786690 ICE786607:ICE786690 IMA786607:IMA786690 IVW786607:IVW786690 JFS786607:JFS786690 JPO786607:JPO786690 JZK786607:JZK786690 KJG786607:KJG786690 KTC786607:KTC786690 LCY786607:LCY786690 LMU786607:LMU786690 LWQ786607:LWQ786690 MGM786607:MGM786690 MQI786607:MQI786690 NAE786607:NAE786690 NKA786607:NKA786690 NTW786607:NTW786690 ODS786607:ODS786690 ONO786607:ONO786690 OXK786607:OXK786690 PHG786607:PHG786690 PRC786607:PRC786690 QAY786607:QAY786690 QKU786607:QKU786690 QUQ786607:QUQ786690 REM786607:REM786690 ROI786607:ROI786690 RYE786607:RYE786690 SIA786607:SIA786690 SRW786607:SRW786690 TBS786607:TBS786690 TLO786607:TLO786690 TVK786607:TVK786690 UFG786607:UFG786690 UPC786607:UPC786690 UYY786607:UYY786690 VIU786607:VIU786690 VSQ786607:VSQ786690 WCM786607:WCM786690 WMI786607:WMI786690 WWE786607:WWE786690 W852143:W852226 JS852143:JS852226 TO852143:TO852226 ADK852143:ADK852226 ANG852143:ANG852226 AXC852143:AXC852226 BGY852143:BGY852226 BQU852143:BQU852226 CAQ852143:CAQ852226 CKM852143:CKM852226 CUI852143:CUI852226 DEE852143:DEE852226 DOA852143:DOA852226 DXW852143:DXW852226 EHS852143:EHS852226 ERO852143:ERO852226 FBK852143:FBK852226 FLG852143:FLG852226 FVC852143:FVC852226 GEY852143:GEY852226 GOU852143:GOU852226 GYQ852143:GYQ852226 HIM852143:HIM852226 HSI852143:HSI852226 ICE852143:ICE852226 IMA852143:IMA852226 IVW852143:IVW852226 JFS852143:JFS852226 JPO852143:JPO852226 JZK852143:JZK852226 KJG852143:KJG852226 KTC852143:KTC852226 LCY852143:LCY852226 LMU852143:LMU852226 LWQ852143:LWQ852226 MGM852143:MGM852226 MQI852143:MQI852226 NAE852143:NAE852226 NKA852143:NKA852226 NTW852143:NTW852226 ODS852143:ODS852226 ONO852143:ONO852226 OXK852143:OXK852226 PHG852143:PHG852226 PRC852143:PRC852226 QAY852143:QAY852226 QKU852143:QKU852226 QUQ852143:QUQ852226 REM852143:REM852226 ROI852143:ROI852226 RYE852143:RYE852226 SIA852143:SIA852226 SRW852143:SRW852226 TBS852143:TBS852226 TLO852143:TLO852226 TVK852143:TVK852226 UFG852143:UFG852226 UPC852143:UPC852226 UYY852143:UYY852226 VIU852143:VIU852226 VSQ852143:VSQ852226 WCM852143:WCM852226 WMI852143:WMI852226 WWE852143:WWE852226 W917679:W917762 JS917679:JS917762 TO917679:TO917762 ADK917679:ADK917762 ANG917679:ANG917762 AXC917679:AXC917762 BGY917679:BGY917762 BQU917679:BQU917762 CAQ917679:CAQ917762 CKM917679:CKM917762 CUI917679:CUI917762 DEE917679:DEE917762 DOA917679:DOA917762 DXW917679:DXW917762 EHS917679:EHS917762 ERO917679:ERO917762 FBK917679:FBK917762 FLG917679:FLG917762 FVC917679:FVC917762 GEY917679:GEY917762 GOU917679:GOU917762 GYQ917679:GYQ917762 HIM917679:HIM917762 HSI917679:HSI917762 ICE917679:ICE917762 IMA917679:IMA917762 IVW917679:IVW917762 JFS917679:JFS917762 JPO917679:JPO917762 JZK917679:JZK917762 KJG917679:KJG917762 KTC917679:KTC917762 LCY917679:LCY917762 LMU917679:LMU917762 LWQ917679:LWQ917762 MGM917679:MGM917762 MQI917679:MQI917762 NAE917679:NAE917762 NKA917679:NKA917762 NTW917679:NTW917762 ODS917679:ODS917762 ONO917679:ONO917762 OXK917679:OXK917762 PHG917679:PHG917762 PRC917679:PRC917762 QAY917679:QAY917762 QKU917679:QKU917762 QUQ917679:QUQ917762 REM917679:REM917762 ROI917679:ROI917762 RYE917679:RYE917762 SIA917679:SIA917762 SRW917679:SRW917762 TBS917679:TBS917762 TLO917679:TLO917762 TVK917679:TVK917762 UFG917679:UFG917762 UPC917679:UPC917762 UYY917679:UYY917762 VIU917679:VIU917762 VSQ917679:VSQ917762 WCM917679:WCM917762 WMI917679:WMI917762 WWE917679:WWE917762 W983215:W983298 JS983215:JS983298 TO983215:TO983298 ADK983215:ADK983298 ANG983215:ANG983298 AXC983215:AXC983298 BGY983215:BGY983298 BQU983215:BQU983298 CAQ983215:CAQ983298 CKM983215:CKM983298 CUI983215:CUI983298 DEE983215:DEE983298 DOA983215:DOA983298 DXW983215:DXW983298 EHS983215:EHS983298 ERO983215:ERO983298 FBK983215:FBK983298 FLG983215:FLG983298 FVC983215:FVC983298 GEY983215:GEY983298 GOU983215:GOU983298 GYQ983215:GYQ983298 HIM983215:HIM983298 HSI983215:HSI983298 ICE983215:ICE983298 IMA983215:IMA983298 IVW983215:IVW983298 JFS983215:JFS983298 JPO983215:JPO983298 JZK983215:JZK983298 KJG983215:KJG983298 KTC983215:KTC983298 LCY983215:LCY983298 LMU983215:LMU983298 LWQ983215:LWQ983298 MGM983215:MGM983298 MQI983215:MQI983298 NAE983215:NAE983298 NKA983215:NKA983298 NTW983215:NTW983298 ODS983215:ODS983298 ONO983215:ONO983298 OXK983215:OXK983298 PHG983215:PHG983298 PRC983215:PRC983298 QAY983215:QAY983298 QKU983215:QKU983298 QUQ983215:QUQ983298 REM983215:REM983298 ROI983215:ROI983298 RYE983215:RYE983298 SIA983215:SIA983298 SRW983215:SRW983298 TBS983215:TBS983298 TLO983215:TLO983298 TVK983215:TVK983298 UFG983215:UFG983298 UPC983215:UPC983298 UYY983215:UYY983298 VIU983215:VIU983298 VSQ983215:VSQ983298 WCM983215:WCM983298 WMI983215:WMI983298 WWE983215:WWE983298 L65646:L65794 JH65646:JH65794 TD65646:TD65794 ACZ65646:ACZ65794 AMV65646:AMV65794 AWR65646:AWR65794 BGN65646:BGN65794 BQJ65646:BQJ65794 CAF65646:CAF65794 CKB65646:CKB65794 CTX65646:CTX65794 DDT65646:DDT65794 DNP65646:DNP65794 DXL65646:DXL65794 EHH65646:EHH65794 ERD65646:ERD65794 FAZ65646:FAZ65794 FKV65646:FKV65794 FUR65646:FUR65794 GEN65646:GEN65794 GOJ65646:GOJ65794 GYF65646:GYF65794 HIB65646:HIB65794 HRX65646:HRX65794 IBT65646:IBT65794 ILP65646:ILP65794 IVL65646:IVL65794 JFH65646:JFH65794 JPD65646:JPD65794 JYZ65646:JYZ65794 KIV65646:KIV65794 KSR65646:KSR65794 LCN65646:LCN65794 LMJ65646:LMJ65794 LWF65646:LWF65794 MGB65646:MGB65794 MPX65646:MPX65794 MZT65646:MZT65794 NJP65646:NJP65794 NTL65646:NTL65794 ODH65646:ODH65794 OND65646:OND65794 OWZ65646:OWZ65794 PGV65646:PGV65794 PQR65646:PQR65794 QAN65646:QAN65794 QKJ65646:QKJ65794 QUF65646:QUF65794 REB65646:REB65794 RNX65646:RNX65794 RXT65646:RXT65794 SHP65646:SHP65794 SRL65646:SRL65794 TBH65646:TBH65794 TLD65646:TLD65794 TUZ65646:TUZ65794 UEV65646:UEV65794 UOR65646:UOR65794 UYN65646:UYN65794 VIJ65646:VIJ65794 VSF65646:VSF65794 WCB65646:WCB65794 WLX65646:WLX65794 WVT65646:WVT65794 L131182:L131330 JH131182:JH131330 TD131182:TD131330 ACZ131182:ACZ131330 AMV131182:AMV131330 AWR131182:AWR131330 BGN131182:BGN131330 BQJ131182:BQJ131330 CAF131182:CAF131330 CKB131182:CKB131330 CTX131182:CTX131330 DDT131182:DDT131330 DNP131182:DNP131330 DXL131182:DXL131330 EHH131182:EHH131330 ERD131182:ERD131330 FAZ131182:FAZ131330 FKV131182:FKV131330 FUR131182:FUR131330 GEN131182:GEN131330 GOJ131182:GOJ131330 GYF131182:GYF131330 HIB131182:HIB131330 HRX131182:HRX131330 IBT131182:IBT131330 ILP131182:ILP131330 IVL131182:IVL131330 JFH131182:JFH131330 JPD131182:JPD131330 JYZ131182:JYZ131330 KIV131182:KIV131330 KSR131182:KSR131330 LCN131182:LCN131330 LMJ131182:LMJ131330 LWF131182:LWF131330 MGB131182:MGB131330 MPX131182:MPX131330 MZT131182:MZT131330 NJP131182:NJP131330 NTL131182:NTL131330 ODH131182:ODH131330 OND131182:OND131330 OWZ131182:OWZ131330 PGV131182:PGV131330 PQR131182:PQR131330 QAN131182:QAN131330 QKJ131182:QKJ131330 QUF131182:QUF131330 REB131182:REB131330 RNX131182:RNX131330 RXT131182:RXT131330 SHP131182:SHP131330 SRL131182:SRL131330 TBH131182:TBH131330 TLD131182:TLD131330 TUZ131182:TUZ131330 UEV131182:UEV131330 UOR131182:UOR131330 UYN131182:UYN131330 VIJ131182:VIJ131330 VSF131182:VSF131330 WCB131182:WCB131330 WLX131182:WLX131330 WVT131182:WVT131330 L196718:L196866 JH196718:JH196866 TD196718:TD196866 ACZ196718:ACZ196866 AMV196718:AMV196866 AWR196718:AWR196866 BGN196718:BGN196866 BQJ196718:BQJ196866 CAF196718:CAF196866 CKB196718:CKB196866 CTX196718:CTX196866 DDT196718:DDT196866 DNP196718:DNP196866 DXL196718:DXL196866 EHH196718:EHH196866 ERD196718:ERD196866 FAZ196718:FAZ196866 FKV196718:FKV196866 FUR196718:FUR196866 GEN196718:GEN196866 GOJ196718:GOJ196866 GYF196718:GYF196866 HIB196718:HIB196866 HRX196718:HRX196866 IBT196718:IBT196866 ILP196718:ILP196866 IVL196718:IVL196866 JFH196718:JFH196866 JPD196718:JPD196866 JYZ196718:JYZ196866 KIV196718:KIV196866 KSR196718:KSR196866 LCN196718:LCN196866 LMJ196718:LMJ196866 LWF196718:LWF196866 MGB196718:MGB196866 MPX196718:MPX196866 MZT196718:MZT196866 NJP196718:NJP196866 NTL196718:NTL196866 ODH196718:ODH196866 OND196718:OND196866 OWZ196718:OWZ196866 PGV196718:PGV196866 PQR196718:PQR196866 QAN196718:QAN196866 QKJ196718:QKJ196866 QUF196718:QUF196866 REB196718:REB196866 RNX196718:RNX196866 RXT196718:RXT196866 SHP196718:SHP196866 SRL196718:SRL196866 TBH196718:TBH196866 TLD196718:TLD196866 TUZ196718:TUZ196866 UEV196718:UEV196866 UOR196718:UOR196866 UYN196718:UYN196866 VIJ196718:VIJ196866 VSF196718:VSF196866 WCB196718:WCB196866 WLX196718:WLX196866 WVT196718:WVT196866 L262254:L262402 JH262254:JH262402 TD262254:TD262402 ACZ262254:ACZ262402 AMV262254:AMV262402 AWR262254:AWR262402 BGN262254:BGN262402 BQJ262254:BQJ262402 CAF262254:CAF262402 CKB262254:CKB262402 CTX262254:CTX262402 DDT262254:DDT262402 DNP262254:DNP262402 DXL262254:DXL262402 EHH262254:EHH262402 ERD262254:ERD262402 FAZ262254:FAZ262402 FKV262254:FKV262402 FUR262254:FUR262402 GEN262254:GEN262402 GOJ262254:GOJ262402 GYF262254:GYF262402 HIB262254:HIB262402 HRX262254:HRX262402 IBT262254:IBT262402 ILP262254:ILP262402 IVL262254:IVL262402 JFH262254:JFH262402 JPD262254:JPD262402 JYZ262254:JYZ262402 KIV262254:KIV262402 KSR262254:KSR262402 LCN262254:LCN262402 LMJ262254:LMJ262402 LWF262254:LWF262402 MGB262254:MGB262402 MPX262254:MPX262402 MZT262254:MZT262402 NJP262254:NJP262402 NTL262254:NTL262402 ODH262254:ODH262402 OND262254:OND262402 OWZ262254:OWZ262402 PGV262254:PGV262402 PQR262254:PQR262402 QAN262254:QAN262402 QKJ262254:QKJ262402 QUF262254:QUF262402 REB262254:REB262402 RNX262254:RNX262402 RXT262254:RXT262402 SHP262254:SHP262402 SRL262254:SRL262402 TBH262254:TBH262402 TLD262254:TLD262402 TUZ262254:TUZ262402 UEV262254:UEV262402 UOR262254:UOR262402 UYN262254:UYN262402 VIJ262254:VIJ262402 VSF262254:VSF262402 WCB262254:WCB262402 WLX262254:WLX262402 WVT262254:WVT262402 L327790:L327938 JH327790:JH327938 TD327790:TD327938 ACZ327790:ACZ327938 AMV327790:AMV327938 AWR327790:AWR327938 BGN327790:BGN327938 BQJ327790:BQJ327938 CAF327790:CAF327938 CKB327790:CKB327938 CTX327790:CTX327938 DDT327790:DDT327938 DNP327790:DNP327938 DXL327790:DXL327938 EHH327790:EHH327938 ERD327790:ERD327938 FAZ327790:FAZ327938 FKV327790:FKV327938 FUR327790:FUR327938 GEN327790:GEN327938 GOJ327790:GOJ327938 GYF327790:GYF327938 HIB327790:HIB327938 HRX327790:HRX327938 IBT327790:IBT327938 ILP327790:ILP327938 IVL327790:IVL327938 JFH327790:JFH327938 JPD327790:JPD327938 JYZ327790:JYZ327938 KIV327790:KIV327938 KSR327790:KSR327938 LCN327790:LCN327938 LMJ327790:LMJ327938 LWF327790:LWF327938 MGB327790:MGB327938 MPX327790:MPX327938 MZT327790:MZT327938 NJP327790:NJP327938 NTL327790:NTL327938 ODH327790:ODH327938 OND327790:OND327938 OWZ327790:OWZ327938 PGV327790:PGV327938 PQR327790:PQR327938 QAN327790:QAN327938 QKJ327790:QKJ327938 QUF327790:QUF327938 REB327790:REB327938 RNX327790:RNX327938 RXT327790:RXT327938 SHP327790:SHP327938 SRL327790:SRL327938 TBH327790:TBH327938 TLD327790:TLD327938 TUZ327790:TUZ327938 UEV327790:UEV327938 UOR327790:UOR327938 UYN327790:UYN327938 VIJ327790:VIJ327938 VSF327790:VSF327938 WCB327790:WCB327938 WLX327790:WLX327938 WVT327790:WVT327938 L393326:L393474 JH393326:JH393474 TD393326:TD393474 ACZ393326:ACZ393474 AMV393326:AMV393474 AWR393326:AWR393474 BGN393326:BGN393474 BQJ393326:BQJ393474 CAF393326:CAF393474 CKB393326:CKB393474 CTX393326:CTX393474 DDT393326:DDT393474 DNP393326:DNP393474 DXL393326:DXL393474 EHH393326:EHH393474 ERD393326:ERD393474 FAZ393326:FAZ393474 FKV393326:FKV393474 FUR393326:FUR393474 GEN393326:GEN393474 GOJ393326:GOJ393474 GYF393326:GYF393474 HIB393326:HIB393474 HRX393326:HRX393474 IBT393326:IBT393474 ILP393326:ILP393474 IVL393326:IVL393474 JFH393326:JFH393474 JPD393326:JPD393474 JYZ393326:JYZ393474 KIV393326:KIV393474 KSR393326:KSR393474 LCN393326:LCN393474 LMJ393326:LMJ393474 LWF393326:LWF393474 MGB393326:MGB393474 MPX393326:MPX393474 MZT393326:MZT393474 NJP393326:NJP393474 NTL393326:NTL393474 ODH393326:ODH393474 OND393326:OND393474 OWZ393326:OWZ393474 PGV393326:PGV393474 PQR393326:PQR393474 QAN393326:QAN393474 QKJ393326:QKJ393474 QUF393326:QUF393474 REB393326:REB393474 RNX393326:RNX393474 RXT393326:RXT393474 SHP393326:SHP393474 SRL393326:SRL393474 TBH393326:TBH393474 TLD393326:TLD393474 TUZ393326:TUZ393474 UEV393326:UEV393474 UOR393326:UOR393474 UYN393326:UYN393474 VIJ393326:VIJ393474 VSF393326:VSF393474 WCB393326:WCB393474 WLX393326:WLX393474 WVT393326:WVT393474 L458862:L459010 JH458862:JH459010 TD458862:TD459010 ACZ458862:ACZ459010 AMV458862:AMV459010 AWR458862:AWR459010 BGN458862:BGN459010 BQJ458862:BQJ459010 CAF458862:CAF459010 CKB458862:CKB459010 CTX458862:CTX459010 DDT458862:DDT459010 DNP458862:DNP459010 DXL458862:DXL459010 EHH458862:EHH459010 ERD458862:ERD459010 FAZ458862:FAZ459010 FKV458862:FKV459010 FUR458862:FUR459010 GEN458862:GEN459010 GOJ458862:GOJ459010 GYF458862:GYF459010 HIB458862:HIB459010 HRX458862:HRX459010 IBT458862:IBT459010 ILP458862:ILP459010 IVL458862:IVL459010 JFH458862:JFH459010 JPD458862:JPD459010 JYZ458862:JYZ459010 KIV458862:KIV459010 KSR458862:KSR459010 LCN458862:LCN459010 LMJ458862:LMJ459010 LWF458862:LWF459010 MGB458862:MGB459010 MPX458862:MPX459010 MZT458862:MZT459010 NJP458862:NJP459010 NTL458862:NTL459010 ODH458862:ODH459010 OND458862:OND459010 OWZ458862:OWZ459010 PGV458862:PGV459010 PQR458862:PQR459010 QAN458862:QAN459010 QKJ458862:QKJ459010 QUF458862:QUF459010 REB458862:REB459010 RNX458862:RNX459010 RXT458862:RXT459010 SHP458862:SHP459010 SRL458862:SRL459010 TBH458862:TBH459010 TLD458862:TLD459010 TUZ458862:TUZ459010 UEV458862:UEV459010 UOR458862:UOR459010 UYN458862:UYN459010 VIJ458862:VIJ459010 VSF458862:VSF459010 WCB458862:WCB459010 WLX458862:WLX459010 WVT458862:WVT459010 L524398:L524546 JH524398:JH524546 TD524398:TD524546 ACZ524398:ACZ524546 AMV524398:AMV524546 AWR524398:AWR524546 BGN524398:BGN524546 BQJ524398:BQJ524546 CAF524398:CAF524546 CKB524398:CKB524546 CTX524398:CTX524546 DDT524398:DDT524546 DNP524398:DNP524546 DXL524398:DXL524546 EHH524398:EHH524546 ERD524398:ERD524546 FAZ524398:FAZ524546 FKV524398:FKV524546 FUR524398:FUR524546 GEN524398:GEN524546 GOJ524398:GOJ524546 GYF524398:GYF524546 HIB524398:HIB524546 HRX524398:HRX524546 IBT524398:IBT524546 ILP524398:ILP524546 IVL524398:IVL524546 JFH524398:JFH524546 JPD524398:JPD524546 JYZ524398:JYZ524546 KIV524398:KIV524546 KSR524398:KSR524546 LCN524398:LCN524546 LMJ524398:LMJ524546 LWF524398:LWF524546 MGB524398:MGB524546 MPX524398:MPX524546 MZT524398:MZT524546 NJP524398:NJP524546 NTL524398:NTL524546 ODH524398:ODH524546 OND524398:OND524546 OWZ524398:OWZ524546 PGV524398:PGV524546 PQR524398:PQR524546 QAN524398:QAN524546 QKJ524398:QKJ524546 QUF524398:QUF524546 REB524398:REB524546 RNX524398:RNX524546 RXT524398:RXT524546 SHP524398:SHP524546 SRL524398:SRL524546 TBH524398:TBH524546 TLD524398:TLD524546 TUZ524398:TUZ524546 UEV524398:UEV524546 UOR524398:UOR524546 UYN524398:UYN524546 VIJ524398:VIJ524546 VSF524398:VSF524546 WCB524398:WCB524546 WLX524398:WLX524546 WVT524398:WVT524546 L589934:L590082 JH589934:JH590082 TD589934:TD590082 ACZ589934:ACZ590082 AMV589934:AMV590082 AWR589934:AWR590082 BGN589934:BGN590082 BQJ589934:BQJ590082 CAF589934:CAF590082 CKB589934:CKB590082 CTX589934:CTX590082 DDT589934:DDT590082 DNP589934:DNP590082 DXL589934:DXL590082 EHH589934:EHH590082 ERD589934:ERD590082 FAZ589934:FAZ590082 FKV589934:FKV590082 FUR589934:FUR590082 GEN589934:GEN590082 GOJ589934:GOJ590082 GYF589934:GYF590082 HIB589934:HIB590082 HRX589934:HRX590082 IBT589934:IBT590082 ILP589934:ILP590082 IVL589934:IVL590082 JFH589934:JFH590082 JPD589934:JPD590082 JYZ589934:JYZ590082 KIV589934:KIV590082 KSR589934:KSR590082 LCN589934:LCN590082 LMJ589934:LMJ590082 LWF589934:LWF590082 MGB589934:MGB590082 MPX589934:MPX590082 MZT589934:MZT590082 NJP589934:NJP590082 NTL589934:NTL590082 ODH589934:ODH590082 OND589934:OND590082 OWZ589934:OWZ590082 PGV589934:PGV590082 PQR589934:PQR590082 QAN589934:QAN590082 QKJ589934:QKJ590082 QUF589934:QUF590082 REB589934:REB590082 RNX589934:RNX590082 RXT589934:RXT590082 SHP589934:SHP590082 SRL589934:SRL590082 TBH589934:TBH590082 TLD589934:TLD590082 TUZ589934:TUZ590082 UEV589934:UEV590082 UOR589934:UOR590082 UYN589934:UYN590082 VIJ589934:VIJ590082 VSF589934:VSF590082 WCB589934:WCB590082 WLX589934:WLX590082 WVT589934:WVT590082 L655470:L655618 JH655470:JH655618 TD655470:TD655618 ACZ655470:ACZ655618 AMV655470:AMV655618 AWR655470:AWR655618 BGN655470:BGN655618 BQJ655470:BQJ655618 CAF655470:CAF655618 CKB655470:CKB655618 CTX655470:CTX655618 DDT655470:DDT655618 DNP655470:DNP655618 DXL655470:DXL655618 EHH655470:EHH655618 ERD655470:ERD655618 FAZ655470:FAZ655618 FKV655470:FKV655618 FUR655470:FUR655618 GEN655470:GEN655618 GOJ655470:GOJ655618 GYF655470:GYF655618 HIB655470:HIB655618 HRX655470:HRX655618 IBT655470:IBT655618 ILP655470:ILP655618 IVL655470:IVL655618 JFH655470:JFH655618 JPD655470:JPD655618 JYZ655470:JYZ655618 KIV655470:KIV655618 KSR655470:KSR655618 LCN655470:LCN655618 LMJ655470:LMJ655618 LWF655470:LWF655618 MGB655470:MGB655618 MPX655470:MPX655618 MZT655470:MZT655618 NJP655470:NJP655618 NTL655470:NTL655618 ODH655470:ODH655618 OND655470:OND655618 OWZ655470:OWZ655618 PGV655470:PGV655618 PQR655470:PQR655618 QAN655470:QAN655618 QKJ655470:QKJ655618 QUF655470:QUF655618 REB655470:REB655618 RNX655470:RNX655618 RXT655470:RXT655618 SHP655470:SHP655618 SRL655470:SRL655618 TBH655470:TBH655618 TLD655470:TLD655618 TUZ655470:TUZ655618 UEV655470:UEV655618 UOR655470:UOR655618 UYN655470:UYN655618 VIJ655470:VIJ655618 VSF655470:VSF655618 WCB655470:WCB655618 WLX655470:WLX655618 WVT655470:WVT655618 L721006:L721154 JH721006:JH721154 TD721006:TD721154 ACZ721006:ACZ721154 AMV721006:AMV721154 AWR721006:AWR721154 BGN721006:BGN721154 BQJ721006:BQJ721154 CAF721006:CAF721154 CKB721006:CKB721154 CTX721006:CTX721154 DDT721006:DDT721154 DNP721006:DNP721154 DXL721006:DXL721154 EHH721006:EHH721154 ERD721006:ERD721154 FAZ721006:FAZ721154 FKV721006:FKV721154 FUR721006:FUR721154 GEN721006:GEN721154 GOJ721006:GOJ721154 GYF721006:GYF721154 HIB721006:HIB721154 HRX721006:HRX721154 IBT721006:IBT721154 ILP721006:ILP721154 IVL721006:IVL721154 JFH721006:JFH721154 JPD721006:JPD721154 JYZ721006:JYZ721154 KIV721006:KIV721154 KSR721006:KSR721154 LCN721006:LCN721154 LMJ721006:LMJ721154 LWF721006:LWF721154 MGB721006:MGB721154 MPX721006:MPX721154 MZT721006:MZT721154 NJP721006:NJP721154 NTL721006:NTL721154 ODH721006:ODH721154 OND721006:OND721154 OWZ721006:OWZ721154 PGV721006:PGV721154 PQR721006:PQR721154 QAN721006:QAN721154 QKJ721006:QKJ721154 QUF721006:QUF721154 REB721006:REB721154 RNX721006:RNX721154 RXT721006:RXT721154 SHP721006:SHP721154 SRL721006:SRL721154 TBH721006:TBH721154 TLD721006:TLD721154 TUZ721006:TUZ721154 UEV721006:UEV721154 UOR721006:UOR721154 UYN721006:UYN721154 VIJ721006:VIJ721154 VSF721006:VSF721154 WCB721006:WCB721154 WLX721006:WLX721154 WVT721006:WVT721154 L786542:L786690 JH786542:JH786690 TD786542:TD786690 ACZ786542:ACZ786690 AMV786542:AMV786690 AWR786542:AWR786690 BGN786542:BGN786690 BQJ786542:BQJ786690 CAF786542:CAF786690 CKB786542:CKB786690 CTX786542:CTX786690 DDT786542:DDT786690 DNP786542:DNP786690 DXL786542:DXL786690 EHH786542:EHH786690 ERD786542:ERD786690 FAZ786542:FAZ786690 FKV786542:FKV786690 FUR786542:FUR786690 GEN786542:GEN786690 GOJ786542:GOJ786690 GYF786542:GYF786690 HIB786542:HIB786690 HRX786542:HRX786690 IBT786542:IBT786690 ILP786542:ILP786690 IVL786542:IVL786690 JFH786542:JFH786690 JPD786542:JPD786690 JYZ786542:JYZ786690 KIV786542:KIV786690 KSR786542:KSR786690 LCN786542:LCN786690 LMJ786542:LMJ786690 LWF786542:LWF786690 MGB786542:MGB786690 MPX786542:MPX786690 MZT786542:MZT786690 NJP786542:NJP786690 NTL786542:NTL786690 ODH786542:ODH786690 OND786542:OND786690 OWZ786542:OWZ786690 PGV786542:PGV786690 PQR786542:PQR786690 QAN786542:QAN786690 QKJ786542:QKJ786690 QUF786542:QUF786690 REB786542:REB786690 RNX786542:RNX786690 RXT786542:RXT786690 SHP786542:SHP786690 SRL786542:SRL786690 TBH786542:TBH786690 TLD786542:TLD786690 TUZ786542:TUZ786690 UEV786542:UEV786690 UOR786542:UOR786690 UYN786542:UYN786690 VIJ786542:VIJ786690 VSF786542:VSF786690 WCB786542:WCB786690 WLX786542:WLX786690 WVT786542:WVT786690 L852078:L852226 JH852078:JH852226 TD852078:TD852226 ACZ852078:ACZ852226 AMV852078:AMV852226 AWR852078:AWR852226 BGN852078:BGN852226 BQJ852078:BQJ852226 CAF852078:CAF852226 CKB852078:CKB852226 CTX852078:CTX852226 DDT852078:DDT852226 DNP852078:DNP852226 DXL852078:DXL852226 EHH852078:EHH852226 ERD852078:ERD852226 FAZ852078:FAZ852226 FKV852078:FKV852226 FUR852078:FUR852226 GEN852078:GEN852226 GOJ852078:GOJ852226 GYF852078:GYF852226 HIB852078:HIB852226 HRX852078:HRX852226 IBT852078:IBT852226 ILP852078:ILP852226 IVL852078:IVL852226 JFH852078:JFH852226 JPD852078:JPD852226 JYZ852078:JYZ852226 KIV852078:KIV852226 KSR852078:KSR852226 LCN852078:LCN852226 LMJ852078:LMJ852226 LWF852078:LWF852226 MGB852078:MGB852226 MPX852078:MPX852226 MZT852078:MZT852226 NJP852078:NJP852226 NTL852078:NTL852226 ODH852078:ODH852226 OND852078:OND852226 OWZ852078:OWZ852226 PGV852078:PGV852226 PQR852078:PQR852226 QAN852078:QAN852226 QKJ852078:QKJ852226 QUF852078:QUF852226 REB852078:REB852226 RNX852078:RNX852226 RXT852078:RXT852226 SHP852078:SHP852226 SRL852078:SRL852226 TBH852078:TBH852226 TLD852078:TLD852226 TUZ852078:TUZ852226 UEV852078:UEV852226 UOR852078:UOR852226 UYN852078:UYN852226 VIJ852078:VIJ852226 VSF852078:VSF852226 WCB852078:WCB852226 WLX852078:WLX852226 WVT852078:WVT852226 L917614:L917762 JH917614:JH917762 TD917614:TD917762 ACZ917614:ACZ917762 AMV917614:AMV917762 AWR917614:AWR917762 BGN917614:BGN917762 BQJ917614:BQJ917762 CAF917614:CAF917762 CKB917614:CKB917762 CTX917614:CTX917762 DDT917614:DDT917762 DNP917614:DNP917762 DXL917614:DXL917762 EHH917614:EHH917762 ERD917614:ERD917762 FAZ917614:FAZ917762 FKV917614:FKV917762 FUR917614:FUR917762 GEN917614:GEN917762 GOJ917614:GOJ917762 GYF917614:GYF917762 HIB917614:HIB917762 HRX917614:HRX917762 IBT917614:IBT917762 ILP917614:ILP917762 IVL917614:IVL917762 JFH917614:JFH917762 JPD917614:JPD917762 JYZ917614:JYZ917762 KIV917614:KIV917762 KSR917614:KSR917762 LCN917614:LCN917762 LMJ917614:LMJ917762 LWF917614:LWF917762 MGB917614:MGB917762 MPX917614:MPX917762 MZT917614:MZT917762 NJP917614:NJP917762 NTL917614:NTL917762 ODH917614:ODH917762 OND917614:OND917762 OWZ917614:OWZ917762 PGV917614:PGV917762 PQR917614:PQR917762 QAN917614:QAN917762 QKJ917614:QKJ917762 QUF917614:QUF917762 REB917614:REB917762 RNX917614:RNX917762 RXT917614:RXT917762 SHP917614:SHP917762 SRL917614:SRL917762 TBH917614:TBH917762 TLD917614:TLD917762 TUZ917614:TUZ917762 UEV917614:UEV917762 UOR917614:UOR917762 UYN917614:UYN917762 VIJ917614:VIJ917762 VSF917614:VSF917762 WCB917614:WCB917762 WLX917614:WLX917762 WVT917614:WVT917762 L983150:L983298 JH983150:JH983298 TD983150:TD983298 ACZ983150:ACZ983298 AMV983150:AMV983298 AWR983150:AWR983298 BGN983150:BGN983298 BQJ983150:BQJ983298 CAF983150:CAF983298 CKB983150:CKB983298 CTX983150:CTX983298 DDT983150:DDT983298 DNP983150:DNP983298 DXL983150:DXL983298 EHH983150:EHH983298 ERD983150:ERD983298 FAZ983150:FAZ983298 FKV983150:FKV983298 FUR983150:FUR983298 GEN983150:GEN983298 GOJ983150:GOJ983298 GYF983150:GYF983298 HIB983150:HIB983298 HRX983150:HRX983298 IBT983150:IBT983298 ILP983150:ILP983298 IVL983150:IVL983298 JFH983150:JFH983298 JPD983150:JPD983298 JYZ983150:JYZ983298 KIV983150:KIV983298 KSR983150:KSR983298 LCN983150:LCN983298 LMJ983150:LMJ983298 LWF983150:LWF983298 MGB983150:MGB983298 MPX983150:MPX983298 MZT983150:MZT983298 NJP983150:NJP983298 NTL983150:NTL983298 ODH983150:ODH983298 OND983150:OND983298 OWZ983150:OWZ983298 PGV983150:PGV983298 PQR983150:PQR983298 QAN983150:QAN983298 QKJ983150:QKJ983298 QUF983150:QUF983298 REB983150:REB983298 RNX983150:RNX983298 RXT983150:RXT983298 SHP983150:SHP983298 SRL983150:SRL983298 TBH983150:TBH983298 TLD983150:TLD983298 TUZ983150:TUZ983298 UEV983150:UEV983298 UOR983150:UOR983298 UYN983150:UYN983298 VIJ983150:VIJ983298 VSF983150:VSF983298 WCB983150:WCB983298 WLX983150:WLX983298 WVT983150:WVT983298 I218:I258 G65646:G65882 JC65646:JC65882 SY65646:SY65882 ACU65646:ACU65882 AMQ65646:AMQ65882 AWM65646:AWM65882 BGI65646:BGI65882 BQE65646:BQE65882 CAA65646:CAA65882 CJW65646:CJW65882 CTS65646:CTS65882 DDO65646:DDO65882 DNK65646:DNK65882 DXG65646:DXG65882 EHC65646:EHC65882 EQY65646:EQY65882 FAU65646:FAU65882 FKQ65646:FKQ65882 FUM65646:FUM65882 GEI65646:GEI65882 GOE65646:GOE65882 GYA65646:GYA65882 HHW65646:HHW65882 HRS65646:HRS65882 IBO65646:IBO65882 ILK65646:ILK65882 IVG65646:IVG65882 JFC65646:JFC65882 JOY65646:JOY65882 JYU65646:JYU65882 KIQ65646:KIQ65882 KSM65646:KSM65882 LCI65646:LCI65882 LME65646:LME65882 LWA65646:LWA65882 MFW65646:MFW65882 MPS65646:MPS65882 MZO65646:MZO65882 NJK65646:NJK65882 NTG65646:NTG65882 ODC65646:ODC65882 OMY65646:OMY65882 OWU65646:OWU65882 PGQ65646:PGQ65882 PQM65646:PQM65882 QAI65646:QAI65882 QKE65646:QKE65882 QUA65646:QUA65882 RDW65646:RDW65882 RNS65646:RNS65882 RXO65646:RXO65882 SHK65646:SHK65882 SRG65646:SRG65882 TBC65646:TBC65882 TKY65646:TKY65882 TUU65646:TUU65882 UEQ65646:UEQ65882 UOM65646:UOM65882 UYI65646:UYI65882 VIE65646:VIE65882 VSA65646:VSA65882 WBW65646:WBW65882 WLS65646:WLS65882 WVO65646:WVO65882 G131182:G131418 JC131182:JC131418 SY131182:SY131418 ACU131182:ACU131418 AMQ131182:AMQ131418 AWM131182:AWM131418 BGI131182:BGI131418 BQE131182:BQE131418 CAA131182:CAA131418 CJW131182:CJW131418 CTS131182:CTS131418 DDO131182:DDO131418 DNK131182:DNK131418 DXG131182:DXG131418 EHC131182:EHC131418 EQY131182:EQY131418 FAU131182:FAU131418 FKQ131182:FKQ131418 FUM131182:FUM131418 GEI131182:GEI131418 GOE131182:GOE131418 GYA131182:GYA131418 HHW131182:HHW131418 HRS131182:HRS131418 IBO131182:IBO131418 ILK131182:ILK131418 IVG131182:IVG131418 JFC131182:JFC131418 JOY131182:JOY131418 JYU131182:JYU131418 KIQ131182:KIQ131418 KSM131182:KSM131418 LCI131182:LCI131418 LME131182:LME131418 LWA131182:LWA131418 MFW131182:MFW131418 MPS131182:MPS131418 MZO131182:MZO131418 NJK131182:NJK131418 NTG131182:NTG131418 ODC131182:ODC131418 OMY131182:OMY131418 OWU131182:OWU131418 PGQ131182:PGQ131418 PQM131182:PQM131418 QAI131182:QAI131418 QKE131182:QKE131418 QUA131182:QUA131418 RDW131182:RDW131418 RNS131182:RNS131418 RXO131182:RXO131418 SHK131182:SHK131418 SRG131182:SRG131418 TBC131182:TBC131418 TKY131182:TKY131418 TUU131182:TUU131418 UEQ131182:UEQ131418 UOM131182:UOM131418 UYI131182:UYI131418 VIE131182:VIE131418 VSA131182:VSA131418 WBW131182:WBW131418 WLS131182:WLS131418 WVO131182:WVO131418 G196718:G196954 JC196718:JC196954 SY196718:SY196954 ACU196718:ACU196954 AMQ196718:AMQ196954 AWM196718:AWM196954 BGI196718:BGI196954 BQE196718:BQE196954 CAA196718:CAA196954 CJW196718:CJW196954 CTS196718:CTS196954 DDO196718:DDO196954 DNK196718:DNK196954 DXG196718:DXG196954 EHC196718:EHC196954 EQY196718:EQY196954 FAU196718:FAU196954 FKQ196718:FKQ196954 FUM196718:FUM196954 GEI196718:GEI196954 GOE196718:GOE196954 GYA196718:GYA196954 HHW196718:HHW196954 HRS196718:HRS196954 IBO196718:IBO196954 ILK196718:ILK196954 IVG196718:IVG196954 JFC196718:JFC196954 JOY196718:JOY196954 JYU196718:JYU196954 KIQ196718:KIQ196954 KSM196718:KSM196954 LCI196718:LCI196954 LME196718:LME196954 LWA196718:LWA196954 MFW196718:MFW196954 MPS196718:MPS196954 MZO196718:MZO196954 NJK196718:NJK196954 NTG196718:NTG196954 ODC196718:ODC196954 OMY196718:OMY196954 OWU196718:OWU196954 PGQ196718:PGQ196954 PQM196718:PQM196954 QAI196718:QAI196954 QKE196718:QKE196954 QUA196718:QUA196954 RDW196718:RDW196954 RNS196718:RNS196954 RXO196718:RXO196954 SHK196718:SHK196954 SRG196718:SRG196954 TBC196718:TBC196954 TKY196718:TKY196954 TUU196718:TUU196954 UEQ196718:UEQ196954 UOM196718:UOM196954 UYI196718:UYI196954 VIE196718:VIE196954 VSA196718:VSA196954 WBW196718:WBW196954 WLS196718:WLS196954 WVO196718:WVO196954 G262254:G262490 JC262254:JC262490 SY262254:SY262490 ACU262254:ACU262490 AMQ262254:AMQ262490 AWM262254:AWM262490 BGI262254:BGI262490 BQE262254:BQE262490 CAA262254:CAA262490 CJW262254:CJW262490 CTS262254:CTS262490 DDO262254:DDO262490 DNK262254:DNK262490 DXG262254:DXG262490 EHC262254:EHC262490 EQY262254:EQY262490 FAU262254:FAU262490 FKQ262254:FKQ262490 FUM262254:FUM262490 GEI262254:GEI262490 GOE262254:GOE262490 GYA262254:GYA262490 HHW262254:HHW262490 HRS262254:HRS262490 IBO262254:IBO262490 ILK262254:ILK262490 IVG262254:IVG262490 JFC262254:JFC262490 JOY262254:JOY262490 JYU262254:JYU262490 KIQ262254:KIQ262490 KSM262254:KSM262490 LCI262254:LCI262490 LME262254:LME262490 LWA262254:LWA262490 MFW262254:MFW262490 MPS262254:MPS262490 MZO262254:MZO262490 NJK262254:NJK262490 NTG262254:NTG262490 ODC262254:ODC262490 OMY262254:OMY262490 OWU262254:OWU262490 PGQ262254:PGQ262490 PQM262254:PQM262490 QAI262254:QAI262490 QKE262254:QKE262490 QUA262254:QUA262490 RDW262254:RDW262490 RNS262254:RNS262490 RXO262254:RXO262490 SHK262254:SHK262490 SRG262254:SRG262490 TBC262254:TBC262490 TKY262254:TKY262490 TUU262254:TUU262490 UEQ262254:UEQ262490 UOM262254:UOM262490 UYI262254:UYI262490 VIE262254:VIE262490 VSA262254:VSA262490 WBW262254:WBW262490 WLS262254:WLS262490 WVO262254:WVO262490 G327790:G328026 JC327790:JC328026 SY327790:SY328026 ACU327790:ACU328026 AMQ327790:AMQ328026 AWM327790:AWM328026 BGI327790:BGI328026 BQE327790:BQE328026 CAA327790:CAA328026 CJW327790:CJW328026 CTS327790:CTS328026 DDO327790:DDO328026 DNK327790:DNK328026 DXG327790:DXG328026 EHC327790:EHC328026 EQY327790:EQY328026 FAU327790:FAU328026 FKQ327790:FKQ328026 FUM327790:FUM328026 GEI327790:GEI328026 GOE327790:GOE328026 GYA327790:GYA328026 HHW327790:HHW328026 HRS327790:HRS328026 IBO327790:IBO328026 ILK327790:ILK328026 IVG327790:IVG328026 JFC327790:JFC328026 JOY327790:JOY328026 JYU327790:JYU328026 KIQ327790:KIQ328026 KSM327790:KSM328026 LCI327790:LCI328026 LME327790:LME328026 LWA327790:LWA328026 MFW327790:MFW328026 MPS327790:MPS328026 MZO327790:MZO328026 NJK327790:NJK328026 NTG327790:NTG328026 ODC327790:ODC328026 OMY327790:OMY328026 OWU327790:OWU328026 PGQ327790:PGQ328026 PQM327790:PQM328026 QAI327790:QAI328026 QKE327790:QKE328026 QUA327790:QUA328026 RDW327790:RDW328026 RNS327790:RNS328026 RXO327790:RXO328026 SHK327790:SHK328026 SRG327790:SRG328026 TBC327790:TBC328026 TKY327790:TKY328026 TUU327790:TUU328026 UEQ327790:UEQ328026 UOM327790:UOM328026 UYI327790:UYI328026 VIE327790:VIE328026 VSA327790:VSA328026 WBW327790:WBW328026 WLS327790:WLS328026 WVO327790:WVO328026 G393326:G393562 JC393326:JC393562 SY393326:SY393562 ACU393326:ACU393562 AMQ393326:AMQ393562 AWM393326:AWM393562 BGI393326:BGI393562 BQE393326:BQE393562 CAA393326:CAA393562 CJW393326:CJW393562 CTS393326:CTS393562 DDO393326:DDO393562 DNK393326:DNK393562 DXG393326:DXG393562 EHC393326:EHC393562 EQY393326:EQY393562 FAU393326:FAU393562 FKQ393326:FKQ393562 FUM393326:FUM393562 GEI393326:GEI393562 GOE393326:GOE393562 GYA393326:GYA393562 HHW393326:HHW393562 HRS393326:HRS393562 IBO393326:IBO393562 ILK393326:ILK393562 IVG393326:IVG393562 JFC393326:JFC393562 JOY393326:JOY393562 JYU393326:JYU393562 KIQ393326:KIQ393562 KSM393326:KSM393562 LCI393326:LCI393562 LME393326:LME393562 LWA393326:LWA393562 MFW393326:MFW393562 MPS393326:MPS393562 MZO393326:MZO393562 NJK393326:NJK393562 NTG393326:NTG393562 ODC393326:ODC393562 OMY393326:OMY393562 OWU393326:OWU393562 PGQ393326:PGQ393562 PQM393326:PQM393562 QAI393326:QAI393562 QKE393326:QKE393562 QUA393326:QUA393562 RDW393326:RDW393562 RNS393326:RNS393562 RXO393326:RXO393562 SHK393326:SHK393562 SRG393326:SRG393562 TBC393326:TBC393562 TKY393326:TKY393562 TUU393326:TUU393562 UEQ393326:UEQ393562 UOM393326:UOM393562 UYI393326:UYI393562 VIE393326:VIE393562 VSA393326:VSA393562 WBW393326:WBW393562 WLS393326:WLS393562 WVO393326:WVO393562 G458862:G459098 JC458862:JC459098 SY458862:SY459098 ACU458862:ACU459098 AMQ458862:AMQ459098 AWM458862:AWM459098 BGI458862:BGI459098 BQE458862:BQE459098 CAA458862:CAA459098 CJW458862:CJW459098 CTS458862:CTS459098 DDO458862:DDO459098 DNK458862:DNK459098 DXG458862:DXG459098 EHC458862:EHC459098 EQY458862:EQY459098 FAU458862:FAU459098 FKQ458862:FKQ459098 FUM458862:FUM459098 GEI458862:GEI459098 GOE458862:GOE459098 GYA458862:GYA459098 HHW458862:HHW459098 HRS458862:HRS459098 IBO458862:IBO459098 ILK458862:ILK459098 IVG458862:IVG459098 JFC458862:JFC459098 JOY458862:JOY459098 JYU458862:JYU459098 KIQ458862:KIQ459098 KSM458862:KSM459098 LCI458862:LCI459098 LME458862:LME459098 LWA458862:LWA459098 MFW458862:MFW459098 MPS458862:MPS459098 MZO458862:MZO459098 NJK458862:NJK459098 NTG458862:NTG459098 ODC458862:ODC459098 OMY458862:OMY459098 OWU458862:OWU459098 PGQ458862:PGQ459098 PQM458862:PQM459098 QAI458862:QAI459098 QKE458862:QKE459098 QUA458862:QUA459098 RDW458862:RDW459098 RNS458862:RNS459098 RXO458862:RXO459098 SHK458862:SHK459098 SRG458862:SRG459098 TBC458862:TBC459098 TKY458862:TKY459098 TUU458862:TUU459098 UEQ458862:UEQ459098 UOM458862:UOM459098 UYI458862:UYI459098 VIE458862:VIE459098 VSA458862:VSA459098 WBW458862:WBW459098 WLS458862:WLS459098 WVO458862:WVO459098 G524398:G524634 JC524398:JC524634 SY524398:SY524634 ACU524398:ACU524634 AMQ524398:AMQ524634 AWM524398:AWM524634 BGI524398:BGI524634 BQE524398:BQE524634 CAA524398:CAA524634 CJW524398:CJW524634 CTS524398:CTS524634 DDO524398:DDO524634 DNK524398:DNK524634 DXG524398:DXG524634 EHC524398:EHC524634 EQY524398:EQY524634 FAU524398:FAU524634 FKQ524398:FKQ524634 FUM524398:FUM524634 GEI524398:GEI524634 GOE524398:GOE524634 GYA524398:GYA524634 HHW524398:HHW524634 HRS524398:HRS524634 IBO524398:IBO524634 ILK524398:ILK524634 IVG524398:IVG524634 JFC524398:JFC524634 JOY524398:JOY524634 JYU524398:JYU524634 KIQ524398:KIQ524634 KSM524398:KSM524634 LCI524398:LCI524634 LME524398:LME524634 LWA524398:LWA524634 MFW524398:MFW524634 MPS524398:MPS524634 MZO524398:MZO524634 NJK524398:NJK524634 NTG524398:NTG524634 ODC524398:ODC524634 OMY524398:OMY524634 OWU524398:OWU524634 PGQ524398:PGQ524634 PQM524398:PQM524634 QAI524398:QAI524634 QKE524398:QKE524634 QUA524398:QUA524634 RDW524398:RDW524634 RNS524398:RNS524634 RXO524398:RXO524634 SHK524398:SHK524634 SRG524398:SRG524634 TBC524398:TBC524634 TKY524398:TKY524634 TUU524398:TUU524634 UEQ524398:UEQ524634 UOM524398:UOM524634 UYI524398:UYI524634 VIE524398:VIE524634 VSA524398:VSA524634 WBW524398:WBW524634 WLS524398:WLS524634 WVO524398:WVO524634 G589934:G590170 JC589934:JC590170 SY589934:SY590170 ACU589934:ACU590170 AMQ589934:AMQ590170 AWM589934:AWM590170 BGI589934:BGI590170 BQE589934:BQE590170 CAA589934:CAA590170 CJW589934:CJW590170 CTS589934:CTS590170 DDO589934:DDO590170 DNK589934:DNK590170 DXG589934:DXG590170 EHC589934:EHC590170 EQY589934:EQY590170 FAU589934:FAU590170 FKQ589934:FKQ590170 FUM589934:FUM590170 GEI589934:GEI590170 GOE589934:GOE590170 GYA589934:GYA590170 HHW589934:HHW590170 HRS589934:HRS590170 IBO589934:IBO590170 ILK589934:ILK590170 IVG589934:IVG590170 JFC589934:JFC590170 JOY589934:JOY590170 JYU589934:JYU590170 KIQ589934:KIQ590170 KSM589934:KSM590170 LCI589934:LCI590170 LME589934:LME590170 LWA589934:LWA590170 MFW589934:MFW590170 MPS589934:MPS590170 MZO589934:MZO590170 NJK589934:NJK590170 NTG589934:NTG590170 ODC589934:ODC590170 OMY589934:OMY590170 OWU589934:OWU590170 PGQ589934:PGQ590170 PQM589934:PQM590170 QAI589934:QAI590170 QKE589934:QKE590170 QUA589934:QUA590170 RDW589934:RDW590170 RNS589934:RNS590170 RXO589934:RXO590170 SHK589934:SHK590170 SRG589934:SRG590170 TBC589934:TBC590170 TKY589934:TKY590170 TUU589934:TUU590170 UEQ589934:UEQ590170 UOM589934:UOM590170 UYI589934:UYI590170 VIE589934:VIE590170 VSA589934:VSA590170 WBW589934:WBW590170 WLS589934:WLS590170 WVO589934:WVO590170 G655470:G655706 JC655470:JC655706 SY655470:SY655706 ACU655470:ACU655706 AMQ655470:AMQ655706 AWM655470:AWM655706 BGI655470:BGI655706 BQE655470:BQE655706 CAA655470:CAA655706 CJW655470:CJW655706 CTS655470:CTS655706 DDO655470:DDO655706 DNK655470:DNK655706 DXG655470:DXG655706 EHC655470:EHC655706 EQY655470:EQY655706 FAU655470:FAU655706 FKQ655470:FKQ655706 FUM655470:FUM655706 GEI655470:GEI655706 GOE655470:GOE655706 GYA655470:GYA655706 HHW655470:HHW655706 HRS655470:HRS655706 IBO655470:IBO655706 ILK655470:ILK655706 IVG655470:IVG655706 JFC655470:JFC655706 JOY655470:JOY655706 JYU655470:JYU655706 KIQ655470:KIQ655706 KSM655470:KSM655706 LCI655470:LCI655706 LME655470:LME655706 LWA655470:LWA655706 MFW655470:MFW655706 MPS655470:MPS655706 MZO655470:MZO655706 NJK655470:NJK655706 NTG655470:NTG655706 ODC655470:ODC655706 OMY655470:OMY655706 OWU655470:OWU655706 PGQ655470:PGQ655706 PQM655470:PQM655706 QAI655470:QAI655706 QKE655470:QKE655706 QUA655470:QUA655706 RDW655470:RDW655706 RNS655470:RNS655706 RXO655470:RXO655706 SHK655470:SHK655706 SRG655470:SRG655706 TBC655470:TBC655706 TKY655470:TKY655706 TUU655470:TUU655706 UEQ655470:UEQ655706 UOM655470:UOM655706 UYI655470:UYI655706 VIE655470:VIE655706 VSA655470:VSA655706 WBW655470:WBW655706 WLS655470:WLS655706 WVO655470:WVO655706 G721006:G721242 JC721006:JC721242 SY721006:SY721242 ACU721006:ACU721242 AMQ721006:AMQ721242 AWM721006:AWM721242 BGI721006:BGI721242 BQE721006:BQE721242 CAA721006:CAA721242 CJW721006:CJW721242 CTS721006:CTS721242 DDO721006:DDO721242 DNK721006:DNK721242 DXG721006:DXG721242 EHC721006:EHC721242 EQY721006:EQY721242 FAU721006:FAU721242 FKQ721006:FKQ721242 FUM721006:FUM721242 GEI721006:GEI721242 GOE721006:GOE721242 GYA721006:GYA721242 HHW721006:HHW721242 HRS721006:HRS721242 IBO721006:IBO721242 ILK721006:ILK721242 IVG721006:IVG721242 JFC721006:JFC721242 JOY721006:JOY721242 JYU721006:JYU721242 KIQ721006:KIQ721242 KSM721006:KSM721242 LCI721006:LCI721242 LME721006:LME721242 LWA721006:LWA721242 MFW721006:MFW721242 MPS721006:MPS721242 MZO721006:MZO721242 NJK721006:NJK721242 NTG721006:NTG721242 ODC721006:ODC721242 OMY721006:OMY721242 OWU721006:OWU721242 PGQ721006:PGQ721242 PQM721006:PQM721242 QAI721006:QAI721242 QKE721006:QKE721242 QUA721006:QUA721242 RDW721006:RDW721242 RNS721006:RNS721242 RXO721006:RXO721242 SHK721006:SHK721242 SRG721006:SRG721242 TBC721006:TBC721242 TKY721006:TKY721242 TUU721006:TUU721242 UEQ721006:UEQ721242 UOM721006:UOM721242 UYI721006:UYI721242 VIE721006:VIE721242 VSA721006:VSA721242 WBW721006:WBW721242 WLS721006:WLS721242 WVO721006:WVO721242 G786542:G786778 JC786542:JC786778 SY786542:SY786778 ACU786542:ACU786778 AMQ786542:AMQ786778 AWM786542:AWM786778 BGI786542:BGI786778 BQE786542:BQE786778 CAA786542:CAA786778 CJW786542:CJW786778 CTS786542:CTS786778 DDO786542:DDO786778 DNK786542:DNK786778 DXG786542:DXG786778 EHC786542:EHC786778 EQY786542:EQY786778 FAU786542:FAU786778 FKQ786542:FKQ786778 FUM786542:FUM786778 GEI786542:GEI786778 GOE786542:GOE786778 GYA786542:GYA786778 HHW786542:HHW786778 HRS786542:HRS786778 IBO786542:IBO786778 ILK786542:ILK786778 IVG786542:IVG786778 JFC786542:JFC786778 JOY786542:JOY786778 JYU786542:JYU786778 KIQ786542:KIQ786778 KSM786542:KSM786778 LCI786542:LCI786778 LME786542:LME786778 LWA786542:LWA786778 MFW786542:MFW786778 MPS786542:MPS786778 MZO786542:MZO786778 NJK786542:NJK786778 NTG786542:NTG786778 ODC786542:ODC786778 OMY786542:OMY786778 OWU786542:OWU786778 PGQ786542:PGQ786778 PQM786542:PQM786778 QAI786542:QAI786778 QKE786542:QKE786778 QUA786542:QUA786778 RDW786542:RDW786778 RNS786542:RNS786778 RXO786542:RXO786778 SHK786542:SHK786778 SRG786542:SRG786778 TBC786542:TBC786778 TKY786542:TKY786778 TUU786542:TUU786778 UEQ786542:UEQ786778 UOM786542:UOM786778 UYI786542:UYI786778 VIE786542:VIE786778 VSA786542:VSA786778 WBW786542:WBW786778 WLS786542:WLS786778 WVO786542:WVO786778 G852078:G852314 JC852078:JC852314 SY852078:SY852314 ACU852078:ACU852314 AMQ852078:AMQ852314 AWM852078:AWM852314 BGI852078:BGI852314 BQE852078:BQE852314 CAA852078:CAA852314 CJW852078:CJW852314 CTS852078:CTS852314 DDO852078:DDO852314 DNK852078:DNK852314 DXG852078:DXG852314 EHC852078:EHC852314 EQY852078:EQY852314 FAU852078:FAU852314 FKQ852078:FKQ852314 FUM852078:FUM852314 GEI852078:GEI852314 GOE852078:GOE852314 GYA852078:GYA852314 HHW852078:HHW852314 HRS852078:HRS852314 IBO852078:IBO852314 ILK852078:ILK852314 IVG852078:IVG852314 JFC852078:JFC852314 JOY852078:JOY852314 JYU852078:JYU852314 KIQ852078:KIQ852314 KSM852078:KSM852314 LCI852078:LCI852314 LME852078:LME852314 LWA852078:LWA852314 MFW852078:MFW852314 MPS852078:MPS852314 MZO852078:MZO852314 NJK852078:NJK852314 NTG852078:NTG852314 ODC852078:ODC852314 OMY852078:OMY852314 OWU852078:OWU852314 PGQ852078:PGQ852314 PQM852078:PQM852314 QAI852078:QAI852314 QKE852078:QKE852314 QUA852078:QUA852314 RDW852078:RDW852314 RNS852078:RNS852314 RXO852078:RXO852314 SHK852078:SHK852314 SRG852078:SRG852314 TBC852078:TBC852314 TKY852078:TKY852314 TUU852078:TUU852314 UEQ852078:UEQ852314 UOM852078:UOM852314 UYI852078:UYI852314 VIE852078:VIE852314 VSA852078:VSA852314 WBW852078:WBW852314 WLS852078:WLS852314 WVO852078:WVO852314 G917614:G917850 JC917614:JC917850 SY917614:SY917850 ACU917614:ACU917850 AMQ917614:AMQ917850 AWM917614:AWM917850 BGI917614:BGI917850 BQE917614:BQE917850 CAA917614:CAA917850 CJW917614:CJW917850 CTS917614:CTS917850 DDO917614:DDO917850 DNK917614:DNK917850 DXG917614:DXG917850 EHC917614:EHC917850 EQY917614:EQY917850 FAU917614:FAU917850 FKQ917614:FKQ917850 FUM917614:FUM917850 GEI917614:GEI917850 GOE917614:GOE917850 GYA917614:GYA917850 HHW917614:HHW917850 HRS917614:HRS917850 IBO917614:IBO917850 ILK917614:ILK917850 IVG917614:IVG917850 JFC917614:JFC917850 JOY917614:JOY917850 JYU917614:JYU917850 KIQ917614:KIQ917850 KSM917614:KSM917850 LCI917614:LCI917850 LME917614:LME917850 LWA917614:LWA917850 MFW917614:MFW917850 MPS917614:MPS917850 MZO917614:MZO917850 NJK917614:NJK917850 NTG917614:NTG917850 ODC917614:ODC917850 OMY917614:OMY917850 OWU917614:OWU917850 PGQ917614:PGQ917850 PQM917614:PQM917850 QAI917614:QAI917850 QKE917614:QKE917850 QUA917614:QUA917850 RDW917614:RDW917850 RNS917614:RNS917850 RXO917614:RXO917850 SHK917614:SHK917850 SRG917614:SRG917850 TBC917614:TBC917850 TKY917614:TKY917850 TUU917614:TUU917850 UEQ917614:UEQ917850 UOM917614:UOM917850 UYI917614:UYI917850 VIE917614:VIE917850 VSA917614:VSA917850 WBW917614:WBW917850 WLS917614:WLS917850 WVO917614:WVO917850 G983150:G983386 JC983150:JC983386 SY983150:SY983386 ACU983150:ACU983386 AMQ983150:AMQ983386 AWM983150:AWM983386 BGI983150:BGI983386 BQE983150:BQE983386 CAA983150:CAA983386 CJW983150:CJW983386 CTS983150:CTS983386 DDO983150:DDO983386 DNK983150:DNK983386 DXG983150:DXG983386 EHC983150:EHC983386 EQY983150:EQY983386 FAU983150:FAU983386 FKQ983150:FKQ983386 FUM983150:FUM983386 GEI983150:GEI983386 GOE983150:GOE983386 GYA983150:GYA983386 HHW983150:HHW983386 HRS983150:HRS983386 IBO983150:IBO983386 ILK983150:ILK983386 IVG983150:IVG983386 JFC983150:JFC983386 JOY983150:JOY983386 JYU983150:JYU983386 KIQ983150:KIQ983386 KSM983150:KSM983386 LCI983150:LCI983386 LME983150:LME983386 LWA983150:LWA983386 MFW983150:MFW983386 MPS983150:MPS983386 MZO983150:MZO983386 NJK983150:NJK983386 NTG983150:NTG983386 ODC983150:ODC983386 OMY983150:OMY983386 OWU983150:OWU983386 PGQ983150:PGQ983386 PQM983150:PQM983386 QAI983150:QAI983386 QKE983150:QKE983386 QUA983150:QUA983386 RDW983150:RDW983386 RNS983150:RNS983386 RXO983150:RXO983386 SHK983150:SHK983386 SRG983150:SRG983386 TBC983150:TBC983386 TKY983150:TKY983386 TUU983150:TUU983386 UEQ983150:UEQ983386 UOM983150:UOM983386 UYI983150:UYI983386 VIE983150:VIE983386 VSA983150:VSA983386 WBW983150:WBW983386 WLS983150:WLS983386 WVO983150:WVO983386 H313:H346 JD313:JD346 SZ313:SZ346 ACV313:ACV346 AMR313:AMR346 AWN313:AWN346 BGJ313:BGJ346 BQF313:BQF346 CAB313:CAB346 CJX313:CJX346 CTT313:CTT346 DDP313:DDP346 DNL313:DNL346 DXH313:DXH346 EHD313:EHD346 EQZ313:EQZ346 FAV313:FAV346 FKR313:FKR346 FUN313:FUN346 GEJ313:GEJ346 GOF313:GOF346 GYB313:GYB346 HHX313:HHX346 HRT313:HRT346 IBP313:IBP346 ILL313:ILL346 IVH313:IVH346 JFD313:JFD346 JOZ313:JOZ346 JYV313:JYV346 KIR313:KIR346 KSN313:KSN346 LCJ313:LCJ346 LMF313:LMF346 LWB313:LWB346 MFX313:MFX346 MPT313:MPT346 MZP313:MZP346 NJL313:NJL346 NTH313:NTH346 ODD313:ODD346 OMZ313:OMZ346 OWV313:OWV346 PGR313:PGR346 PQN313:PQN346 QAJ313:QAJ346 QKF313:QKF346 QUB313:QUB346 RDX313:RDX346 RNT313:RNT346 RXP313:RXP346 SHL313:SHL346 SRH313:SRH346 TBD313:TBD346 TKZ313:TKZ346 TUV313:TUV346 UER313:UER346 UON313:UON346 UYJ313:UYJ346 VIF313:VIF346 VSB313:VSB346 WBX313:WBX346 WLT313:WLT346 WVP313:WVP346 H65849:H65882 JD65849:JD65882 SZ65849:SZ65882 ACV65849:ACV65882 AMR65849:AMR65882 AWN65849:AWN65882 BGJ65849:BGJ65882 BQF65849:BQF65882 CAB65849:CAB65882 CJX65849:CJX65882 CTT65849:CTT65882 DDP65849:DDP65882 DNL65849:DNL65882 DXH65849:DXH65882 EHD65849:EHD65882 EQZ65849:EQZ65882 FAV65849:FAV65882 FKR65849:FKR65882 FUN65849:FUN65882 GEJ65849:GEJ65882 GOF65849:GOF65882 GYB65849:GYB65882 HHX65849:HHX65882 HRT65849:HRT65882 IBP65849:IBP65882 ILL65849:ILL65882 IVH65849:IVH65882 JFD65849:JFD65882 JOZ65849:JOZ65882 JYV65849:JYV65882 KIR65849:KIR65882 KSN65849:KSN65882 LCJ65849:LCJ65882 LMF65849:LMF65882 LWB65849:LWB65882 MFX65849:MFX65882 MPT65849:MPT65882 MZP65849:MZP65882 NJL65849:NJL65882 NTH65849:NTH65882 ODD65849:ODD65882 OMZ65849:OMZ65882 OWV65849:OWV65882 PGR65849:PGR65882 PQN65849:PQN65882 QAJ65849:QAJ65882 QKF65849:QKF65882 QUB65849:QUB65882 RDX65849:RDX65882 RNT65849:RNT65882 RXP65849:RXP65882 SHL65849:SHL65882 SRH65849:SRH65882 TBD65849:TBD65882 TKZ65849:TKZ65882 TUV65849:TUV65882 UER65849:UER65882 UON65849:UON65882 UYJ65849:UYJ65882 VIF65849:VIF65882 VSB65849:VSB65882 WBX65849:WBX65882 WLT65849:WLT65882 WVP65849:WVP65882 H131385:H131418 JD131385:JD131418 SZ131385:SZ131418 ACV131385:ACV131418 AMR131385:AMR131418 AWN131385:AWN131418 BGJ131385:BGJ131418 BQF131385:BQF131418 CAB131385:CAB131418 CJX131385:CJX131418 CTT131385:CTT131418 DDP131385:DDP131418 DNL131385:DNL131418 DXH131385:DXH131418 EHD131385:EHD131418 EQZ131385:EQZ131418 FAV131385:FAV131418 FKR131385:FKR131418 FUN131385:FUN131418 GEJ131385:GEJ131418 GOF131385:GOF131418 GYB131385:GYB131418 HHX131385:HHX131418 HRT131385:HRT131418 IBP131385:IBP131418 ILL131385:ILL131418 IVH131385:IVH131418 JFD131385:JFD131418 JOZ131385:JOZ131418 JYV131385:JYV131418 KIR131385:KIR131418 KSN131385:KSN131418 LCJ131385:LCJ131418 LMF131385:LMF131418 LWB131385:LWB131418 MFX131385:MFX131418 MPT131385:MPT131418 MZP131385:MZP131418 NJL131385:NJL131418 NTH131385:NTH131418 ODD131385:ODD131418 OMZ131385:OMZ131418 OWV131385:OWV131418 PGR131385:PGR131418 PQN131385:PQN131418 QAJ131385:QAJ131418 QKF131385:QKF131418 QUB131385:QUB131418 RDX131385:RDX131418 RNT131385:RNT131418 RXP131385:RXP131418 SHL131385:SHL131418 SRH131385:SRH131418 TBD131385:TBD131418 TKZ131385:TKZ131418 TUV131385:TUV131418 UER131385:UER131418 UON131385:UON131418 UYJ131385:UYJ131418 VIF131385:VIF131418 VSB131385:VSB131418 WBX131385:WBX131418 WLT131385:WLT131418 WVP131385:WVP131418 H196921:H196954 JD196921:JD196954 SZ196921:SZ196954 ACV196921:ACV196954 AMR196921:AMR196954 AWN196921:AWN196954 BGJ196921:BGJ196954 BQF196921:BQF196954 CAB196921:CAB196954 CJX196921:CJX196954 CTT196921:CTT196954 DDP196921:DDP196954 DNL196921:DNL196954 DXH196921:DXH196954 EHD196921:EHD196954 EQZ196921:EQZ196954 FAV196921:FAV196954 FKR196921:FKR196954 FUN196921:FUN196954 GEJ196921:GEJ196954 GOF196921:GOF196954 GYB196921:GYB196954 HHX196921:HHX196954 HRT196921:HRT196954 IBP196921:IBP196954 ILL196921:ILL196954 IVH196921:IVH196954 JFD196921:JFD196954 JOZ196921:JOZ196954 JYV196921:JYV196954 KIR196921:KIR196954 KSN196921:KSN196954 LCJ196921:LCJ196954 LMF196921:LMF196954 LWB196921:LWB196954 MFX196921:MFX196954 MPT196921:MPT196954 MZP196921:MZP196954 NJL196921:NJL196954 NTH196921:NTH196954 ODD196921:ODD196954 OMZ196921:OMZ196954 OWV196921:OWV196954 PGR196921:PGR196954 PQN196921:PQN196954 QAJ196921:QAJ196954 QKF196921:QKF196954 QUB196921:QUB196954 RDX196921:RDX196954 RNT196921:RNT196954 RXP196921:RXP196954 SHL196921:SHL196954 SRH196921:SRH196954 TBD196921:TBD196954 TKZ196921:TKZ196954 TUV196921:TUV196954 UER196921:UER196954 UON196921:UON196954 UYJ196921:UYJ196954 VIF196921:VIF196954 VSB196921:VSB196954 WBX196921:WBX196954 WLT196921:WLT196954 WVP196921:WVP196954 H262457:H262490 JD262457:JD262490 SZ262457:SZ262490 ACV262457:ACV262490 AMR262457:AMR262490 AWN262457:AWN262490 BGJ262457:BGJ262490 BQF262457:BQF262490 CAB262457:CAB262490 CJX262457:CJX262490 CTT262457:CTT262490 DDP262457:DDP262490 DNL262457:DNL262490 DXH262457:DXH262490 EHD262457:EHD262490 EQZ262457:EQZ262490 FAV262457:FAV262490 FKR262457:FKR262490 FUN262457:FUN262490 GEJ262457:GEJ262490 GOF262457:GOF262490 GYB262457:GYB262490 HHX262457:HHX262490 HRT262457:HRT262490 IBP262457:IBP262490 ILL262457:ILL262490 IVH262457:IVH262490 JFD262457:JFD262490 JOZ262457:JOZ262490 JYV262457:JYV262490 KIR262457:KIR262490 KSN262457:KSN262490 LCJ262457:LCJ262490 LMF262457:LMF262490 LWB262457:LWB262490 MFX262457:MFX262490 MPT262457:MPT262490 MZP262457:MZP262490 NJL262457:NJL262490 NTH262457:NTH262490 ODD262457:ODD262490 OMZ262457:OMZ262490 OWV262457:OWV262490 PGR262457:PGR262490 PQN262457:PQN262490 QAJ262457:QAJ262490 QKF262457:QKF262490 QUB262457:QUB262490 RDX262457:RDX262490 RNT262457:RNT262490 RXP262457:RXP262490 SHL262457:SHL262490 SRH262457:SRH262490 TBD262457:TBD262490 TKZ262457:TKZ262490 TUV262457:TUV262490 UER262457:UER262490 UON262457:UON262490 UYJ262457:UYJ262490 VIF262457:VIF262490 VSB262457:VSB262490 WBX262457:WBX262490 WLT262457:WLT262490 WVP262457:WVP262490 H327993:H328026 JD327993:JD328026 SZ327993:SZ328026 ACV327993:ACV328026 AMR327993:AMR328026 AWN327993:AWN328026 BGJ327993:BGJ328026 BQF327993:BQF328026 CAB327993:CAB328026 CJX327993:CJX328026 CTT327993:CTT328026 DDP327993:DDP328026 DNL327993:DNL328026 DXH327993:DXH328026 EHD327993:EHD328026 EQZ327993:EQZ328026 FAV327993:FAV328026 FKR327993:FKR328026 FUN327993:FUN328026 GEJ327993:GEJ328026 GOF327993:GOF328026 GYB327993:GYB328026 HHX327993:HHX328026 HRT327993:HRT328026 IBP327993:IBP328026 ILL327993:ILL328026 IVH327993:IVH328026 JFD327993:JFD328026 JOZ327993:JOZ328026 JYV327993:JYV328026 KIR327993:KIR328026 KSN327993:KSN328026 LCJ327993:LCJ328026 LMF327993:LMF328026 LWB327993:LWB328026 MFX327993:MFX328026 MPT327993:MPT328026 MZP327993:MZP328026 NJL327993:NJL328026 NTH327993:NTH328026 ODD327993:ODD328026 OMZ327993:OMZ328026 OWV327993:OWV328026 PGR327993:PGR328026 PQN327993:PQN328026 QAJ327993:QAJ328026 QKF327993:QKF328026 QUB327993:QUB328026 RDX327993:RDX328026 RNT327993:RNT328026 RXP327993:RXP328026 SHL327993:SHL328026 SRH327993:SRH328026 TBD327993:TBD328026 TKZ327993:TKZ328026 TUV327993:TUV328026 UER327993:UER328026 UON327993:UON328026 UYJ327993:UYJ328026 VIF327993:VIF328026 VSB327993:VSB328026 WBX327993:WBX328026 WLT327993:WLT328026 WVP327993:WVP328026 H393529:H393562 JD393529:JD393562 SZ393529:SZ393562 ACV393529:ACV393562 AMR393529:AMR393562 AWN393529:AWN393562 BGJ393529:BGJ393562 BQF393529:BQF393562 CAB393529:CAB393562 CJX393529:CJX393562 CTT393529:CTT393562 DDP393529:DDP393562 DNL393529:DNL393562 DXH393529:DXH393562 EHD393529:EHD393562 EQZ393529:EQZ393562 FAV393529:FAV393562 FKR393529:FKR393562 FUN393529:FUN393562 GEJ393529:GEJ393562 GOF393529:GOF393562 GYB393529:GYB393562 HHX393529:HHX393562 HRT393529:HRT393562 IBP393529:IBP393562 ILL393529:ILL393562 IVH393529:IVH393562 JFD393529:JFD393562 JOZ393529:JOZ393562 JYV393529:JYV393562 KIR393529:KIR393562 KSN393529:KSN393562 LCJ393529:LCJ393562 LMF393529:LMF393562 LWB393529:LWB393562 MFX393529:MFX393562 MPT393529:MPT393562 MZP393529:MZP393562 NJL393529:NJL393562 NTH393529:NTH393562 ODD393529:ODD393562 OMZ393529:OMZ393562 OWV393529:OWV393562 PGR393529:PGR393562 PQN393529:PQN393562 QAJ393529:QAJ393562 QKF393529:QKF393562 QUB393529:QUB393562 RDX393529:RDX393562 RNT393529:RNT393562 RXP393529:RXP393562 SHL393529:SHL393562 SRH393529:SRH393562 TBD393529:TBD393562 TKZ393529:TKZ393562 TUV393529:TUV393562 UER393529:UER393562 UON393529:UON393562 UYJ393529:UYJ393562 VIF393529:VIF393562 VSB393529:VSB393562 WBX393529:WBX393562 WLT393529:WLT393562 WVP393529:WVP393562 H459065:H459098 JD459065:JD459098 SZ459065:SZ459098 ACV459065:ACV459098 AMR459065:AMR459098 AWN459065:AWN459098 BGJ459065:BGJ459098 BQF459065:BQF459098 CAB459065:CAB459098 CJX459065:CJX459098 CTT459065:CTT459098 DDP459065:DDP459098 DNL459065:DNL459098 DXH459065:DXH459098 EHD459065:EHD459098 EQZ459065:EQZ459098 FAV459065:FAV459098 FKR459065:FKR459098 FUN459065:FUN459098 GEJ459065:GEJ459098 GOF459065:GOF459098 GYB459065:GYB459098 HHX459065:HHX459098 HRT459065:HRT459098 IBP459065:IBP459098 ILL459065:ILL459098 IVH459065:IVH459098 JFD459065:JFD459098 JOZ459065:JOZ459098 JYV459065:JYV459098 KIR459065:KIR459098 KSN459065:KSN459098 LCJ459065:LCJ459098 LMF459065:LMF459098 LWB459065:LWB459098 MFX459065:MFX459098 MPT459065:MPT459098 MZP459065:MZP459098 NJL459065:NJL459098 NTH459065:NTH459098 ODD459065:ODD459098 OMZ459065:OMZ459098 OWV459065:OWV459098 PGR459065:PGR459098 PQN459065:PQN459098 QAJ459065:QAJ459098 QKF459065:QKF459098 QUB459065:QUB459098 RDX459065:RDX459098 RNT459065:RNT459098 RXP459065:RXP459098 SHL459065:SHL459098 SRH459065:SRH459098 TBD459065:TBD459098 TKZ459065:TKZ459098 TUV459065:TUV459098 UER459065:UER459098 UON459065:UON459098 UYJ459065:UYJ459098 VIF459065:VIF459098 VSB459065:VSB459098 WBX459065:WBX459098 WLT459065:WLT459098 WVP459065:WVP459098 H524601:H524634 JD524601:JD524634 SZ524601:SZ524634 ACV524601:ACV524634 AMR524601:AMR524634 AWN524601:AWN524634 BGJ524601:BGJ524634 BQF524601:BQF524634 CAB524601:CAB524634 CJX524601:CJX524634 CTT524601:CTT524634 DDP524601:DDP524634 DNL524601:DNL524634 DXH524601:DXH524634 EHD524601:EHD524634 EQZ524601:EQZ524634 FAV524601:FAV524634 FKR524601:FKR524634 FUN524601:FUN524634 GEJ524601:GEJ524634 GOF524601:GOF524634 GYB524601:GYB524634 HHX524601:HHX524634 HRT524601:HRT524634 IBP524601:IBP524634 ILL524601:ILL524634 IVH524601:IVH524634 JFD524601:JFD524634 JOZ524601:JOZ524634 JYV524601:JYV524634 KIR524601:KIR524634 KSN524601:KSN524634 LCJ524601:LCJ524634 LMF524601:LMF524634 LWB524601:LWB524634 MFX524601:MFX524634 MPT524601:MPT524634 MZP524601:MZP524634 NJL524601:NJL524634 NTH524601:NTH524634 ODD524601:ODD524634 OMZ524601:OMZ524634 OWV524601:OWV524634 PGR524601:PGR524634 PQN524601:PQN524634 QAJ524601:QAJ524634 QKF524601:QKF524634 QUB524601:QUB524634 RDX524601:RDX524634 RNT524601:RNT524634 RXP524601:RXP524634 SHL524601:SHL524634 SRH524601:SRH524634 TBD524601:TBD524634 TKZ524601:TKZ524634 TUV524601:TUV524634 UER524601:UER524634 UON524601:UON524634 UYJ524601:UYJ524634 VIF524601:VIF524634 VSB524601:VSB524634 WBX524601:WBX524634 WLT524601:WLT524634 WVP524601:WVP524634 H590137:H590170 JD590137:JD590170 SZ590137:SZ590170 ACV590137:ACV590170 AMR590137:AMR590170 AWN590137:AWN590170 BGJ590137:BGJ590170 BQF590137:BQF590170 CAB590137:CAB590170 CJX590137:CJX590170 CTT590137:CTT590170 DDP590137:DDP590170 DNL590137:DNL590170 DXH590137:DXH590170 EHD590137:EHD590170 EQZ590137:EQZ590170 FAV590137:FAV590170 FKR590137:FKR590170 FUN590137:FUN590170 GEJ590137:GEJ590170 GOF590137:GOF590170 GYB590137:GYB590170 HHX590137:HHX590170 HRT590137:HRT590170 IBP590137:IBP590170 ILL590137:ILL590170 IVH590137:IVH590170 JFD590137:JFD590170 JOZ590137:JOZ590170 JYV590137:JYV590170 KIR590137:KIR590170 KSN590137:KSN590170 LCJ590137:LCJ590170 LMF590137:LMF590170 LWB590137:LWB590170 MFX590137:MFX590170 MPT590137:MPT590170 MZP590137:MZP590170 NJL590137:NJL590170 NTH590137:NTH590170 ODD590137:ODD590170 OMZ590137:OMZ590170 OWV590137:OWV590170 PGR590137:PGR590170 PQN590137:PQN590170 QAJ590137:QAJ590170 QKF590137:QKF590170 QUB590137:QUB590170 RDX590137:RDX590170 RNT590137:RNT590170 RXP590137:RXP590170 SHL590137:SHL590170 SRH590137:SRH590170 TBD590137:TBD590170 TKZ590137:TKZ590170 TUV590137:TUV590170 UER590137:UER590170 UON590137:UON590170 UYJ590137:UYJ590170 VIF590137:VIF590170 VSB590137:VSB590170 WBX590137:WBX590170 WLT590137:WLT590170 WVP590137:WVP590170 H655673:H655706 JD655673:JD655706 SZ655673:SZ655706 ACV655673:ACV655706 AMR655673:AMR655706 AWN655673:AWN655706 BGJ655673:BGJ655706 BQF655673:BQF655706 CAB655673:CAB655706 CJX655673:CJX655706 CTT655673:CTT655706 DDP655673:DDP655706 DNL655673:DNL655706 DXH655673:DXH655706 EHD655673:EHD655706 EQZ655673:EQZ655706 FAV655673:FAV655706 FKR655673:FKR655706 FUN655673:FUN655706 GEJ655673:GEJ655706 GOF655673:GOF655706 GYB655673:GYB655706 HHX655673:HHX655706 HRT655673:HRT655706 IBP655673:IBP655706 ILL655673:ILL655706 IVH655673:IVH655706 JFD655673:JFD655706 JOZ655673:JOZ655706 JYV655673:JYV655706 KIR655673:KIR655706 KSN655673:KSN655706 LCJ655673:LCJ655706 LMF655673:LMF655706 LWB655673:LWB655706 MFX655673:MFX655706 MPT655673:MPT655706 MZP655673:MZP655706 NJL655673:NJL655706 NTH655673:NTH655706 ODD655673:ODD655706 OMZ655673:OMZ655706 OWV655673:OWV655706 PGR655673:PGR655706 PQN655673:PQN655706 QAJ655673:QAJ655706 QKF655673:QKF655706 QUB655673:QUB655706 RDX655673:RDX655706 RNT655673:RNT655706 RXP655673:RXP655706 SHL655673:SHL655706 SRH655673:SRH655706 TBD655673:TBD655706 TKZ655673:TKZ655706 TUV655673:TUV655706 UER655673:UER655706 UON655673:UON655706 UYJ655673:UYJ655706 VIF655673:VIF655706 VSB655673:VSB655706 WBX655673:WBX655706 WLT655673:WLT655706 WVP655673:WVP655706 H721209:H721242 JD721209:JD721242 SZ721209:SZ721242 ACV721209:ACV721242 AMR721209:AMR721242 AWN721209:AWN721242 BGJ721209:BGJ721242 BQF721209:BQF721242 CAB721209:CAB721242 CJX721209:CJX721242 CTT721209:CTT721242 DDP721209:DDP721242 DNL721209:DNL721242 DXH721209:DXH721242 EHD721209:EHD721242 EQZ721209:EQZ721242 FAV721209:FAV721242 FKR721209:FKR721242 FUN721209:FUN721242 GEJ721209:GEJ721242 GOF721209:GOF721242 GYB721209:GYB721242 HHX721209:HHX721242 HRT721209:HRT721242 IBP721209:IBP721242 ILL721209:ILL721242 IVH721209:IVH721242 JFD721209:JFD721242 JOZ721209:JOZ721242 JYV721209:JYV721242 KIR721209:KIR721242 KSN721209:KSN721242 LCJ721209:LCJ721242 LMF721209:LMF721242 LWB721209:LWB721242 MFX721209:MFX721242 MPT721209:MPT721242 MZP721209:MZP721242 NJL721209:NJL721242 NTH721209:NTH721242 ODD721209:ODD721242 OMZ721209:OMZ721242 OWV721209:OWV721242 PGR721209:PGR721242 PQN721209:PQN721242 QAJ721209:QAJ721242 QKF721209:QKF721242 QUB721209:QUB721242 RDX721209:RDX721242 RNT721209:RNT721242 RXP721209:RXP721242 SHL721209:SHL721242 SRH721209:SRH721242 TBD721209:TBD721242 TKZ721209:TKZ721242 TUV721209:TUV721242 UER721209:UER721242 UON721209:UON721242 UYJ721209:UYJ721242 VIF721209:VIF721242 VSB721209:VSB721242 WBX721209:WBX721242 WLT721209:WLT721242 WVP721209:WVP721242 H786745:H786778 JD786745:JD786778 SZ786745:SZ786778 ACV786745:ACV786778 AMR786745:AMR786778 AWN786745:AWN786778 BGJ786745:BGJ786778 BQF786745:BQF786778 CAB786745:CAB786778 CJX786745:CJX786778 CTT786745:CTT786778 DDP786745:DDP786778 DNL786745:DNL786778 DXH786745:DXH786778 EHD786745:EHD786778 EQZ786745:EQZ786778 FAV786745:FAV786778 FKR786745:FKR786778 FUN786745:FUN786778 GEJ786745:GEJ786778 GOF786745:GOF786778 GYB786745:GYB786778 HHX786745:HHX786778 HRT786745:HRT786778 IBP786745:IBP786778 ILL786745:ILL786778 IVH786745:IVH786778 JFD786745:JFD786778 JOZ786745:JOZ786778 JYV786745:JYV786778 KIR786745:KIR786778 KSN786745:KSN786778 LCJ786745:LCJ786778 LMF786745:LMF786778 LWB786745:LWB786778 MFX786745:MFX786778 MPT786745:MPT786778 MZP786745:MZP786778 NJL786745:NJL786778 NTH786745:NTH786778 ODD786745:ODD786778 OMZ786745:OMZ786778 OWV786745:OWV786778 PGR786745:PGR786778 PQN786745:PQN786778 QAJ786745:QAJ786778 QKF786745:QKF786778 QUB786745:QUB786778 RDX786745:RDX786778 RNT786745:RNT786778 RXP786745:RXP786778 SHL786745:SHL786778 SRH786745:SRH786778 TBD786745:TBD786778 TKZ786745:TKZ786778 TUV786745:TUV786778 UER786745:UER786778 UON786745:UON786778 UYJ786745:UYJ786778 VIF786745:VIF786778 VSB786745:VSB786778 WBX786745:WBX786778 WLT786745:WLT786778 WVP786745:WVP786778 H852281:H852314 JD852281:JD852314 SZ852281:SZ852314 ACV852281:ACV852314 AMR852281:AMR852314 AWN852281:AWN852314 BGJ852281:BGJ852314 BQF852281:BQF852314 CAB852281:CAB852314 CJX852281:CJX852314 CTT852281:CTT852314 DDP852281:DDP852314 DNL852281:DNL852314 DXH852281:DXH852314 EHD852281:EHD852314 EQZ852281:EQZ852314 FAV852281:FAV852314 FKR852281:FKR852314 FUN852281:FUN852314 GEJ852281:GEJ852314 GOF852281:GOF852314 GYB852281:GYB852314 HHX852281:HHX852314 HRT852281:HRT852314 IBP852281:IBP852314 ILL852281:ILL852314 IVH852281:IVH852314 JFD852281:JFD852314 JOZ852281:JOZ852314 JYV852281:JYV852314 KIR852281:KIR852314 KSN852281:KSN852314 LCJ852281:LCJ852314 LMF852281:LMF852314 LWB852281:LWB852314 MFX852281:MFX852314 MPT852281:MPT852314 MZP852281:MZP852314 NJL852281:NJL852314 NTH852281:NTH852314 ODD852281:ODD852314 OMZ852281:OMZ852314 OWV852281:OWV852314 PGR852281:PGR852314 PQN852281:PQN852314 QAJ852281:QAJ852314 QKF852281:QKF852314 QUB852281:QUB852314 RDX852281:RDX852314 RNT852281:RNT852314 RXP852281:RXP852314 SHL852281:SHL852314 SRH852281:SRH852314 TBD852281:TBD852314 TKZ852281:TKZ852314 TUV852281:TUV852314 UER852281:UER852314 UON852281:UON852314 UYJ852281:UYJ852314 VIF852281:VIF852314 VSB852281:VSB852314 WBX852281:WBX852314 WLT852281:WLT852314 WVP852281:WVP852314 H917817:H917850 JD917817:JD917850 SZ917817:SZ917850 ACV917817:ACV917850 AMR917817:AMR917850 AWN917817:AWN917850 BGJ917817:BGJ917850 BQF917817:BQF917850 CAB917817:CAB917850 CJX917817:CJX917850 CTT917817:CTT917850 DDP917817:DDP917850 DNL917817:DNL917850 DXH917817:DXH917850 EHD917817:EHD917850 EQZ917817:EQZ917850 FAV917817:FAV917850 FKR917817:FKR917850 FUN917817:FUN917850 GEJ917817:GEJ917850 GOF917817:GOF917850 GYB917817:GYB917850 HHX917817:HHX917850 HRT917817:HRT917850 IBP917817:IBP917850 ILL917817:ILL917850 IVH917817:IVH917850 JFD917817:JFD917850 JOZ917817:JOZ917850 JYV917817:JYV917850 KIR917817:KIR917850 KSN917817:KSN917850 LCJ917817:LCJ917850 LMF917817:LMF917850 LWB917817:LWB917850 MFX917817:MFX917850 MPT917817:MPT917850 MZP917817:MZP917850 NJL917817:NJL917850 NTH917817:NTH917850 ODD917817:ODD917850 OMZ917817:OMZ917850 OWV917817:OWV917850 PGR917817:PGR917850 PQN917817:PQN917850 QAJ917817:QAJ917850 QKF917817:QKF917850 QUB917817:QUB917850 RDX917817:RDX917850 RNT917817:RNT917850 RXP917817:RXP917850 SHL917817:SHL917850 SRH917817:SRH917850 TBD917817:TBD917850 TKZ917817:TKZ917850 TUV917817:TUV917850 UER917817:UER917850 UON917817:UON917850 UYJ917817:UYJ917850 VIF917817:VIF917850 VSB917817:VSB917850 WBX917817:WBX917850 WLT917817:WLT917850 WVP917817:WVP917850 H983353:H983386 JD983353:JD983386 SZ983353:SZ983386 ACV983353:ACV983386 AMR983353:AMR983386 AWN983353:AWN983386 BGJ983353:BGJ983386 BQF983353:BQF983386 CAB983353:CAB983386 CJX983353:CJX983386 CTT983353:CTT983386 DDP983353:DDP983386 DNL983353:DNL983386 DXH983353:DXH983386 EHD983353:EHD983386 EQZ983353:EQZ983386 FAV983353:FAV983386 FKR983353:FKR983386 FUN983353:FUN983386 GEJ983353:GEJ983386 GOF983353:GOF983386 GYB983353:GYB983386 HHX983353:HHX983386 HRT983353:HRT983386 IBP983353:IBP983386 ILL983353:ILL983386 IVH983353:IVH983386 JFD983353:JFD983386 JOZ983353:JOZ983386 JYV983353:JYV983386 KIR983353:KIR983386 KSN983353:KSN983386 LCJ983353:LCJ983386 LMF983353:LMF983386 LWB983353:LWB983386 MFX983353:MFX983386 MPT983353:MPT983386 MZP983353:MZP983386 NJL983353:NJL983386 NTH983353:NTH983386 ODD983353:ODD983386 OMZ983353:OMZ983386 OWV983353:OWV983386 PGR983353:PGR983386 PQN983353:PQN983386 QAJ983353:QAJ983386 QKF983353:QKF983386 QUB983353:QUB983386 RDX983353:RDX983386 RNT983353:RNT983386 RXP983353:RXP983386 SHL983353:SHL983386 SRH983353:SRH983386 TBD983353:TBD983386 TKZ983353:TKZ983386 TUV983353:TUV983386 UER983353:UER983386 UON983353:UON983386 UYJ983353:UYJ983386 VIF983353:VIF983386 VSB983353:VSB983386 WBX983353:WBX983386 WLT983353:WLT983386 WVP983353:WVP983386 J65695:J65988 JF65695:JF65988 TB65695:TB65988 ACX65695:ACX65988 AMT65695:AMT65988 AWP65695:AWP65988 BGL65695:BGL65988 BQH65695:BQH65988 CAD65695:CAD65988 CJZ65695:CJZ65988 CTV65695:CTV65988 DDR65695:DDR65988 DNN65695:DNN65988 DXJ65695:DXJ65988 EHF65695:EHF65988 ERB65695:ERB65988 FAX65695:FAX65988 FKT65695:FKT65988 FUP65695:FUP65988 GEL65695:GEL65988 GOH65695:GOH65988 GYD65695:GYD65988 HHZ65695:HHZ65988 HRV65695:HRV65988 IBR65695:IBR65988 ILN65695:ILN65988 IVJ65695:IVJ65988 JFF65695:JFF65988 JPB65695:JPB65988 JYX65695:JYX65988 KIT65695:KIT65988 KSP65695:KSP65988 LCL65695:LCL65988 LMH65695:LMH65988 LWD65695:LWD65988 MFZ65695:MFZ65988 MPV65695:MPV65988 MZR65695:MZR65988 NJN65695:NJN65988 NTJ65695:NTJ65988 ODF65695:ODF65988 ONB65695:ONB65988 OWX65695:OWX65988 PGT65695:PGT65988 PQP65695:PQP65988 QAL65695:QAL65988 QKH65695:QKH65988 QUD65695:QUD65988 RDZ65695:RDZ65988 RNV65695:RNV65988 RXR65695:RXR65988 SHN65695:SHN65988 SRJ65695:SRJ65988 TBF65695:TBF65988 TLB65695:TLB65988 TUX65695:TUX65988 UET65695:UET65988 UOP65695:UOP65988 UYL65695:UYL65988 VIH65695:VIH65988 VSD65695:VSD65988 WBZ65695:WBZ65988 WLV65695:WLV65988 WVR65695:WVR65988 J131231:J131524 JF131231:JF131524 TB131231:TB131524 ACX131231:ACX131524 AMT131231:AMT131524 AWP131231:AWP131524 BGL131231:BGL131524 BQH131231:BQH131524 CAD131231:CAD131524 CJZ131231:CJZ131524 CTV131231:CTV131524 DDR131231:DDR131524 DNN131231:DNN131524 DXJ131231:DXJ131524 EHF131231:EHF131524 ERB131231:ERB131524 FAX131231:FAX131524 FKT131231:FKT131524 FUP131231:FUP131524 GEL131231:GEL131524 GOH131231:GOH131524 GYD131231:GYD131524 HHZ131231:HHZ131524 HRV131231:HRV131524 IBR131231:IBR131524 ILN131231:ILN131524 IVJ131231:IVJ131524 JFF131231:JFF131524 JPB131231:JPB131524 JYX131231:JYX131524 KIT131231:KIT131524 KSP131231:KSP131524 LCL131231:LCL131524 LMH131231:LMH131524 LWD131231:LWD131524 MFZ131231:MFZ131524 MPV131231:MPV131524 MZR131231:MZR131524 NJN131231:NJN131524 NTJ131231:NTJ131524 ODF131231:ODF131524 ONB131231:ONB131524 OWX131231:OWX131524 PGT131231:PGT131524 PQP131231:PQP131524 QAL131231:QAL131524 QKH131231:QKH131524 QUD131231:QUD131524 RDZ131231:RDZ131524 RNV131231:RNV131524 RXR131231:RXR131524 SHN131231:SHN131524 SRJ131231:SRJ131524 TBF131231:TBF131524 TLB131231:TLB131524 TUX131231:TUX131524 UET131231:UET131524 UOP131231:UOP131524 UYL131231:UYL131524 VIH131231:VIH131524 VSD131231:VSD131524 WBZ131231:WBZ131524 WLV131231:WLV131524 WVR131231:WVR131524 J196767:J197060 JF196767:JF197060 TB196767:TB197060 ACX196767:ACX197060 AMT196767:AMT197060 AWP196767:AWP197060 BGL196767:BGL197060 BQH196767:BQH197060 CAD196767:CAD197060 CJZ196767:CJZ197060 CTV196767:CTV197060 DDR196767:DDR197060 DNN196767:DNN197060 DXJ196767:DXJ197060 EHF196767:EHF197060 ERB196767:ERB197060 FAX196767:FAX197060 FKT196767:FKT197060 FUP196767:FUP197060 GEL196767:GEL197060 GOH196767:GOH197060 GYD196767:GYD197060 HHZ196767:HHZ197060 HRV196767:HRV197060 IBR196767:IBR197060 ILN196767:ILN197060 IVJ196767:IVJ197060 JFF196767:JFF197060 JPB196767:JPB197060 JYX196767:JYX197060 KIT196767:KIT197060 KSP196767:KSP197060 LCL196767:LCL197060 LMH196767:LMH197060 LWD196767:LWD197060 MFZ196767:MFZ197060 MPV196767:MPV197060 MZR196767:MZR197060 NJN196767:NJN197060 NTJ196767:NTJ197060 ODF196767:ODF197060 ONB196767:ONB197060 OWX196767:OWX197060 PGT196767:PGT197060 PQP196767:PQP197060 QAL196767:QAL197060 QKH196767:QKH197060 QUD196767:QUD197060 RDZ196767:RDZ197060 RNV196767:RNV197060 RXR196767:RXR197060 SHN196767:SHN197060 SRJ196767:SRJ197060 TBF196767:TBF197060 TLB196767:TLB197060 TUX196767:TUX197060 UET196767:UET197060 UOP196767:UOP197060 UYL196767:UYL197060 VIH196767:VIH197060 VSD196767:VSD197060 WBZ196767:WBZ197060 WLV196767:WLV197060 WVR196767:WVR197060 J262303:J262596 JF262303:JF262596 TB262303:TB262596 ACX262303:ACX262596 AMT262303:AMT262596 AWP262303:AWP262596 BGL262303:BGL262596 BQH262303:BQH262596 CAD262303:CAD262596 CJZ262303:CJZ262596 CTV262303:CTV262596 DDR262303:DDR262596 DNN262303:DNN262596 DXJ262303:DXJ262596 EHF262303:EHF262596 ERB262303:ERB262596 FAX262303:FAX262596 FKT262303:FKT262596 FUP262303:FUP262596 GEL262303:GEL262596 GOH262303:GOH262596 GYD262303:GYD262596 HHZ262303:HHZ262596 HRV262303:HRV262596 IBR262303:IBR262596 ILN262303:ILN262596 IVJ262303:IVJ262596 JFF262303:JFF262596 JPB262303:JPB262596 JYX262303:JYX262596 KIT262303:KIT262596 KSP262303:KSP262596 LCL262303:LCL262596 LMH262303:LMH262596 LWD262303:LWD262596 MFZ262303:MFZ262596 MPV262303:MPV262596 MZR262303:MZR262596 NJN262303:NJN262596 NTJ262303:NTJ262596 ODF262303:ODF262596 ONB262303:ONB262596 OWX262303:OWX262596 PGT262303:PGT262596 PQP262303:PQP262596 QAL262303:QAL262596 QKH262303:QKH262596 QUD262303:QUD262596 RDZ262303:RDZ262596 RNV262303:RNV262596 RXR262303:RXR262596 SHN262303:SHN262596 SRJ262303:SRJ262596 TBF262303:TBF262596 TLB262303:TLB262596 TUX262303:TUX262596 UET262303:UET262596 UOP262303:UOP262596 UYL262303:UYL262596 VIH262303:VIH262596 VSD262303:VSD262596 WBZ262303:WBZ262596 WLV262303:WLV262596 WVR262303:WVR262596 J327839:J328132 JF327839:JF328132 TB327839:TB328132 ACX327839:ACX328132 AMT327839:AMT328132 AWP327839:AWP328132 BGL327839:BGL328132 BQH327839:BQH328132 CAD327839:CAD328132 CJZ327839:CJZ328132 CTV327839:CTV328132 DDR327839:DDR328132 DNN327839:DNN328132 DXJ327839:DXJ328132 EHF327839:EHF328132 ERB327839:ERB328132 FAX327839:FAX328132 FKT327839:FKT328132 FUP327839:FUP328132 GEL327839:GEL328132 GOH327839:GOH328132 GYD327839:GYD328132 HHZ327839:HHZ328132 HRV327839:HRV328132 IBR327839:IBR328132 ILN327839:ILN328132 IVJ327839:IVJ328132 JFF327839:JFF328132 JPB327839:JPB328132 JYX327839:JYX328132 KIT327839:KIT328132 KSP327839:KSP328132 LCL327839:LCL328132 LMH327839:LMH328132 LWD327839:LWD328132 MFZ327839:MFZ328132 MPV327839:MPV328132 MZR327839:MZR328132 NJN327839:NJN328132 NTJ327839:NTJ328132 ODF327839:ODF328132 ONB327839:ONB328132 OWX327839:OWX328132 PGT327839:PGT328132 PQP327839:PQP328132 QAL327839:QAL328132 QKH327839:QKH328132 QUD327839:QUD328132 RDZ327839:RDZ328132 RNV327839:RNV328132 RXR327839:RXR328132 SHN327839:SHN328132 SRJ327839:SRJ328132 TBF327839:TBF328132 TLB327839:TLB328132 TUX327839:TUX328132 UET327839:UET328132 UOP327839:UOP328132 UYL327839:UYL328132 VIH327839:VIH328132 VSD327839:VSD328132 WBZ327839:WBZ328132 WLV327839:WLV328132 WVR327839:WVR328132 J393375:J393668 JF393375:JF393668 TB393375:TB393668 ACX393375:ACX393668 AMT393375:AMT393668 AWP393375:AWP393668 BGL393375:BGL393668 BQH393375:BQH393668 CAD393375:CAD393668 CJZ393375:CJZ393668 CTV393375:CTV393668 DDR393375:DDR393668 DNN393375:DNN393668 DXJ393375:DXJ393668 EHF393375:EHF393668 ERB393375:ERB393668 FAX393375:FAX393668 FKT393375:FKT393668 FUP393375:FUP393668 GEL393375:GEL393668 GOH393375:GOH393668 GYD393375:GYD393668 HHZ393375:HHZ393668 HRV393375:HRV393668 IBR393375:IBR393668 ILN393375:ILN393668 IVJ393375:IVJ393668 JFF393375:JFF393668 JPB393375:JPB393668 JYX393375:JYX393668 KIT393375:KIT393668 KSP393375:KSP393668 LCL393375:LCL393668 LMH393375:LMH393668 LWD393375:LWD393668 MFZ393375:MFZ393668 MPV393375:MPV393668 MZR393375:MZR393668 NJN393375:NJN393668 NTJ393375:NTJ393668 ODF393375:ODF393668 ONB393375:ONB393668 OWX393375:OWX393668 PGT393375:PGT393668 PQP393375:PQP393668 QAL393375:QAL393668 QKH393375:QKH393668 QUD393375:QUD393668 RDZ393375:RDZ393668 RNV393375:RNV393668 RXR393375:RXR393668 SHN393375:SHN393668 SRJ393375:SRJ393668 TBF393375:TBF393668 TLB393375:TLB393668 TUX393375:TUX393668 UET393375:UET393668 UOP393375:UOP393668 UYL393375:UYL393668 VIH393375:VIH393668 VSD393375:VSD393668 WBZ393375:WBZ393668 WLV393375:WLV393668 WVR393375:WVR393668 J458911:J459204 JF458911:JF459204 TB458911:TB459204 ACX458911:ACX459204 AMT458911:AMT459204 AWP458911:AWP459204 BGL458911:BGL459204 BQH458911:BQH459204 CAD458911:CAD459204 CJZ458911:CJZ459204 CTV458911:CTV459204 DDR458911:DDR459204 DNN458911:DNN459204 DXJ458911:DXJ459204 EHF458911:EHF459204 ERB458911:ERB459204 FAX458911:FAX459204 FKT458911:FKT459204 FUP458911:FUP459204 GEL458911:GEL459204 GOH458911:GOH459204 GYD458911:GYD459204 HHZ458911:HHZ459204 HRV458911:HRV459204 IBR458911:IBR459204 ILN458911:ILN459204 IVJ458911:IVJ459204 JFF458911:JFF459204 JPB458911:JPB459204 JYX458911:JYX459204 KIT458911:KIT459204 KSP458911:KSP459204 LCL458911:LCL459204 LMH458911:LMH459204 LWD458911:LWD459204 MFZ458911:MFZ459204 MPV458911:MPV459204 MZR458911:MZR459204 NJN458911:NJN459204 NTJ458911:NTJ459204 ODF458911:ODF459204 ONB458911:ONB459204 OWX458911:OWX459204 PGT458911:PGT459204 PQP458911:PQP459204 QAL458911:QAL459204 QKH458911:QKH459204 QUD458911:QUD459204 RDZ458911:RDZ459204 RNV458911:RNV459204 RXR458911:RXR459204 SHN458911:SHN459204 SRJ458911:SRJ459204 TBF458911:TBF459204 TLB458911:TLB459204 TUX458911:TUX459204 UET458911:UET459204 UOP458911:UOP459204 UYL458911:UYL459204 VIH458911:VIH459204 VSD458911:VSD459204 WBZ458911:WBZ459204 WLV458911:WLV459204 WVR458911:WVR459204 J524447:J524740 JF524447:JF524740 TB524447:TB524740 ACX524447:ACX524740 AMT524447:AMT524740 AWP524447:AWP524740 BGL524447:BGL524740 BQH524447:BQH524740 CAD524447:CAD524740 CJZ524447:CJZ524740 CTV524447:CTV524740 DDR524447:DDR524740 DNN524447:DNN524740 DXJ524447:DXJ524740 EHF524447:EHF524740 ERB524447:ERB524740 FAX524447:FAX524740 FKT524447:FKT524740 FUP524447:FUP524740 GEL524447:GEL524740 GOH524447:GOH524740 GYD524447:GYD524740 HHZ524447:HHZ524740 HRV524447:HRV524740 IBR524447:IBR524740 ILN524447:ILN524740 IVJ524447:IVJ524740 JFF524447:JFF524740 JPB524447:JPB524740 JYX524447:JYX524740 KIT524447:KIT524740 KSP524447:KSP524740 LCL524447:LCL524740 LMH524447:LMH524740 LWD524447:LWD524740 MFZ524447:MFZ524740 MPV524447:MPV524740 MZR524447:MZR524740 NJN524447:NJN524740 NTJ524447:NTJ524740 ODF524447:ODF524740 ONB524447:ONB524740 OWX524447:OWX524740 PGT524447:PGT524740 PQP524447:PQP524740 QAL524447:QAL524740 QKH524447:QKH524740 QUD524447:QUD524740 RDZ524447:RDZ524740 RNV524447:RNV524740 RXR524447:RXR524740 SHN524447:SHN524740 SRJ524447:SRJ524740 TBF524447:TBF524740 TLB524447:TLB524740 TUX524447:TUX524740 UET524447:UET524740 UOP524447:UOP524740 UYL524447:UYL524740 VIH524447:VIH524740 VSD524447:VSD524740 WBZ524447:WBZ524740 WLV524447:WLV524740 WVR524447:WVR524740 J589983:J590276 JF589983:JF590276 TB589983:TB590276 ACX589983:ACX590276 AMT589983:AMT590276 AWP589983:AWP590276 BGL589983:BGL590276 BQH589983:BQH590276 CAD589983:CAD590276 CJZ589983:CJZ590276 CTV589983:CTV590276 DDR589983:DDR590276 DNN589983:DNN590276 DXJ589983:DXJ590276 EHF589983:EHF590276 ERB589983:ERB590276 FAX589983:FAX590276 FKT589983:FKT590276 FUP589983:FUP590276 GEL589983:GEL590276 GOH589983:GOH590276 GYD589983:GYD590276 HHZ589983:HHZ590276 HRV589983:HRV590276 IBR589983:IBR590276 ILN589983:ILN590276 IVJ589983:IVJ590276 JFF589983:JFF590276 JPB589983:JPB590276 JYX589983:JYX590276 KIT589983:KIT590276 KSP589983:KSP590276 LCL589983:LCL590276 LMH589983:LMH590276 LWD589983:LWD590276 MFZ589983:MFZ590276 MPV589983:MPV590276 MZR589983:MZR590276 NJN589983:NJN590276 NTJ589983:NTJ590276 ODF589983:ODF590276 ONB589983:ONB590276 OWX589983:OWX590276 PGT589983:PGT590276 PQP589983:PQP590276 QAL589983:QAL590276 QKH589983:QKH590276 QUD589983:QUD590276 RDZ589983:RDZ590276 RNV589983:RNV590276 RXR589983:RXR590276 SHN589983:SHN590276 SRJ589983:SRJ590276 TBF589983:TBF590276 TLB589983:TLB590276 TUX589983:TUX590276 UET589983:UET590276 UOP589983:UOP590276 UYL589983:UYL590276 VIH589983:VIH590276 VSD589983:VSD590276 WBZ589983:WBZ590276 WLV589983:WLV590276 WVR589983:WVR590276 J655519:J655812 JF655519:JF655812 TB655519:TB655812 ACX655519:ACX655812 AMT655519:AMT655812 AWP655519:AWP655812 BGL655519:BGL655812 BQH655519:BQH655812 CAD655519:CAD655812 CJZ655519:CJZ655812 CTV655519:CTV655812 DDR655519:DDR655812 DNN655519:DNN655812 DXJ655519:DXJ655812 EHF655519:EHF655812 ERB655519:ERB655812 FAX655519:FAX655812 FKT655519:FKT655812 FUP655519:FUP655812 GEL655519:GEL655812 GOH655519:GOH655812 GYD655519:GYD655812 HHZ655519:HHZ655812 HRV655519:HRV655812 IBR655519:IBR655812 ILN655519:ILN655812 IVJ655519:IVJ655812 JFF655519:JFF655812 JPB655519:JPB655812 JYX655519:JYX655812 KIT655519:KIT655812 KSP655519:KSP655812 LCL655519:LCL655812 LMH655519:LMH655812 LWD655519:LWD655812 MFZ655519:MFZ655812 MPV655519:MPV655812 MZR655519:MZR655812 NJN655519:NJN655812 NTJ655519:NTJ655812 ODF655519:ODF655812 ONB655519:ONB655812 OWX655519:OWX655812 PGT655519:PGT655812 PQP655519:PQP655812 QAL655519:QAL655812 QKH655519:QKH655812 QUD655519:QUD655812 RDZ655519:RDZ655812 RNV655519:RNV655812 RXR655519:RXR655812 SHN655519:SHN655812 SRJ655519:SRJ655812 TBF655519:TBF655812 TLB655519:TLB655812 TUX655519:TUX655812 UET655519:UET655812 UOP655519:UOP655812 UYL655519:UYL655812 VIH655519:VIH655812 VSD655519:VSD655812 WBZ655519:WBZ655812 WLV655519:WLV655812 WVR655519:WVR655812 J721055:J721348 JF721055:JF721348 TB721055:TB721348 ACX721055:ACX721348 AMT721055:AMT721348 AWP721055:AWP721348 BGL721055:BGL721348 BQH721055:BQH721348 CAD721055:CAD721348 CJZ721055:CJZ721348 CTV721055:CTV721348 DDR721055:DDR721348 DNN721055:DNN721348 DXJ721055:DXJ721348 EHF721055:EHF721348 ERB721055:ERB721348 FAX721055:FAX721348 FKT721055:FKT721348 FUP721055:FUP721348 GEL721055:GEL721348 GOH721055:GOH721348 GYD721055:GYD721348 HHZ721055:HHZ721348 HRV721055:HRV721348 IBR721055:IBR721348 ILN721055:ILN721348 IVJ721055:IVJ721348 JFF721055:JFF721348 JPB721055:JPB721348 JYX721055:JYX721348 KIT721055:KIT721348 KSP721055:KSP721348 LCL721055:LCL721348 LMH721055:LMH721348 LWD721055:LWD721348 MFZ721055:MFZ721348 MPV721055:MPV721348 MZR721055:MZR721348 NJN721055:NJN721348 NTJ721055:NTJ721348 ODF721055:ODF721348 ONB721055:ONB721348 OWX721055:OWX721348 PGT721055:PGT721348 PQP721055:PQP721348 QAL721055:QAL721348 QKH721055:QKH721348 QUD721055:QUD721348 RDZ721055:RDZ721348 RNV721055:RNV721348 RXR721055:RXR721348 SHN721055:SHN721348 SRJ721055:SRJ721348 TBF721055:TBF721348 TLB721055:TLB721348 TUX721055:TUX721348 UET721055:UET721348 UOP721055:UOP721348 UYL721055:UYL721348 VIH721055:VIH721348 VSD721055:VSD721348 WBZ721055:WBZ721348 WLV721055:WLV721348 WVR721055:WVR721348 J786591:J786884 JF786591:JF786884 TB786591:TB786884 ACX786591:ACX786884 AMT786591:AMT786884 AWP786591:AWP786884 BGL786591:BGL786884 BQH786591:BQH786884 CAD786591:CAD786884 CJZ786591:CJZ786884 CTV786591:CTV786884 DDR786591:DDR786884 DNN786591:DNN786884 DXJ786591:DXJ786884 EHF786591:EHF786884 ERB786591:ERB786884 FAX786591:FAX786884 FKT786591:FKT786884 FUP786591:FUP786884 GEL786591:GEL786884 GOH786591:GOH786884 GYD786591:GYD786884 HHZ786591:HHZ786884 HRV786591:HRV786884 IBR786591:IBR786884 ILN786591:ILN786884 IVJ786591:IVJ786884 JFF786591:JFF786884 JPB786591:JPB786884 JYX786591:JYX786884 KIT786591:KIT786884 KSP786591:KSP786884 LCL786591:LCL786884 LMH786591:LMH786884 LWD786591:LWD786884 MFZ786591:MFZ786884 MPV786591:MPV786884 MZR786591:MZR786884 NJN786591:NJN786884 NTJ786591:NTJ786884 ODF786591:ODF786884 ONB786591:ONB786884 OWX786591:OWX786884 PGT786591:PGT786884 PQP786591:PQP786884 QAL786591:QAL786884 QKH786591:QKH786884 QUD786591:QUD786884 RDZ786591:RDZ786884 RNV786591:RNV786884 RXR786591:RXR786884 SHN786591:SHN786884 SRJ786591:SRJ786884 TBF786591:TBF786884 TLB786591:TLB786884 TUX786591:TUX786884 UET786591:UET786884 UOP786591:UOP786884 UYL786591:UYL786884 VIH786591:VIH786884 VSD786591:VSD786884 WBZ786591:WBZ786884 WLV786591:WLV786884 WVR786591:WVR786884 J852127:J852420 JF852127:JF852420 TB852127:TB852420 ACX852127:ACX852420 AMT852127:AMT852420 AWP852127:AWP852420 BGL852127:BGL852420 BQH852127:BQH852420 CAD852127:CAD852420 CJZ852127:CJZ852420 CTV852127:CTV852420 DDR852127:DDR852420 DNN852127:DNN852420 DXJ852127:DXJ852420 EHF852127:EHF852420 ERB852127:ERB852420 FAX852127:FAX852420 FKT852127:FKT852420 FUP852127:FUP852420 GEL852127:GEL852420 GOH852127:GOH852420 GYD852127:GYD852420 HHZ852127:HHZ852420 HRV852127:HRV852420 IBR852127:IBR852420 ILN852127:ILN852420 IVJ852127:IVJ852420 JFF852127:JFF852420 JPB852127:JPB852420 JYX852127:JYX852420 KIT852127:KIT852420 KSP852127:KSP852420 LCL852127:LCL852420 LMH852127:LMH852420 LWD852127:LWD852420 MFZ852127:MFZ852420 MPV852127:MPV852420 MZR852127:MZR852420 NJN852127:NJN852420 NTJ852127:NTJ852420 ODF852127:ODF852420 ONB852127:ONB852420 OWX852127:OWX852420 PGT852127:PGT852420 PQP852127:PQP852420 QAL852127:QAL852420 QKH852127:QKH852420 QUD852127:QUD852420 RDZ852127:RDZ852420 RNV852127:RNV852420 RXR852127:RXR852420 SHN852127:SHN852420 SRJ852127:SRJ852420 TBF852127:TBF852420 TLB852127:TLB852420 TUX852127:TUX852420 UET852127:UET852420 UOP852127:UOP852420 UYL852127:UYL852420 VIH852127:VIH852420 VSD852127:VSD852420 WBZ852127:WBZ852420 WLV852127:WLV852420 WVR852127:WVR852420 J917663:J917956 JF917663:JF917956 TB917663:TB917956 ACX917663:ACX917956 AMT917663:AMT917956 AWP917663:AWP917956 BGL917663:BGL917956 BQH917663:BQH917956 CAD917663:CAD917956 CJZ917663:CJZ917956 CTV917663:CTV917956 DDR917663:DDR917956 DNN917663:DNN917956 DXJ917663:DXJ917956 EHF917663:EHF917956 ERB917663:ERB917956 FAX917663:FAX917956 FKT917663:FKT917956 FUP917663:FUP917956 GEL917663:GEL917956 GOH917663:GOH917956 GYD917663:GYD917956 HHZ917663:HHZ917956 HRV917663:HRV917956 IBR917663:IBR917956 ILN917663:ILN917956 IVJ917663:IVJ917956 JFF917663:JFF917956 JPB917663:JPB917956 JYX917663:JYX917956 KIT917663:KIT917956 KSP917663:KSP917956 LCL917663:LCL917956 LMH917663:LMH917956 LWD917663:LWD917956 MFZ917663:MFZ917956 MPV917663:MPV917956 MZR917663:MZR917956 NJN917663:NJN917956 NTJ917663:NTJ917956 ODF917663:ODF917956 ONB917663:ONB917956 OWX917663:OWX917956 PGT917663:PGT917956 PQP917663:PQP917956 QAL917663:QAL917956 QKH917663:QKH917956 QUD917663:QUD917956 RDZ917663:RDZ917956 RNV917663:RNV917956 RXR917663:RXR917956 SHN917663:SHN917956 SRJ917663:SRJ917956 TBF917663:TBF917956 TLB917663:TLB917956 TUX917663:TUX917956 UET917663:UET917956 UOP917663:UOP917956 UYL917663:UYL917956 VIH917663:VIH917956 VSD917663:VSD917956 WBZ917663:WBZ917956 WLV917663:WLV917956 WVR917663:WVR917956 J983199:J983492 JF983199:JF983492 TB983199:TB983492 ACX983199:ACX983492 AMT983199:AMT983492 AWP983199:AWP983492 BGL983199:BGL983492 BQH983199:BQH983492 CAD983199:CAD983492 CJZ983199:CJZ983492 CTV983199:CTV983492 DDR983199:DDR983492 DNN983199:DNN983492 DXJ983199:DXJ983492 EHF983199:EHF983492 ERB983199:ERB983492 FAX983199:FAX983492 FKT983199:FKT983492 FUP983199:FUP983492 GEL983199:GEL983492 GOH983199:GOH983492 GYD983199:GYD983492 HHZ983199:HHZ983492 HRV983199:HRV983492 IBR983199:IBR983492 ILN983199:ILN983492 IVJ983199:IVJ983492 JFF983199:JFF983492 JPB983199:JPB983492 JYX983199:JYX983492 KIT983199:KIT983492 KSP983199:KSP983492 LCL983199:LCL983492 LMH983199:LMH983492 LWD983199:LWD983492 MFZ983199:MFZ983492 MPV983199:MPV983492 MZR983199:MZR983492 NJN983199:NJN983492 NTJ983199:NTJ983492 ODF983199:ODF983492 ONB983199:ONB983492 OWX983199:OWX983492 PGT983199:PGT983492 PQP983199:PQP983492 QAL983199:QAL983492 QKH983199:QKH983492 QUD983199:QUD983492 RDZ983199:RDZ983492 RNV983199:RNV983492 RXR983199:RXR983492 SHN983199:SHN983492 SRJ983199:SRJ983492 TBF983199:TBF983492 TLB983199:TLB983492 TUX983199:TUX983492 UET983199:UET983492 UOP983199:UOP983492 UYL983199:UYL983492 VIH983199:VIH983492 VSD983199:VSD983492 WBZ983199:WBZ983492 WLV983199:WLV983492 WVR983199:WVR983492 G347:H452 JC347:JD452 SY347:SZ452 ACU347:ACV452 AMQ347:AMR452 AWM347:AWN452 BGI347:BGJ452 BQE347:BQF452 CAA347:CAB452 CJW347:CJX452 CTS347:CTT452 DDO347:DDP452 DNK347:DNL452 DXG347:DXH452 EHC347:EHD452 EQY347:EQZ452 FAU347:FAV452 FKQ347:FKR452 FUM347:FUN452 GEI347:GEJ452 GOE347:GOF452 GYA347:GYB452 HHW347:HHX452 HRS347:HRT452 IBO347:IBP452 ILK347:ILL452 IVG347:IVH452 JFC347:JFD452 JOY347:JOZ452 JYU347:JYV452 KIQ347:KIR452 KSM347:KSN452 LCI347:LCJ452 LME347:LMF452 LWA347:LWB452 MFW347:MFX452 MPS347:MPT452 MZO347:MZP452 NJK347:NJL452 NTG347:NTH452 ODC347:ODD452 OMY347:OMZ452 OWU347:OWV452 PGQ347:PGR452 PQM347:PQN452 QAI347:QAJ452 QKE347:QKF452 QUA347:QUB452 RDW347:RDX452 RNS347:RNT452 RXO347:RXP452 SHK347:SHL452 SRG347:SRH452 TBC347:TBD452 TKY347:TKZ452 TUU347:TUV452 UEQ347:UER452 UOM347:UON452 UYI347:UYJ452 VIE347:VIF452 VSA347:VSB452 WBW347:WBX452 WLS347:WLT452 WVO347:WVP452 G65883:H65988 JC65883:JD65988 SY65883:SZ65988 ACU65883:ACV65988 AMQ65883:AMR65988 AWM65883:AWN65988 BGI65883:BGJ65988 BQE65883:BQF65988 CAA65883:CAB65988 CJW65883:CJX65988 CTS65883:CTT65988 DDO65883:DDP65988 DNK65883:DNL65988 DXG65883:DXH65988 EHC65883:EHD65988 EQY65883:EQZ65988 FAU65883:FAV65988 FKQ65883:FKR65988 FUM65883:FUN65988 GEI65883:GEJ65988 GOE65883:GOF65988 GYA65883:GYB65988 HHW65883:HHX65988 HRS65883:HRT65988 IBO65883:IBP65988 ILK65883:ILL65988 IVG65883:IVH65988 JFC65883:JFD65988 JOY65883:JOZ65988 JYU65883:JYV65988 KIQ65883:KIR65988 KSM65883:KSN65988 LCI65883:LCJ65988 LME65883:LMF65988 LWA65883:LWB65988 MFW65883:MFX65988 MPS65883:MPT65988 MZO65883:MZP65988 NJK65883:NJL65988 NTG65883:NTH65988 ODC65883:ODD65988 OMY65883:OMZ65988 OWU65883:OWV65988 PGQ65883:PGR65988 PQM65883:PQN65988 QAI65883:QAJ65988 QKE65883:QKF65988 QUA65883:QUB65988 RDW65883:RDX65988 RNS65883:RNT65988 RXO65883:RXP65988 SHK65883:SHL65988 SRG65883:SRH65988 TBC65883:TBD65988 TKY65883:TKZ65988 TUU65883:TUV65988 UEQ65883:UER65988 UOM65883:UON65988 UYI65883:UYJ65988 VIE65883:VIF65988 VSA65883:VSB65988 WBW65883:WBX65988 WLS65883:WLT65988 WVO65883:WVP65988 G131419:H131524 JC131419:JD131524 SY131419:SZ131524 ACU131419:ACV131524 AMQ131419:AMR131524 AWM131419:AWN131524 BGI131419:BGJ131524 BQE131419:BQF131524 CAA131419:CAB131524 CJW131419:CJX131524 CTS131419:CTT131524 DDO131419:DDP131524 DNK131419:DNL131524 DXG131419:DXH131524 EHC131419:EHD131524 EQY131419:EQZ131524 FAU131419:FAV131524 FKQ131419:FKR131524 FUM131419:FUN131524 GEI131419:GEJ131524 GOE131419:GOF131524 GYA131419:GYB131524 HHW131419:HHX131524 HRS131419:HRT131524 IBO131419:IBP131524 ILK131419:ILL131524 IVG131419:IVH131524 JFC131419:JFD131524 JOY131419:JOZ131524 JYU131419:JYV131524 KIQ131419:KIR131524 KSM131419:KSN131524 LCI131419:LCJ131524 LME131419:LMF131524 LWA131419:LWB131524 MFW131419:MFX131524 MPS131419:MPT131524 MZO131419:MZP131524 NJK131419:NJL131524 NTG131419:NTH131524 ODC131419:ODD131524 OMY131419:OMZ131524 OWU131419:OWV131524 PGQ131419:PGR131524 PQM131419:PQN131524 QAI131419:QAJ131524 QKE131419:QKF131524 QUA131419:QUB131524 RDW131419:RDX131524 RNS131419:RNT131524 RXO131419:RXP131524 SHK131419:SHL131524 SRG131419:SRH131524 TBC131419:TBD131524 TKY131419:TKZ131524 TUU131419:TUV131524 UEQ131419:UER131524 UOM131419:UON131524 UYI131419:UYJ131524 VIE131419:VIF131524 VSA131419:VSB131524 WBW131419:WBX131524 WLS131419:WLT131524 WVO131419:WVP131524 G196955:H197060 JC196955:JD197060 SY196955:SZ197060 ACU196955:ACV197060 AMQ196955:AMR197060 AWM196955:AWN197060 BGI196955:BGJ197060 BQE196955:BQF197060 CAA196955:CAB197060 CJW196955:CJX197060 CTS196955:CTT197060 DDO196955:DDP197060 DNK196955:DNL197060 DXG196955:DXH197060 EHC196955:EHD197060 EQY196955:EQZ197060 FAU196955:FAV197060 FKQ196955:FKR197060 FUM196955:FUN197060 GEI196955:GEJ197060 GOE196955:GOF197060 GYA196955:GYB197060 HHW196955:HHX197060 HRS196955:HRT197060 IBO196955:IBP197060 ILK196955:ILL197060 IVG196955:IVH197060 JFC196955:JFD197060 JOY196955:JOZ197060 JYU196955:JYV197060 KIQ196955:KIR197060 KSM196955:KSN197060 LCI196955:LCJ197060 LME196955:LMF197060 LWA196955:LWB197060 MFW196955:MFX197060 MPS196955:MPT197060 MZO196955:MZP197060 NJK196955:NJL197060 NTG196955:NTH197060 ODC196955:ODD197060 OMY196955:OMZ197060 OWU196955:OWV197060 PGQ196955:PGR197060 PQM196955:PQN197060 QAI196955:QAJ197060 QKE196955:QKF197060 QUA196955:QUB197060 RDW196955:RDX197060 RNS196955:RNT197060 RXO196955:RXP197060 SHK196955:SHL197060 SRG196955:SRH197060 TBC196955:TBD197060 TKY196955:TKZ197060 TUU196955:TUV197060 UEQ196955:UER197060 UOM196955:UON197060 UYI196955:UYJ197060 VIE196955:VIF197060 VSA196955:VSB197060 WBW196955:WBX197060 WLS196955:WLT197060 WVO196955:WVP197060 G262491:H262596 JC262491:JD262596 SY262491:SZ262596 ACU262491:ACV262596 AMQ262491:AMR262596 AWM262491:AWN262596 BGI262491:BGJ262596 BQE262491:BQF262596 CAA262491:CAB262596 CJW262491:CJX262596 CTS262491:CTT262596 DDO262491:DDP262596 DNK262491:DNL262596 DXG262491:DXH262596 EHC262491:EHD262596 EQY262491:EQZ262596 FAU262491:FAV262596 FKQ262491:FKR262596 FUM262491:FUN262596 GEI262491:GEJ262596 GOE262491:GOF262596 GYA262491:GYB262596 HHW262491:HHX262596 HRS262491:HRT262596 IBO262491:IBP262596 ILK262491:ILL262596 IVG262491:IVH262596 JFC262491:JFD262596 JOY262491:JOZ262596 JYU262491:JYV262596 KIQ262491:KIR262596 KSM262491:KSN262596 LCI262491:LCJ262596 LME262491:LMF262596 LWA262491:LWB262596 MFW262491:MFX262596 MPS262491:MPT262596 MZO262491:MZP262596 NJK262491:NJL262596 NTG262491:NTH262596 ODC262491:ODD262596 OMY262491:OMZ262596 OWU262491:OWV262596 PGQ262491:PGR262596 PQM262491:PQN262596 QAI262491:QAJ262596 QKE262491:QKF262596 QUA262491:QUB262596 RDW262491:RDX262596 RNS262491:RNT262596 RXO262491:RXP262596 SHK262491:SHL262596 SRG262491:SRH262596 TBC262491:TBD262596 TKY262491:TKZ262596 TUU262491:TUV262596 UEQ262491:UER262596 UOM262491:UON262596 UYI262491:UYJ262596 VIE262491:VIF262596 VSA262491:VSB262596 WBW262491:WBX262596 WLS262491:WLT262596 WVO262491:WVP262596 G328027:H328132 JC328027:JD328132 SY328027:SZ328132 ACU328027:ACV328132 AMQ328027:AMR328132 AWM328027:AWN328132 BGI328027:BGJ328132 BQE328027:BQF328132 CAA328027:CAB328132 CJW328027:CJX328132 CTS328027:CTT328132 DDO328027:DDP328132 DNK328027:DNL328132 DXG328027:DXH328132 EHC328027:EHD328132 EQY328027:EQZ328132 FAU328027:FAV328132 FKQ328027:FKR328132 FUM328027:FUN328132 GEI328027:GEJ328132 GOE328027:GOF328132 GYA328027:GYB328132 HHW328027:HHX328132 HRS328027:HRT328132 IBO328027:IBP328132 ILK328027:ILL328132 IVG328027:IVH328132 JFC328027:JFD328132 JOY328027:JOZ328132 JYU328027:JYV328132 KIQ328027:KIR328132 KSM328027:KSN328132 LCI328027:LCJ328132 LME328027:LMF328132 LWA328027:LWB328132 MFW328027:MFX328132 MPS328027:MPT328132 MZO328027:MZP328132 NJK328027:NJL328132 NTG328027:NTH328132 ODC328027:ODD328132 OMY328027:OMZ328132 OWU328027:OWV328132 PGQ328027:PGR328132 PQM328027:PQN328132 QAI328027:QAJ328132 QKE328027:QKF328132 QUA328027:QUB328132 RDW328027:RDX328132 RNS328027:RNT328132 RXO328027:RXP328132 SHK328027:SHL328132 SRG328027:SRH328132 TBC328027:TBD328132 TKY328027:TKZ328132 TUU328027:TUV328132 UEQ328027:UER328132 UOM328027:UON328132 UYI328027:UYJ328132 VIE328027:VIF328132 VSA328027:VSB328132 WBW328027:WBX328132 WLS328027:WLT328132 WVO328027:WVP328132 G393563:H393668 JC393563:JD393668 SY393563:SZ393668 ACU393563:ACV393668 AMQ393563:AMR393668 AWM393563:AWN393668 BGI393563:BGJ393668 BQE393563:BQF393668 CAA393563:CAB393668 CJW393563:CJX393668 CTS393563:CTT393668 DDO393563:DDP393668 DNK393563:DNL393668 DXG393563:DXH393668 EHC393563:EHD393668 EQY393563:EQZ393668 FAU393563:FAV393668 FKQ393563:FKR393668 FUM393563:FUN393668 GEI393563:GEJ393668 GOE393563:GOF393668 GYA393563:GYB393668 HHW393563:HHX393668 HRS393563:HRT393668 IBO393563:IBP393668 ILK393563:ILL393668 IVG393563:IVH393668 JFC393563:JFD393668 JOY393563:JOZ393668 JYU393563:JYV393668 KIQ393563:KIR393668 KSM393563:KSN393668 LCI393563:LCJ393668 LME393563:LMF393668 LWA393563:LWB393668 MFW393563:MFX393668 MPS393563:MPT393668 MZO393563:MZP393668 NJK393563:NJL393668 NTG393563:NTH393668 ODC393563:ODD393668 OMY393563:OMZ393668 OWU393563:OWV393668 PGQ393563:PGR393668 PQM393563:PQN393668 QAI393563:QAJ393668 QKE393563:QKF393668 QUA393563:QUB393668 RDW393563:RDX393668 RNS393563:RNT393668 RXO393563:RXP393668 SHK393563:SHL393668 SRG393563:SRH393668 TBC393563:TBD393668 TKY393563:TKZ393668 TUU393563:TUV393668 UEQ393563:UER393668 UOM393563:UON393668 UYI393563:UYJ393668 VIE393563:VIF393668 VSA393563:VSB393668 WBW393563:WBX393668 WLS393563:WLT393668 WVO393563:WVP393668 G459099:H459204 JC459099:JD459204 SY459099:SZ459204 ACU459099:ACV459204 AMQ459099:AMR459204 AWM459099:AWN459204 BGI459099:BGJ459204 BQE459099:BQF459204 CAA459099:CAB459204 CJW459099:CJX459204 CTS459099:CTT459204 DDO459099:DDP459204 DNK459099:DNL459204 DXG459099:DXH459204 EHC459099:EHD459204 EQY459099:EQZ459204 FAU459099:FAV459204 FKQ459099:FKR459204 FUM459099:FUN459204 GEI459099:GEJ459204 GOE459099:GOF459204 GYA459099:GYB459204 HHW459099:HHX459204 HRS459099:HRT459204 IBO459099:IBP459204 ILK459099:ILL459204 IVG459099:IVH459204 JFC459099:JFD459204 JOY459099:JOZ459204 JYU459099:JYV459204 KIQ459099:KIR459204 KSM459099:KSN459204 LCI459099:LCJ459204 LME459099:LMF459204 LWA459099:LWB459204 MFW459099:MFX459204 MPS459099:MPT459204 MZO459099:MZP459204 NJK459099:NJL459204 NTG459099:NTH459204 ODC459099:ODD459204 OMY459099:OMZ459204 OWU459099:OWV459204 PGQ459099:PGR459204 PQM459099:PQN459204 QAI459099:QAJ459204 QKE459099:QKF459204 QUA459099:QUB459204 RDW459099:RDX459204 RNS459099:RNT459204 RXO459099:RXP459204 SHK459099:SHL459204 SRG459099:SRH459204 TBC459099:TBD459204 TKY459099:TKZ459204 TUU459099:TUV459204 UEQ459099:UER459204 UOM459099:UON459204 UYI459099:UYJ459204 VIE459099:VIF459204 VSA459099:VSB459204 WBW459099:WBX459204 WLS459099:WLT459204 WVO459099:WVP459204 G524635:H524740 JC524635:JD524740 SY524635:SZ524740 ACU524635:ACV524740 AMQ524635:AMR524740 AWM524635:AWN524740 BGI524635:BGJ524740 BQE524635:BQF524740 CAA524635:CAB524740 CJW524635:CJX524740 CTS524635:CTT524740 DDO524635:DDP524740 DNK524635:DNL524740 DXG524635:DXH524740 EHC524635:EHD524740 EQY524635:EQZ524740 FAU524635:FAV524740 FKQ524635:FKR524740 FUM524635:FUN524740 GEI524635:GEJ524740 GOE524635:GOF524740 GYA524635:GYB524740 HHW524635:HHX524740 HRS524635:HRT524740 IBO524635:IBP524740 ILK524635:ILL524740 IVG524635:IVH524740 JFC524635:JFD524740 JOY524635:JOZ524740 JYU524635:JYV524740 KIQ524635:KIR524740 KSM524635:KSN524740 LCI524635:LCJ524740 LME524635:LMF524740 LWA524635:LWB524740 MFW524635:MFX524740 MPS524635:MPT524740 MZO524635:MZP524740 NJK524635:NJL524740 NTG524635:NTH524740 ODC524635:ODD524740 OMY524635:OMZ524740 OWU524635:OWV524740 PGQ524635:PGR524740 PQM524635:PQN524740 QAI524635:QAJ524740 QKE524635:QKF524740 QUA524635:QUB524740 RDW524635:RDX524740 RNS524635:RNT524740 RXO524635:RXP524740 SHK524635:SHL524740 SRG524635:SRH524740 TBC524635:TBD524740 TKY524635:TKZ524740 TUU524635:TUV524740 UEQ524635:UER524740 UOM524635:UON524740 UYI524635:UYJ524740 VIE524635:VIF524740 VSA524635:VSB524740 WBW524635:WBX524740 WLS524635:WLT524740 WVO524635:WVP524740 G590171:H590276 JC590171:JD590276 SY590171:SZ590276 ACU590171:ACV590276 AMQ590171:AMR590276 AWM590171:AWN590276 BGI590171:BGJ590276 BQE590171:BQF590276 CAA590171:CAB590276 CJW590171:CJX590276 CTS590171:CTT590276 DDO590171:DDP590276 DNK590171:DNL590276 DXG590171:DXH590276 EHC590171:EHD590276 EQY590171:EQZ590276 FAU590171:FAV590276 FKQ590171:FKR590276 FUM590171:FUN590276 GEI590171:GEJ590276 GOE590171:GOF590276 GYA590171:GYB590276 HHW590171:HHX590276 HRS590171:HRT590276 IBO590171:IBP590276 ILK590171:ILL590276 IVG590171:IVH590276 JFC590171:JFD590276 JOY590171:JOZ590276 JYU590171:JYV590276 KIQ590171:KIR590276 KSM590171:KSN590276 LCI590171:LCJ590276 LME590171:LMF590276 LWA590171:LWB590276 MFW590171:MFX590276 MPS590171:MPT590276 MZO590171:MZP590276 NJK590171:NJL590276 NTG590171:NTH590276 ODC590171:ODD590276 OMY590171:OMZ590276 OWU590171:OWV590276 PGQ590171:PGR590276 PQM590171:PQN590276 QAI590171:QAJ590276 QKE590171:QKF590276 QUA590171:QUB590276 RDW590171:RDX590276 RNS590171:RNT590276 RXO590171:RXP590276 SHK590171:SHL590276 SRG590171:SRH590276 TBC590171:TBD590276 TKY590171:TKZ590276 TUU590171:TUV590276 UEQ590171:UER590276 UOM590171:UON590276 UYI590171:UYJ590276 VIE590171:VIF590276 VSA590171:VSB590276 WBW590171:WBX590276 WLS590171:WLT590276 WVO590171:WVP590276 G655707:H655812 JC655707:JD655812 SY655707:SZ655812 ACU655707:ACV655812 AMQ655707:AMR655812 AWM655707:AWN655812 BGI655707:BGJ655812 BQE655707:BQF655812 CAA655707:CAB655812 CJW655707:CJX655812 CTS655707:CTT655812 DDO655707:DDP655812 DNK655707:DNL655812 DXG655707:DXH655812 EHC655707:EHD655812 EQY655707:EQZ655812 FAU655707:FAV655812 FKQ655707:FKR655812 FUM655707:FUN655812 GEI655707:GEJ655812 GOE655707:GOF655812 GYA655707:GYB655812 HHW655707:HHX655812 HRS655707:HRT655812 IBO655707:IBP655812 ILK655707:ILL655812 IVG655707:IVH655812 JFC655707:JFD655812 JOY655707:JOZ655812 JYU655707:JYV655812 KIQ655707:KIR655812 KSM655707:KSN655812 LCI655707:LCJ655812 LME655707:LMF655812 LWA655707:LWB655812 MFW655707:MFX655812 MPS655707:MPT655812 MZO655707:MZP655812 NJK655707:NJL655812 NTG655707:NTH655812 ODC655707:ODD655812 OMY655707:OMZ655812 OWU655707:OWV655812 PGQ655707:PGR655812 PQM655707:PQN655812 QAI655707:QAJ655812 QKE655707:QKF655812 QUA655707:QUB655812 RDW655707:RDX655812 RNS655707:RNT655812 RXO655707:RXP655812 SHK655707:SHL655812 SRG655707:SRH655812 TBC655707:TBD655812 TKY655707:TKZ655812 TUU655707:TUV655812 UEQ655707:UER655812 UOM655707:UON655812 UYI655707:UYJ655812 VIE655707:VIF655812 VSA655707:VSB655812 WBW655707:WBX655812 WLS655707:WLT655812 WVO655707:WVP655812 G721243:H721348 JC721243:JD721348 SY721243:SZ721348 ACU721243:ACV721348 AMQ721243:AMR721348 AWM721243:AWN721348 BGI721243:BGJ721348 BQE721243:BQF721348 CAA721243:CAB721348 CJW721243:CJX721348 CTS721243:CTT721348 DDO721243:DDP721348 DNK721243:DNL721348 DXG721243:DXH721348 EHC721243:EHD721348 EQY721243:EQZ721348 FAU721243:FAV721348 FKQ721243:FKR721348 FUM721243:FUN721348 GEI721243:GEJ721348 GOE721243:GOF721348 GYA721243:GYB721348 HHW721243:HHX721348 HRS721243:HRT721348 IBO721243:IBP721348 ILK721243:ILL721348 IVG721243:IVH721348 JFC721243:JFD721348 JOY721243:JOZ721348 JYU721243:JYV721348 KIQ721243:KIR721348 KSM721243:KSN721348 LCI721243:LCJ721348 LME721243:LMF721348 LWA721243:LWB721348 MFW721243:MFX721348 MPS721243:MPT721348 MZO721243:MZP721348 NJK721243:NJL721348 NTG721243:NTH721348 ODC721243:ODD721348 OMY721243:OMZ721348 OWU721243:OWV721348 PGQ721243:PGR721348 PQM721243:PQN721348 QAI721243:QAJ721348 QKE721243:QKF721348 QUA721243:QUB721348 RDW721243:RDX721348 RNS721243:RNT721348 RXO721243:RXP721348 SHK721243:SHL721348 SRG721243:SRH721348 TBC721243:TBD721348 TKY721243:TKZ721348 TUU721243:TUV721348 UEQ721243:UER721348 UOM721243:UON721348 UYI721243:UYJ721348 VIE721243:VIF721348 VSA721243:VSB721348 WBW721243:WBX721348 WLS721243:WLT721348 WVO721243:WVP721348 G786779:H786884 JC786779:JD786884 SY786779:SZ786884 ACU786779:ACV786884 AMQ786779:AMR786884 AWM786779:AWN786884 BGI786779:BGJ786884 BQE786779:BQF786884 CAA786779:CAB786884 CJW786779:CJX786884 CTS786779:CTT786884 DDO786779:DDP786884 DNK786779:DNL786884 DXG786779:DXH786884 EHC786779:EHD786884 EQY786779:EQZ786884 FAU786779:FAV786884 FKQ786779:FKR786884 FUM786779:FUN786884 GEI786779:GEJ786884 GOE786779:GOF786884 GYA786779:GYB786884 HHW786779:HHX786884 HRS786779:HRT786884 IBO786779:IBP786884 ILK786779:ILL786884 IVG786779:IVH786884 JFC786779:JFD786884 JOY786779:JOZ786884 JYU786779:JYV786884 KIQ786779:KIR786884 KSM786779:KSN786884 LCI786779:LCJ786884 LME786779:LMF786884 LWA786779:LWB786884 MFW786779:MFX786884 MPS786779:MPT786884 MZO786779:MZP786884 NJK786779:NJL786884 NTG786779:NTH786884 ODC786779:ODD786884 OMY786779:OMZ786884 OWU786779:OWV786884 PGQ786779:PGR786884 PQM786779:PQN786884 QAI786779:QAJ786884 QKE786779:QKF786884 QUA786779:QUB786884 RDW786779:RDX786884 RNS786779:RNT786884 RXO786779:RXP786884 SHK786779:SHL786884 SRG786779:SRH786884 TBC786779:TBD786884 TKY786779:TKZ786884 TUU786779:TUV786884 UEQ786779:UER786884 UOM786779:UON786884 UYI786779:UYJ786884 VIE786779:VIF786884 VSA786779:VSB786884 WBW786779:WBX786884 WLS786779:WLT786884 WVO786779:WVP786884 G852315:H852420 JC852315:JD852420 SY852315:SZ852420 ACU852315:ACV852420 AMQ852315:AMR852420 AWM852315:AWN852420 BGI852315:BGJ852420 BQE852315:BQF852420 CAA852315:CAB852420 CJW852315:CJX852420 CTS852315:CTT852420 DDO852315:DDP852420 DNK852315:DNL852420 DXG852315:DXH852420 EHC852315:EHD852420 EQY852315:EQZ852420 FAU852315:FAV852420 FKQ852315:FKR852420 FUM852315:FUN852420 GEI852315:GEJ852420 GOE852315:GOF852420 GYA852315:GYB852420 HHW852315:HHX852420 HRS852315:HRT852420 IBO852315:IBP852420 ILK852315:ILL852420 IVG852315:IVH852420 JFC852315:JFD852420 JOY852315:JOZ852420 JYU852315:JYV852420 KIQ852315:KIR852420 KSM852315:KSN852420 LCI852315:LCJ852420 LME852315:LMF852420 LWA852315:LWB852420 MFW852315:MFX852420 MPS852315:MPT852420 MZO852315:MZP852420 NJK852315:NJL852420 NTG852315:NTH852420 ODC852315:ODD852420 OMY852315:OMZ852420 OWU852315:OWV852420 PGQ852315:PGR852420 PQM852315:PQN852420 QAI852315:QAJ852420 QKE852315:QKF852420 QUA852315:QUB852420 RDW852315:RDX852420 RNS852315:RNT852420 RXO852315:RXP852420 SHK852315:SHL852420 SRG852315:SRH852420 TBC852315:TBD852420 TKY852315:TKZ852420 TUU852315:TUV852420 UEQ852315:UER852420 UOM852315:UON852420 UYI852315:UYJ852420 VIE852315:VIF852420 VSA852315:VSB852420 WBW852315:WBX852420 WLS852315:WLT852420 WVO852315:WVP852420 G917851:H917956 JC917851:JD917956 SY917851:SZ917956 ACU917851:ACV917956 AMQ917851:AMR917956 AWM917851:AWN917956 BGI917851:BGJ917956 BQE917851:BQF917956 CAA917851:CAB917956 CJW917851:CJX917956 CTS917851:CTT917956 DDO917851:DDP917956 DNK917851:DNL917956 DXG917851:DXH917956 EHC917851:EHD917956 EQY917851:EQZ917956 FAU917851:FAV917956 FKQ917851:FKR917956 FUM917851:FUN917956 GEI917851:GEJ917956 GOE917851:GOF917956 GYA917851:GYB917956 HHW917851:HHX917956 HRS917851:HRT917956 IBO917851:IBP917956 ILK917851:ILL917956 IVG917851:IVH917956 JFC917851:JFD917956 JOY917851:JOZ917956 JYU917851:JYV917956 KIQ917851:KIR917956 KSM917851:KSN917956 LCI917851:LCJ917956 LME917851:LMF917956 LWA917851:LWB917956 MFW917851:MFX917956 MPS917851:MPT917956 MZO917851:MZP917956 NJK917851:NJL917956 NTG917851:NTH917956 ODC917851:ODD917956 OMY917851:OMZ917956 OWU917851:OWV917956 PGQ917851:PGR917956 PQM917851:PQN917956 QAI917851:QAJ917956 QKE917851:QKF917956 QUA917851:QUB917956 RDW917851:RDX917956 RNS917851:RNT917956 RXO917851:RXP917956 SHK917851:SHL917956 SRG917851:SRH917956 TBC917851:TBD917956 TKY917851:TKZ917956 TUU917851:TUV917956 UEQ917851:UER917956 UOM917851:UON917956 UYI917851:UYJ917956 VIE917851:VIF917956 VSA917851:VSB917956 WBW917851:WBX917956 WLS917851:WLT917956 WVO917851:WVP917956 G983387:H983492 JC983387:JD983492 SY983387:SZ983492 ACU983387:ACV983492 AMQ983387:AMR983492 AWM983387:AWN983492 BGI983387:BGJ983492 BQE983387:BQF983492 CAA983387:CAB983492 CJW983387:CJX983492 CTS983387:CTT983492 DDO983387:DDP983492 DNK983387:DNL983492 DXG983387:DXH983492 EHC983387:EHD983492 EQY983387:EQZ983492 FAU983387:FAV983492 FKQ983387:FKR983492 FUM983387:FUN983492 GEI983387:GEJ983492 GOE983387:GOF983492 GYA983387:GYB983492 HHW983387:HHX983492 HRS983387:HRT983492 IBO983387:IBP983492 ILK983387:ILL983492 IVG983387:IVH983492 JFC983387:JFD983492 JOY983387:JOZ983492 JYU983387:JYV983492 KIQ983387:KIR983492 KSM983387:KSN983492 LCI983387:LCJ983492 LME983387:LMF983492 LWA983387:LWB983492 MFW983387:MFX983492 MPS983387:MPT983492 MZO983387:MZP983492 NJK983387:NJL983492 NTG983387:NTH983492 ODC983387:ODD983492 OMY983387:OMZ983492 OWU983387:OWV983492 PGQ983387:PGR983492 PQM983387:PQN983492 QAI983387:QAJ983492 QKE983387:QKF983492 QUA983387:QUB983492 RDW983387:RDX983492 RNS983387:RNT983492 RXO983387:RXP983492 SHK983387:SHL983492 SRG983387:SRH983492 TBC983387:TBD983492 TKY983387:TKZ983492 TUU983387:TUV983492 UEQ983387:UER983492 UOM983387:UON983492 UYI983387:UYJ983492 VIE983387:VIF983492 VSA983387:VSB983492 WBW983387:WBX983492 WLS983387:WLT983492 WVO983387:WVP983492 WVQ983150:WVR983198 I65695:I65794 JE65695:JE65794 TA65695:TA65794 ACW65695:ACW65794 AMS65695:AMS65794 AWO65695:AWO65794 BGK65695:BGK65794 BQG65695:BQG65794 CAC65695:CAC65794 CJY65695:CJY65794 CTU65695:CTU65794 DDQ65695:DDQ65794 DNM65695:DNM65794 DXI65695:DXI65794 EHE65695:EHE65794 ERA65695:ERA65794 FAW65695:FAW65794 FKS65695:FKS65794 FUO65695:FUO65794 GEK65695:GEK65794 GOG65695:GOG65794 GYC65695:GYC65794 HHY65695:HHY65794 HRU65695:HRU65794 IBQ65695:IBQ65794 ILM65695:ILM65794 IVI65695:IVI65794 JFE65695:JFE65794 JPA65695:JPA65794 JYW65695:JYW65794 KIS65695:KIS65794 KSO65695:KSO65794 LCK65695:LCK65794 LMG65695:LMG65794 LWC65695:LWC65794 MFY65695:MFY65794 MPU65695:MPU65794 MZQ65695:MZQ65794 NJM65695:NJM65794 NTI65695:NTI65794 ODE65695:ODE65794 ONA65695:ONA65794 OWW65695:OWW65794 PGS65695:PGS65794 PQO65695:PQO65794 QAK65695:QAK65794 QKG65695:QKG65794 QUC65695:QUC65794 RDY65695:RDY65794 RNU65695:RNU65794 RXQ65695:RXQ65794 SHM65695:SHM65794 SRI65695:SRI65794 TBE65695:TBE65794 TLA65695:TLA65794 TUW65695:TUW65794 UES65695:UES65794 UOO65695:UOO65794 UYK65695:UYK65794 VIG65695:VIG65794 VSC65695:VSC65794 WBY65695:WBY65794 WLU65695:WLU65794 WVQ65695:WVQ65794 I131231:I131330 JE131231:JE131330 TA131231:TA131330 ACW131231:ACW131330 AMS131231:AMS131330 AWO131231:AWO131330 BGK131231:BGK131330 BQG131231:BQG131330 CAC131231:CAC131330 CJY131231:CJY131330 CTU131231:CTU131330 DDQ131231:DDQ131330 DNM131231:DNM131330 DXI131231:DXI131330 EHE131231:EHE131330 ERA131231:ERA131330 FAW131231:FAW131330 FKS131231:FKS131330 FUO131231:FUO131330 GEK131231:GEK131330 GOG131231:GOG131330 GYC131231:GYC131330 HHY131231:HHY131330 HRU131231:HRU131330 IBQ131231:IBQ131330 ILM131231:ILM131330 IVI131231:IVI131330 JFE131231:JFE131330 JPA131231:JPA131330 JYW131231:JYW131330 KIS131231:KIS131330 KSO131231:KSO131330 LCK131231:LCK131330 LMG131231:LMG131330 LWC131231:LWC131330 MFY131231:MFY131330 MPU131231:MPU131330 MZQ131231:MZQ131330 NJM131231:NJM131330 NTI131231:NTI131330 ODE131231:ODE131330 ONA131231:ONA131330 OWW131231:OWW131330 PGS131231:PGS131330 PQO131231:PQO131330 QAK131231:QAK131330 QKG131231:QKG131330 QUC131231:QUC131330 RDY131231:RDY131330 RNU131231:RNU131330 RXQ131231:RXQ131330 SHM131231:SHM131330 SRI131231:SRI131330 TBE131231:TBE131330 TLA131231:TLA131330 TUW131231:TUW131330 UES131231:UES131330 UOO131231:UOO131330 UYK131231:UYK131330 VIG131231:VIG131330 VSC131231:VSC131330 WBY131231:WBY131330 WLU131231:WLU131330 WVQ131231:WVQ131330 I196767:I196866 JE196767:JE196866 TA196767:TA196866 ACW196767:ACW196866 AMS196767:AMS196866 AWO196767:AWO196866 BGK196767:BGK196866 BQG196767:BQG196866 CAC196767:CAC196866 CJY196767:CJY196866 CTU196767:CTU196866 DDQ196767:DDQ196866 DNM196767:DNM196866 DXI196767:DXI196866 EHE196767:EHE196866 ERA196767:ERA196866 FAW196767:FAW196866 FKS196767:FKS196866 FUO196767:FUO196866 GEK196767:GEK196866 GOG196767:GOG196866 GYC196767:GYC196866 HHY196767:HHY196866 HRU196767:HRU196866 IBQ196767:IBQ196866 ILM196767:ILM196866 IVI196767:IVI196866 JFE196767:JFE196866 JPA196767:JPA196866 JYW196767:JYW196866 KIS196767:KIS196866 KSO196767:KSO196866 LCK196767:LCK196866 LMG196767:LMG196866 LWC196767:LWC196866 MFY196767:MFY196866 MPU196767:MPU196866 MZQ196767:MZQ196866 NJM196767:NJM196866 NTI196767:NTI196866 ODE196767:ODE196866 ONA196767:ONA196866 OWW196767:OWW196866 PGS196767:PGS196866 PQO196767:PQO196866 QAK196767:QAK196866 QKG196767:QKG196866 QUC196767:QUC196866 RDY196767:RDY196866 RNU196767:RNU196866 RXQ196767:RXQ196866 SHM196767:SHM196866 SRI196767:SRI196866 TBE196767:TBE196866 TLA196767:TLA196866 TUW196767:TUW196866 UES196767:UES196866 UOO196767:UOO196866 UYK196767:UYK196866 VIG196767:VIG196866 VSC196767:VSC196866 WBY196767:WBY196866 WLU196767:WLU196866 WVQ196767:WVQ196866 I262303:I262402 JE262303:JE262402 TA262303:TA262402 ACW262303:ACW262402 AMS262303:AMS262402 AWO262303:AWO262402 BGK262303:BGK262402 BQG262303:BQG262402 CAC262303:CAC262402 CJY262303:CJY262402 CTU262303:CTU262402 DDQ262303:DDQ262402 DNM262303:DNM262402 DXI262303:DXI262402 EHE262303:EHE262402 ERA262303:ERA262402 FAW262303:FAW262402 FKS262303:FKS262402 FUO262303:FUO262402 GEK262303:GEK262402 GOG262303:GOG262402 GYC262303:GYC262402 HHY262303:HHY262402 HRU262303:HRU262402 IBQ262303:IBQ262402 ILM262303:ILM262402 IVI262303:IVI262402 JFE262303:JFE262402 JPA262303:JPA262402 JYW262303:JYW262402 KIS262303:KIS262402 KSO262303:KSO262402 LCK262303:LCK262402 LMG262303:LMG262402 LWC262303:LWC262402 MFY262303:MFY262402 MPU262303:MPU262402 MZQ262303:MZQ262402 NJM262303:NJM262402 NTI262303:NTI262402 ODE262303:ODE262402 ONA262303:ONA262402 OWW262303:OWW262402 PGS262303:PGS262402 PQO262303:PQO262402 QAK262303:QAK262402 QKG262303:QKG262402 QUC262303:QUC262402 RDY262303:RDY262402 RNU262303:RNU262402 RXQ262303:RXQ262402 SHM262303:SHM262402 SRI262303:SRI262402 TBE262303:TBE262402 TLA262303:TLA262402 TUW262303:TUW262402 UES262303:UES262402 UOO262303:UOO262402 UYK262303:UYK262402 VIG262303:VIG262402 VSC262303:VSC262402 WBY262303:WBY262402 WLU262303:WLU262402 WVQ262303:WVQ262402 I327839:I327938 JE327839:JE327938 TA327839:TA327938 ACW327839:ACW327938 AMS327839:AMS327938 AWO327839:AWO327938 BGK327839:BGK327938 BQG327839:BQG327938 CAC327839:CAC327938 CJY327839:CJY327938 CTU327839:CTU327938 DDQ327839:DDQ327938 DNM327839:DNM327938 DXI327839:DXI327938 EHE327839:EHE327938 ERA327839:ERA327938 FAW327839:FAW327938 FKS327839:FKS327938 FUO327839:FUO327938 GEK327839:GEK327938 GOG327839:GOG327938 GYC327839:GYC327938 HHY327839:HHY327938 HRU327839:HRU327938 IBQ327839:IBQ327938 ILM327839:ILM327938 IVI327839:IVI327938 JFE327839:JFE327938 JPA327839:JPA327938 JYW327839:JYW327938 KIS327839:KIS327938 KSO327839:KSO327938 LCK327839:LCK327938 LMG327839:LMG327938 LWC327839:LWC327938 MFY327839:MFY327938 MPU327839:MPU327938 MZQ327839:MZQ327938 NJM327839:NJM327938 NTI327839:NTI327938 ODE327839:ODE327938 ONA327839:ONA327938 OWW327839:OWW327938 PGS327839:PGS327938 PQO327839:PQO327938 QAK327839:QAK327938 QKG327839:QKG327938 QUC327839:QUC327938 RDY327839:RDY327938 RNU327839:RNU327938 RXQ327839:RXQ327938 SHM327839:SHM327938 SRI327839:SRI327938 TBE327839:TBE327938 TLA327839:TLA327938 TUW327839:TUW327938 UES327839:UES327938 UOO327839:UOO327938 UYK327839:UYK327938 VIG327839:VIG327938 VSC327839:VSC327938 WBY327839:WBY327938 WLU327839:WLU327938 WVQ327839:WVQ327938 I393375:I393474 JE393375:JE393474 TA393375:TA393474 ACW393375:ACW393474 AMS393375:AMS393474 AWO393375:AWO393474 BGK393375:BGK393474 BQG393375:BQG393474 CAC393375:CAC393474 CJY393375:CJY393474 CTU393375:CTU393474 DDQ393375:DDQ393474 DNM393375:DNM393474 DXI393375:DXI393474 EHE393375:EHE393474 ERA393375:ERA393474 FAW393375:FAW393474 FKS393375:FKS393474 FUO393375:FUO393474 GEK393375:GEK393474 GOG393375:GOG393474 GYC393375:GYC393474 HHY393375:HHY393474 HRU393375:HRU393474 IBQ393375:IBQ393474 ILM393375:ILM393474 IVI393375:IVI393474 JFE393375:JFE393474 JPA393375:JPA393474 JYW393375:JYW393474 KIS393375:KIS393474 KSO393375:KSO393474 LCK393375:LCK393474 LMG393375:LMG393474 LWC393375:LWC393474 MFY393375:MFY393474 MPU393375:MPU393474 MZQ393375:MZQ393474 NJM393375:NJM393474 NTI393375:NTI393474 ODE393375:ODE393474 ONA393375:ONA393474 OWW393375:OWW393474 PGS393375:PGS393474 PQO393375:PQO393474 QAK393375:QAK393474 QKG393375:QKG393474 QUC393375:QUC393474 RDY393375:RDY393474 RNU393375:RNU393474 RXQ393375:RXQ393474 SHM393375:SHM393474 SRI393375:SRI393474 TBE393375:TBE393474 TLA393375:TLA393474 TUW393375:TUW393474 UES393375:UES393474 UOO393375:UOO393474 UYK393375:UYK393474 VIG393375:VIG393474 VSC393375:VSC393474 WBY393375:WBY393474 WLU393375:WLU393474 WVQ393375:WVQ393474 I458911:I459010 JE458911:JE459010 TA458911:TA459010 ACW458911:ACW459010 AMS458911:AMS459010 AWO458911:AWO459010 BGK458911:BGK459010 BQG458911:BQG459010 CAC458911:CAC459010 CJY458911:CJY459010 CTU458911:CTU459010 DDQ458911:DDQ459010 DNM458911:DNM459010 DXI458911:DXI459010 EHE458911:EHE459010 ERA458911:ERA459010 FAW458911:FAW459010 FKS458911:FKS459010 FUO458911:FUO459010 GEK458911:GEK459010 GOG458911:GOG459010 GYC458911:GYC459010 HHY458911:HHY459010 HRU458911:HRU459010 IBQ458911:IBQ459010 ILM458911:ILM459010 IVI458911:IVI459010 JFE458911:JFE459010 JPA458911:JPA459010 JYW458911:JYW459010 KIS458911:KIS459010 KSO458911:KSO459010 LCK458911:LCK459010 LMG458911:LMG459010 LWC458911:LWC459010 MFY458911:MFY459010 MPU458911:MPU459010 MZQ458911:MZQ459010 NJM458911:NJM459010 NTI458911:NTI459010 ODE458911:ODE459010 ONA458911:ONA459010 OWW458911:OWW459010 PGS458911:PGS459010 PQO458911:PQO459010 QAK458911:QAK459010 QKG458911:QKG459010 QUC458911:QUC459010 RDY458911:RDY459010 RNU458911:RNU459010 RXQ458911:RXQ459010 SHM458911:SHM459010 SRI458911:SRI459010 TBE458911:TBE459010 TLA458911:TLA459010 TUW458911:TUW459010 UES458911:UES459010 UOO458911:UOO459010 UYK458911:UYK459010 VIG458911:VIG459010 VSC458911:VSC459010 WBY458911:WBY459010 WLU458911:WLU459010 WVQ458911:WVQ459010 I524447:I524546 JE524447:JE524546 TA524447:TA524546 ACW524447:ACW524546 AMS524447:AMS524546 AWO524447:AWO524546 BGK524447:BGK524546 BQG524447:BQG524546 CAC524447:CAC524546 CJY524447:CJY524546 CTU524447:CTU524546 DDQ524447:DDQ524546 DNM524447:DNM524546 DXI524447:DXI524546 EHE524447:EHE524546 ERA524447:ERA524546 FAW524447:FAW524546 FKS524447:FKS524546 FUO524447:FUO524546 GEK524447:GEK524546 GOG524447:GOG524546 GYC524447:GYC524546 HHY524447:HHY524546 HRU524447:HRU524546 IBQ524447:IBQ524546 ILM524447:ILM524546 IVI524447:IVI524546 JFE524447:JFE524546 JPA524447:JPA524546 JYW524447:JYW524546 KIS524447:KIS524546 KSO524447:KSO524546 LCK524447:LCK524546 LMG524447:LMG524546 LWC524447:LWC524546 MFY524447:MFY524546 MPU524447:MPU524546 MZQ524447:MZQ524546 NJM524447:NJM524546 NTI524447:NTI524546 ODE524447:ODE524546 ONA524447:ONA524546 OWW524447:OWW524546 PGS524447:PGS524546 PQO524447:PQO524546 QAK524447:QAK524546 QKG524447:QKG524546 QUC524447:QUC524546 RDY524447:RDY524546 RNU524447:RNU524546 RXQ524447:RXQ524546 SHM524447:SHM524546 SRI524447:SRI524546 TBE524447:TBE524546 TLA524447:TLA524546 TUW524447:TUW524546 UES524447:UES524546 UOO524447:UOO524546 UYK524447:UYK524546 VIG524447:VIG524546 VSC524447:VSC524546 WBY524447:WBY524546 WLU524447:WLU524546 WVQ524447:WVQ524546 I589983:I590082 JE589983:JE590082 TA589983:TA590082 ACW589983:ACW590082 AMS589983:AMS590082 AWO589983:AWO590082 BGK589983:BGK590082 BQG589983:BQG590082 CAC589983:CAC590082 CJY589983:CJY590082 CTU589983:CTU590082 DDQ589983:DDQ590082 DNM589983:DNM590082 DXI589983:DXI590082 EHE589983:EHE590082 ERA589983:ERA590082 FAW589983:FAW590082 FKS589983:FKS590082 FUO589983:FUO590082 GEK589983:GEK590082 GOG589983:GOG590082 GYC589983:GYC590082 HHY589983:HHY590082 HRU589983:HRU590082 IBQ589983:IBQ590082 ILM589983:ILM590082 IVI589983:IVI590082 JFE589983:JFE590082 JPA589983:JPA590082 JYW589983:JYW590082 KIS589983:KIS590082 KSO589983:KSO590082 LCK589983:LCK590082 LMG589983:LMG590082 LWC589983:LWC590082 MFY589983:MFY590082 MPU589983:MPU590082 MZQ589983:MZQ590082 NJM589983:NJM590082 NTI589983:NTI590082 ODE589983:ODE590082 ONA589983:ONA590082 OWW589983:OWW590082 PGS589983:PGS590082 PQO589983:PQO590082 QAK589983:QAK590082 QKG589983:QKG590082 QUC589983:QUC590082 RDY589983:RDY590082 RNU589983:RNU590082 RXQ589983:RXQ590082 SHM589983:SHM590082 SRI589983:SRI590082 TBE589983:TBE590082 TLA589983:TLA590082 TUW589983:TUW590082 UES589983:UES590082 UOO589983:UOO590082 UYK589983:UYK590082 VIG589983:VIG590082 VSC589983:VSC590082 WBY589983:WBY590082 WLU589983:WLU590082 WVQ589983:WVQ590082 I655519:I655618 JE655519:JE655618 TA655519:TA655618 ACW655519:ACW655618 AMS655519:AMS655618 AWO655519:AWO655618 BGK655519:BGK655618 BQG655519:BQG655618 CAC655519:CAC655618 CJY655519:CJY655618 CTU655519:CTU655618 DDQ655519:DDQ655618 DNM655519:DNM655618 DXI655519:DXI655618 EHE655519:EHE655618 ERA655519:ERA655618 FAW655519:FAW655618 FKS655519:FKS655618 FUO655519:FUO655618 GEK655519:GEK655618 GOG655519:GOG655618 GYC655519:GYC655618 HHY655519:HHY655618 HRU655519:HRU655618 IBQ655519:IBQ655618 ILM655519:ILM655618 IVI655519:IVI655618 JFE655519:JFE655618 JPA655519:JPA655618 JYW655519:JYW655618 KIS655519:KIS655618 KSO655519:KSO655618 LCK655519:LCK655618 LMG655519:LMG655618 LWC655519:LWC655618 MFY655519:MFY655618 MPU655519:MPU655618 MZQ655519:MZQ655618 NJM655519:NJM655618 NTI655519:NTI655618 ODE655519:ODE655618 ONA655519:ONA655618 OWW655519:OWW655618 PGS655519:PGS655618 PQO655519:PQO655618 QAK655519:QAK655618 QKG655519:QKG655618 QUC655519:QUC655618 RDY655519:RDY655618 RNU655519:RNU655618 RXQ655519:RXQ655618 SHM655519:SHM655618 SRI655519:SRI655618 TBE655519:TBE655618 TLA655519:TLA655618 TUW655519:TUW655618 UES655519:UES655618 UOO655519:UOO655618 UYK655519:UYK655618 VIG655519:VIG655618 VSC655519:VSC655618 WBY655519:WBY655618 WLU655519:WLU655618 WVQ655519:WVQ655618 I721055:I721154 JE721055:JE721154 TA721055:TA721154 ACW721055:ACW721154 AMS721055:AMS721154 AWO721055:AWO721154 BGK721055:BGK721154 BQG721055:BQG721154 CAC721055:CAC721154 CJY721055:CJY721154 CTU721055:CTU721154 DDQ721055:DDQ721154 DNM721055:DNM721154 DXI721055:DXI721154 EHE721055:EHE721154 ERA721055:ERA721154 FAW721055:FAW721154 FKS721055:FKS721154 FUO721055:FUO721154 GEK721055:GEK721154 GOG721055:GOG721154 GYC721055:GYC721154 HHY721055:HHY721154 HRU721055:HRU721154 IBQ721055:IBQ721154 ILM721055:ILM721154 IVI721055:IVI721154 JFE721055:JFE721154 JPA721055:JPA721154 JYW721055:JYW721154 KIS721055:KIS721154 KSO721055:KSO721154 LCK721055:LCK721154 LMG721055:LMG721154 LWC721055:LWC721154 MFY721055:MFY721154 MPU721055:MPU721154 MZQ721055:MZQ721154 NJM721055:NJM721154 NTI721055:NTI721154 ODE721055:ODE721154 ONA721055:ONA721154 OWW721055:OWW721154 PGS721055:PGS721154 PQO721055:PQO721154 QAK721055:QAK721154 QKG721055:QKG721154 QUC721055:QUC721154 RDY721055:RDY721154 RNU721055:RNU721154 RXQ721055:RXQ721154 SHM721055:SHM721154 SRI721055:SRI721154 TBE721055:TBE721154 TLA721055:TLA721154 TUW721055:TUW721154 UES721055:UES721154 UOO721055:UOO721154 UYK721055:UYK721154 VIG721055:VIG721154 VSC721055:VSC721154 WBY721055:WBY721154 WLU721055:WLU721154 WVQ721055:WVQ721154 I786591:I786690 JE786591:JE786690 TA786591:TA786690 ACW786591:ACW786690 AMS786591:AMS786690 AWO786591:AWO786690 BGK786591:BGK786690 BQG786591:BQG786690 CAC786591:CAC786690 CJY786591:CJY786690 CTU786591:CTU786690 DDQ786591:DDQ786690 DNM786591:DNM786690 DXI786591:DXI786690 EHE786591:EHE786690 ERA786591:ERA786690 FAW786591:FAW786690 FKS786591:FKS786690 FUO786591:FUO786690 GEK786591:GEK786690 GOG786591:GOG786690 GYC786591:GYC786690 HHY786591:HHY786690 HRU786591:HRU786690 IBQ786591:IBQ786690 ILM786591:ILM786690 IVI786591:IVI786690 JFE786591:JFE786690 JPA786591:JPA786690 JYW786591:JYW786690 KIS786591:KIS786690 KSO786591:KSO786690 LCK786591:LCK786690 LMG786591:LMG786690 LWC786591:LWC786690 MFY786591:MFY786690 MPU786591:MPU786690 MZQ786591:MZQ786690 NJM786591:NJM786690 NTI786591:NTI786690 ODE786591:ODE786690 ONA786591:ONA786690 OWW786591:OWW786690 PGS786591:PGS786690 PQO786591:PQO786690 QAK786591:QAK786690 QKG786591:QKG786690 QUC786591:QUC786690 RDY786591:RDY786690 RNU786591:RNU786690 RXQ786591:RXQ786690 SHM786591:SHM786690 SRI786591:SRI786690 TBE786591:TBE786690 TLA786591:TLA786690 TUW786591:TUW786690 UES786591:UES786690 UOO786591:UOO786690 UYK786591:UYK786690 VIG786591:VIG786690 VSC786591:VSC786690 WBY786591:WBY786690 WLU786591:WLU786690 WVQ786591:WVQ786690 I852127:I852226 JE852127:JE852226 TA852127:TA852226 ACW852127:ACW852226 AMS852127:AMS852226 AWO852127:AWO852226 BGK852127:BGK852226 BQG852127:BQG852226 CAC852127:CAC852226 CJY852127:CJY852226 CTU852127:CTU852226 DDQ852127:DDQ852226 DNM852127:DNM852226 DXI852127:DXI852226 EHE852127:EHE852226 ERA852127:ERA852226 FAW852127:FAW852226 FKS852127:FKS852226 FUO852127:FUO852226 GEK852127:GEK852226 GOG852127:GOG852226 GYC852127:GYC852226 HHY852127:HHY852226 HRU852127:HRU852226 IBQ852127:IBQ852226 ILM852127:ILM852226 IVI852127:IVI852226 JFE852127:JFE852226 JPA852127:JPA852226 JYW852127:JYW852226 KIS852127:KIS852226 KSO852127:KSO852226 LCK852127:LCK852226 LMG852127:LMG852226 LWC852127:LWC852226 MFY852127:MFY852226 MPU852127:MPU852226 MZQ852127:MZQ852226 NJM852127:NJM852226 NTI852127:NTI852226 ODE852127:ODE852226 ONA852127:ONA852226 OWW852127:OWW852226 PGS852127:PGS852226 PQO852127:PQO852226 QAK852127:QAK852226 QKG852127:QKG852226 QUC852127:QUC852226 RDY852127:RDY852226 RNU852127:RNU852226 RXQ852127:RXQ852226 SHM852127:SHM852226 SRI852127:SRI852226 TBE852127:TBE852226 TLA852127:TLA852226 TUW852127:TUW852226 UES852127:UES852226 UOO852127:UOO852226 UYK852127:UYK852226 VIG852127:VIG852226 VSC852127:VSC852226 WBY852127:WBY852226 WLU852127:WLU852226 WVQ852127:WVQ852226 I917663:I917762 JE917663:JE917762 TA917663:TA917762 ACW917663:ACW917762 AMS917663:AMS917762 AWO917663:AWO917762 BGK917663:BGK917762 BQG917663:BQG917762 CAC917663:CAC917762 CJY917663:CJY917762 CTU917663:CTU917762 DDQ917663:DDQ917762 DNM917663:DNM917762 DXI917663:DXI917762 EHE917663:EHE917762 ERA917663:ERA917762 FAW917663:FAW917762 FKS917663:FKS917762 FUO917663:FUO917762 GEK917663:GEK917762 GOG917663:GOG917762 GYC917663:GYC917762 HHY917663:HHY917762 HRU917663:HRU917762 IBQ917663:IBQ917762 ILM917663:ILM917762 IVI917663:IVI917762 JFE917663:JFE917762 JPA917663:JPA917762 JYW917663:JYW917762 KIS917663:KIS917762 KSO917663:KSO917762 LCK917663:LCK917762 LMG917663:LMG917762 LWC917663:LWC917762 MFY917663:MFY917762 MPU917663:MPU917762 MZQ917663:MZQ917762 NJM917663:NJM917762 NTI917663:NTI917762 ODE917663:ODE917762 ONA917663:ONA917762 OWW917663:OWW917762 PGS917663:PGS917762 PQO917663:PQO917762 QAK917663:QAK917762 QKG917663:QKG917762 QUC917663:QUC917762 RDY917663:RDY917762 RNU917663:RNU917762 RXQ917663:RXQ917762 SHM917663:SHM917762 SRI917663:SRI917762 TBE917663:TBE917762 TLA917663:TLA917762 TUW917663:TUW917762 UES917663:UES917762 UOO917663:UOO917762 UYK917663:UYK917762 VIG917663:VIG917762 VSC917663:VSC917762 WBY917663:WBY917762 WLU917663:WLU917762 WVQ917663:WVQ917762 I983199:I983298 JE983199:JE983298 TA983199:TA983298 ACW983199:ACW983298 AMS983199:AMS983298 AWO983199:AWO983298 BGK983199:BGK983298 BQG983199:BQG983298 CAC983199:CAC983298 CJY983199:CJY983298 CTU983199:CTU983298 DDQ983199:DDQ983298 DNM983199:DNM983298 DXI983199:DXI983298 EHE983199:EHE983298 ERA983199:ERA983298 FAW983199:FAW983298 FKS983199:FKS983298 FUO983199:FUO983298 GEK983199:GEK983298 GOG983199:GOG983298 GYC983199:GYC983298 HHY983199:HHY983298 HRU983199:HRU983298 IBQ983199:IBQ983298 ILM983199:ILM983298 IVI983199:IVI983298 JFE983199:JFE983298 JPA983199:JPA983298 JYW983199:JYW983298 KIS983199:KIS983298 KSO983199:KSO983298 LCK983199:LCK983298 LMG983199:LMG983298 LWC983199:LWC983298 MFY983199:MFY983298 MPU983199:MPU983298 MZQ983199:MZQ983298 NJM983199:NJM983298 NTI983199:NTI983298 ODE983199:ODE983298 ONA983199:ONA983298 OWW983199:OWW983298 PGS983199:PGS983298 PQO983199:PQO983298 QAK983199:QAK983298 QKG983199:QKG983298 QUC983199:QUC983298 RDY983199:RDY983298 RNU983199:RNU983298 RXQ983199:RXQ983298 SHM983199:SHM983298 SRI983199:SRI983298 TBE983199:TBE983298 TLA983199:TLA983298 TUW983199:TUW983298 UES983199:UES983298 UOO983199:UOO983298 UYK983199:UYK983298 VIG983199:VIG983298 VSC983199:VSC983298 WBY983199:WBY983298 WLU983199:WLU983298 WVQ983199:WVQ983298 WBW122:WBW346 JE260:JE436 TA260:TA436 ACW260:ACW436 AMS260:AMS436 AWO260:AWO436 BGK260:BGK436 BQG260:BQG436 CAC260:CAC436 CJY260:CJY436 CTU260:CTU436 DDQ260:DDQ436 DNM260:DNM436 DXI260:DXI436 EHE260:EHE436 ERA260:ERA436 FAW260:FAW436 FKS260:FKS436 FUO260:FUO436 GEK260:GEK436 GOG260:GOG436 GYC260:GYC436 HHY260:HHY436 HRU260:HRU436 IBQ260:IBQ436 ILM260:ILM436 IVI260:IVI436 JFE260:JFE436 JPA260:JPA436 JYW260:JYW436 KIS260:KIS436 KSO260:KSO436 LCK260:LCK436 LMG260:LMG436 LWC260:LWC436 MFY260:MFY436 MPU260:MPU436 MZQ260:MZQ436 NJM260:NJM436 NTI260:NTI436 ODE260:ODE436 ONA260:ONA436 OWW260:OWW436 PGS260:PGS436 PQO260:PQO436 QAK260:QAK436 QKG260:QKG436 QUC260:QUC436 RDY260:RDY436 RNU260:RNU436 RXQ260:RXQ436 SHM260:SHM436 SRI260:SRI436 TBE260:TBE436 TLA260:TLA436 TUW260:TUW436 UES260:UES436 UOO260:UOO436 UYK260:UYK436 VIG260:VIG436 VSC260:VSC436 WBY260:WBY436 WLU260:WLU436 WVQ260:WVQ436 I65796:I65972 JE65796:JE65972 TA65796:TA65972 ACW65796:ACW65972 AMS65796:AMS65972 AWO65796:AWO65972 BGK65796:BGK65972 BQG65796:BQG65972 CAC65796:CAC65972 CJY65796:CJY65972 CTU65796:CTU65972 DDQ65796:DDQ65972 DNM65796:DNM65972 DXI65796:DXI65972 EHE65796:EHE65972 ERA65796:ERA65972 FAW65796:FAW65972 FKS65796:FKS65972 FUO65796:FUO65972 GEK65796:GEK65972 GOG65796:GOG65972 GYC65796:GYC65972 HHY65796:HHY65972 HRU65796:HRU65972 IBQ65796:IBQ65972 ILM65796:ILM65972 IVI65796:IVI65972 JFE65796:JFE65972 JPA65796:JPA65972 JYW65796:JYW65972 KIS65796:KIS65972 KSO65796:KSO65972 LCK65796:LCK65972 LMG65796:LMG65972 LWC65796:LWC65972 MFY65796:MFY65972 MPU65796:MPU65972 MZQ65796:MZQ65972 NJM65796:NJM65972 NTI65796:NTI65972 ODE65796:ODE65972 ONA65796:ONA65972 OWW65796:OWW65972 PGS65796:PGS65972 PQO65796:PQO65972 QAK65796:QAK65972 QKG65796:QKG65972 QUC65796:QUC65972 RDY65796:RDY65972 RNU65796:RNU65972 RXQ65796:RXQ65972 SHM65796:SHM65972 SRI65796:SRI65972 TBE65796:TBE65972 TLA65796:TLA65972 TUW65796:TUW65972 UES65796:UES65972 UOO65796:UOO65972 UYK65796:UYK65972 VIG65796:VIG65972 VSC65796:VSC65972 WBY65796:WBY65972 WLU65796:WLU65972 WVQ65796:WVQ65972 I131332:I131508 JE131332:JE131508 TA131332:TA131508 ACW131332:ACW131508 AMS131332:AMS131508 AWO131332:AWO131508 BGK131332:BGK131508 BQG131332:BQG131508 CAC131332:CAC131508 CJY131332:CJY131508 CTU131332:CTU131508 DDQ131332:DDQ131508 DNM131332:DNM131508 DXI131332:DXI131508 EHE131332:EHE131508 ERA131332:ERA131508 FAW131332:FAW131508 FKS131332:FKS131508 FUO131332:FUO131508 GEK131332:GEK131508 GOG131332:GOG131508 GYC131332:GYC131508 HHY131332:HHY131508 HRU131332:HRU131508 IBQ131332:IBQ131508 ILM131332:ILM131508 IVI131332:IVI131508 JFE131332:JFE131508 JPA131332:JPA131508 JYW131332:JYW131508 KIS131332:KIS131508 KSO131332:KSO131508 LCK131332:LCK131508 LMG131332:LMG131508 LWC131332:LWC131508 MFY131332:MFY131508 MPU131332:MPU131508 MZQ131332:MZQ131508 NJM131332:NJM131508 NTI131332:NTI131508 ODE131332:ODE131508 ONA131332:ONA131508 OWW131332:OWW131508 PGS131332:PGS131508 PQO131332:PQO131508 QAK131332:QAK131508 QKG131332:QKG131508 QUC131332:QUC131508 RDY131332:RDY131508 RNU131332:RNU131508 RXQ131332:RXQ131508 SHM131332:SHM131508 SRI131332:SRI131508 TBE131332:TBE131508 TLA131332:TLA131508 TUW131332:TUW131508 UES131332:UES131508 UOO131332:UOO131508 UYK131332:UYK131508 VIG131332:VIG131508 VSC131332:VSC131508 WBY131332:WBY131508 WLU131332:WLU131508 WVQ131332:WVQ131508 I196868:I197044 JE196868:JE197044 TA196868:TA197044 ACW196868:ACW197044 AMS196868:AMS197044 AWO196868:AWO197044 BGK196868:BGK197044 BQG196868:BQG197044 CAC196868:CAC197044 CJY196868:CJY197044 CTU196868:CTU197044 DDQ196868:DDQ197044 DNM196868:DNM197044 DXI196868:DXI197044 EHE196868:EHE197044 ERA196868:ERA197044 FAW196868:FAW197044 FKS196868:FKS197044 FUO196868:FUO197044 GEK196868:GEK197044 GOG196868:GOG197044 GYC196868:GYC197044 HHY196868:HHY197044 HRU196868:HRU197044 IBQ196868:IBQ197044 ILM196868:ILM197044 IVI196868:IVI197044 JFE196868:JFE197044 JPA196868:JPA197044 JYW196868:JYW197044 KIS196868:KIS197044 KSO196868:KSO197044 LCK196868:LCK197044 LMG196868:LMG197044 LWC196868:LWC197044 MFY196868:MFY197044 MPU196868:MPU197044 MZQ196868:MZQ197044 NJM196868:NJM197044 NTI196868:NTI197044 ODE196868:ODE197044 ONA196868:ONA197044 OWW196868:OWW197044 PGS196868:PGS197044 PQO196868:PQO197044 QAK196868:QAK197044 QKG196868:QKG197044 QUC196868:QUC197044 RDY196868:RDY197044 RNU196868:RNU197044 RXQ196868:RXQ197044 SHM196868:SHM197044 SRI196868:SRI197044 TBE196868:TBE197044 TLA196868:TLA197044 TUW196868:TUW197044 UES196868:UES197044 UOO196868:UOO197044 UYK196868:UYK197044 VIG196868:VIG197044 VSC196868:VSC197044 WBY196868:WBY197044 WLU196868:WLU197044 WVQ196868:WVQ197044 I262404:I262580 JE262404:JE262580 TA262404:TA262580 ACW262404:ACW262580 AMS262404:AMS262580 AWO262404:AWO262580 BGK262404:BGK262580 BQG262404:BQG262580 CAC262404:CAC262580 CJY262404:CJY262580 CTU262404:CTU262580 DDQ262404:DDQ262580 DNM262404:DNM262580 DXI262404:DXI262580 EHE262404:EHE262580 ERA262404:ERA262580 FAW262404:FAW262580 FKS262404:FKS262580 FUO262404:FUO262580 GEK262404:GEK262580 GOG262404:GOG262580 GYC262404:GYC262580 HHY262404:HHY262580 HRU262404:HRU262580 IBQ262404:IBQ262580 ILM262404:ILM262580 IVI262404:IVI262580 JFE262404:JFE262580 JPA262404:JPA262580 JYW262404:JYW262580 KIS262404:KIS262580 KSO262404:KSO262580 LCK262404:LCK262580 LMG262404:LMG262580 LWC262404:LWC262580 MFY262404:MFY262580 MPU262404:MPU262580 MZQ262404:MZQ262580 NJM262404:NJM262580 NTI262404:NTI262580 ODE262404:ODE262580 ONA262404:ONA262580 OWW262404:OWW262580 PGS262404:PGS262580 PQO262404:PQO262580 QAK262404:QAK262580 QKG262404:QKG262580 QUC262404:QUC262580 RDY262404:RDY262580 RNU262404:RNU262580 RXQ262404:RXQ262580 SHM262404:SHM262580 SRI262404:SRI262580 TBE262404:TBE262580 TLA262404:TLA262580 TUW262404:TUW262580 UES262404:UES262580 UOO262404:UOO262580 UYK262404:UYK262580 VIG262404:VIG262580 VSC262404:VSC262580 WBY262404:WBY262580 WLU262404:WLU262580 WVQ262404:WVQ262580 I327940:I328116 JE327940:JE328116 TA327940:TA328116 ACW327940:ACW328116 AMS327940:AMS328116 AWO327940:AWO328116 BGK327940:BGK328116 BQG327940:BQG328116 CAC327940:CAC328116 CJY327940:CJY328116 CTU327940:CTU328116 DDQ327940:DDQ328116 DNM327940:DNM328116 DXI327940:DXI328116 EHE327940:EHE328116 ERA327940:ERA328116 FAW327940:FAW328116 FKS327940:FKS328116 FUO327940:FUO328116 GEK327940:GEK328116 GOG327940:GOG328116 GYC327940:GYC328116 HHY327940:HHY328116 HRU327940:HRU328116 IBQ327940:IBQ328116 ILM327940:ILM328116 IVI327940:IVI328116 JFE327940:JFE328116 JPA327940:JPA328116 JYW327940:JYW328116 KIS327940:KIS328116 KSO327940:KSO328116 LCK327940:LCK328116 LMG327940:LMG328116 LWC327940:LWC328116 MFY327940:MFY328116 MPU327940:MPU328116 MZQ327940:MZQ328116 NJM327940:NJM328116 NTI327940:NTI328116 ODE327940:ODE328116 ONA327940:ONA328116 OWW327940:OWW328116 PGS327940:PGS328116 PQO327940:PQO328116 QAK327940:QAK328116 QKG327940:QKG328116 QUC327940:QUC328116 RDY327940:RDY328116 RNU327940:RNU328116 RXQ327940:RXQ328116 SHM327940:SHM328116 SRI327940:SRI328116 TBE327940:TBE328116 TLA327940:TLA328116 TUW327940:TUW328116 UES327940:UES328116 UOO327940:UOO328116 UYK327940:UYK328116 VIG327940:VIG328116 VSC327940:VSC328116 WBY327940:WBY328116 WLU327940:WLU328116 WVQ327940:WVQ328116 I393476:I393652 JE393476:JE393652 TA393476:TA393652 ACW393476:ACW393652 AMS393476:AMS393652 AWO393476:AWO393652 BGK393476:BGK393652 BQG393476:BQG393652 CAC393476:CAC393652 CJY393476:CJY393652 CTU393476:CTU393652 DDQ393476:DDQ393652 DNM393476:DNM393652 DXI393476:DXI393652 EHE393476:EHE393652 ERA393476:ERA393652 FAW393476:FAW393652 FKS393476:FKS393652 FUO393476:FUO393652 GEK393476:GEK393652 GOG393476:GOG393652 GYC393476:GYC393652 HHY393476:HHY393652 HRU393476:HRU393652 IBQ393476:IBQ393652 ILM393476:ILM393652 IVI393476:IVI393652 JFE393476:JFE393652 JPA393476:JPA393652 JYW393476:JYW393652 KIS393476:KIS393652 KSO393476:KSO393652 LCK393476:LCK393652 LMG393476:LMG393652 LWC393476:LWC393652 MFY393476:MFY393652 MPU393476:MPU393652 MZQ393476:MZQ393652 NJM393476:NJM393652 NTI393476:NTI393652 ODE393476:ODE393652 ONA393476:ONA393652 OWW393476:OWW393652 PGS393476:PGS393652 PQO393476:PQO393652 QAK393476:QAK393652 QKG393476:QKG393652 QUC393476:QUC393652 RDY393476:RDY393652 RNU393476:RNU393652 RXQ393476:RXQ393652 SHM393476:SHM393652 SRI393476:SRI393652 TBE393476:TBE393652 TLA393476:TLA393652 TUW393476:TUW393652 UES393476:UES393652 UOO393476:UOO393652 UYK393476:UYK393652 VIG393476:VIG393652 VSC393476:VSC393652 WBY393476:WBY393652 WLU393476:WLU393652 WVQ393476:WVQ393652 I459012:I459188 JE459012:JE459188 TA459012:TA459188 ACW459012:ACW459188 AMS459012:AMS459188 AWO459012:AWO459188 BGK459012:BGK459188 BQG459012:BQG459188 CAC459012:CAC459188 CJY459012:CJY459188 CTU459012:CTU459188 DDQ459012:DDQ459188 DNM459012:DNM459188 DXI459012:DXI459188 EHE459012:EHE459188 ERA459012:ERA459188 FAW459012:FAW459188 FKS459012:FKS459188 FUO459012:FUO459188 GEK459012:GEK459188 GOG459012:GOG459188 GYC459012:GYC459188 HHY459012:HHY459188 HRU459012:HRU459188 IBQ459012:IBQ459188 ILM459012:ILM459188 IVI459012:IVI459188 JFE459012:JFE459188 JPA459012:JPA459188 JYW459012:JYW459188 KIS459012:KIS459188 KSO459012:KSO459188 LCK459012:LCK459188 LMG459012:LMG459188 LWC459012:LWC459188 MFY459012:MFY459188 MPU459012:MPU459188 MZQ459012:MZQ459188 NJM459012:NJM459188 NTI459012:NTI459188 ODE459012:ODE459188 ONA459012:ONA459188 OWW459012:OWW459188 PGS459012:PGS459188 PQO459012:PQO459188 QAK459012:QAK459188 QKG459012:QKG459188 QUC459012:QUC459188 RDY459012:RDY459188 RNU459012:RNU459188 RXQ459012:RXQ459188 SHM459012:SHM459188 SRI459012:SRI459188 TBE459012:TBE459188 TLA459012:TLA459188 TUW459012:TUW459188 UES459012:UES459188 UOO459012:UOO459188 UYK459012:UYK459188 VIG459012:VIG459188 VSC459012:VSC459188 WBY459012:WBY459188 WLU459012:WLU459188 WVQ459012:WVQ459188 I524548:I524724 JE524548:JE524724 TA524548:TA524724 ACW524548:ACW524724 AMS524548:AMS524724 AWO524548:AWO524724 BGK524548:BGK524724 BQG524548:BQG524724 CAC524548:CAC524724 CJY524548:CJY524724 CTU524548:CTU524724 DDQ524548:DDQ524724 DNM524548:DNM524724 DXI524548:DXI524724 EHE524548:EHE524724 ERA524548:ERA524724 FAW524548:FAW524724 FKS524548:FKS524724 FUO524548:FUO524724 GEK524548:GEK524724 GOG524548:GOG524724 GYC524548:GYC524724 HHY524548:HHY524724 HRU524548:HRU524724 IBQ524548:IBQ524724 ILM524548:ILM524724 IVI524548:IVI524724 JFE524548:JFE524724 JPA524548:JPA524724 JYW524548:JYW524724 KIS524548:KIS524724 KSO524548:KSO524724 LCK524548:LCK524724 LMG524548:LMG524724 LWC524548:LWC524724 MFY524548:MFY524724 MPU524548:MPU524724 MZQ524548:MZQ524724 NJM524548:NJM524724 NTI524548:NTI524724 ODE524548:ODE524724 ONA524548:ONA524724 OWW524548:OWW524724 PGS524548:PGS524724 PQO524548:PQO524724 QAK524548:QAK524724 QKG524548:QKG524724 QUC524548:QUC524724 RDY524548:RDY524724 RNU524548:RNU524724 RXQ524548:RXQ524724 SHM524548:SHM524724 SRI524548:SRI524724 TBE524548:TBE524724 TLA524548:TLA524724 TUW524548:TUW524724 UES524548:UES524724 UOO524548:UOO524724 UYK524548:UYK524724 VIG524548:VIG524724 VSC524548:VSC524724 WBY524548:WBY524724 WLU524548:WLU524724 WVQ524548:WVQ524724 I590084:I590260 JE590084:JE590260 TA590084:TA590260 ACW590084:ACW590260 AMS590084:AMS590260 AWO590084:AWO590260 BGK590084:BGK590260 BQG590084:BQG590260 CAC590084:CAC590260 CJY590084:CJY590260 CTU590084:CTU590260 DDQ590084:DDQ590260 DNM590084:DNM590260 DXI590084:DXI590260 EHE590084:EHE590260 ERA590084:ERA590260 FAW590084:FAW590260 FKS590084:FKS590260 FUO590084:FUO590260 GEK590084:GEK590260 GOG590084:GOG590260 GYC590084:GYC590260 HHY590084:HHY590260 HRU590084:HRU590260 IBQ590084:IBQ590260 ILM590084:ILM590260 IVI590084:IVI590260 JFE590084:JFE590260 JPA590084:JPA590260 JYW590084:JYW590260 KIS590084:KIS590260 KSO590084:KSO590260 LCK590084:LCK590260 LMG590084:LMG590260 LWC590084:LWC590260 MFY590084:MFY590260 MPU590084:MPU590260 MZQ590084:MZQ590260 NJM590084:NJM590260 NTI590084:NTI590260 ODE590084:ODE590260 ONA590084:ONA590260 OWW590084:OWW590260 PGS590084:PGS590260 PQO590084:PQO590260 QAK590084:QAK590260 QKG590084:QKG590260 QUC590084:QUC590260 RDY590084:RDY590260 RNU590084:RNU590260 RXQ590084:RXQ590260 SHM590084:SHM590260 SRI590084:SRI590260 TBE590084:TBE590260 TLA590084:TLA590260 TUW590084:TUW590260 UES590084:UES590260 UOO590084:UOO590260 UYK590084:UYK590260 VIG590084:VIG590260 VSC590084:VSC590260 WBY590084:WBY590260 WLU590084:WLU590260 WVQ590084:WVQ590260 I655620:I655796 JE655620:JE655796 TA655620:TA655796 ACW655620:ACW655796 AMS655620:AMS655796 AWO655620:AWO655796 BGK655620:BGK655796 BQG655620:BQG655796 CAC655620:CAC655796 CJY655620:CJY655796 CTU655620:CTU655796 DDQ655620:DDQ655796 DNM655620:DNM655796 DXI655620:DXI655796 EHE655620:EHE655796 ERA655620:ERA655796 FAW655620:FAW655796 FKS655620:FKS655796 FUO655620:FUO655796 GEK655620:GEK655796 GOG655620:GOG655796 GYC655620:GYC655796 HHY655620:HHY655796 HRU655620:HRU655796 IBQ655620:IBQ655796 ILM655620:ILM655796 IVI655620:IVI655796 JFE655620:JFE655796 JPA655620:JPA655796 JYW655620:JYW655796 KIS655620:KIS655796 KSO655620:KSO655796 LCK655620:LCK655796 LMG655620:LMG655796 LWC655620:LWC655796 MFY655620:MFY655796 MPU655620:MPU655796 MZQ655620:MZQ655796 NJM655620:NJM655796 NTI655620:NTI655796 ODE655620:ODE655796 ONA655620:ONA655796 OWW655620:OWW655796 PGS655620:PGS655796 PQO655620:PQO655796 QAK655620:QAK655796 QKG655620:QKG655796 QUC655620:QUC655796 RDY655620:RDY655796 RNU655620:RNU655796 RXQ655620:RXQ655796 SHM655620:SHM655796 SRI655620:SRI655796 TBE655620:TBE655796 TLA655620:TLA655796 TUW655620:TUW655796 UES655620:UES655796 UOO655620:UOO655796 UYK655620:UYK655796 VIG655620:VIG655796 VSC655620:VSC655796 WBY655620:WBY655796 WLU655620:WLU655796 WVQ655620:WVQ655796 I721156:I721332 JE721156:JE721332 TA721156:TA721332 ACW721156:ACW721332 AMS721156:AMS721332 AWO721156:AWO721332 BGK721156:BGK721332 BQG721156:BQG721332 CAC721156:CAC721332 CJY721156:CJY721332 CTU721156:CTU721332 DDQ721156:DDQ721332 DNM721156:DNM721332 DXI721156:DXI721332 EHE721156:EHE721332 ERA721156:ERA721332 FAW721156:FAW721332 FKS721156:FKS721332 FUO721156:FUO721332 GEK721156:GEK721332 GOG721156:GOG721332 GYC721156:GYC721332 HHY721156:HHY721332 HRU721156:HRU721332 IBQ721156:IBQ721332 ILM721156:ILM721332 IVI721156:IVI721332 JFE721156:JFE721332 JPA721156:JPA721332 JYW721156:JYW721332 KIS721156:KIS721332 KSO721156:KSO721332 LCK721156:LCK721332 LMG721156:LMG721332 LWC721156:LWC721332 MFY721156:MFY721332 MPU721156:MPU721332 MZQ721156:MZQ721332 NJM721156:NJM721332 NTI721156:NTI721332 ODE721156:ODE721332 ONA721156:ONA721332 OWW721156:OWW721332 PGS721156:PGS721332 PQO721156:PQO721332 QAK721156:QAK721332 QKG721156:QKG721332 QUC721156:QUC721332 RDY721156:RDY721332 RNU721156:RNU721332 RXQ721156:RXQ721332 SHM721156:SHM721332 SRI721156:SRI721332 TBE721156:TBE721332 TLA721156:TLA721332 TUW721156:TUW721332 UES721156:UES721332 UOO721156:UOO721332 UYK721156:UYK721332 VIG721156:VIG721332 VSC721156:VSC721332 WBY721156:WBY721332 WLU721156:WLU721332 WVQ721156:WVQ721332 I786692:I786868 JE786692:JE786868 TA786692:TA786868 ACW786692:ACW786868 AMS786692:AMS786868 AWO786692:AWO786868 BGK786692:BGK786868 BQG786692:BQG786868 CAC786692:CAC786868 CJY786692:CJY786868 CTU786692:CTU786868 DDQ786692:DDQ786868 DNM786692:DNM786868 DXI786692:DXI786868 EHE786692:EHE786868 ERA786692:ERA786868 FAW786692:FAW786868 FKS786692:FKS786868 FUO786692:FUO786868 GEK786692:GEK786868 GOG786692:GOG786868 GYC786692:GYC786868 HHY786692:HHY786868 HRU786692:HRU786868 IBQ786692:IBQ786868 ILM786692:ILM786868 IVI786692:IVI786868 JFE786692:JFE786868 JPA786692:JPA786868 JYW786692:JYW786868 KIS786692:KIS786868 KSO786692:KSO786868 LCK786692:LCK786868 LMG786692:LMG786868 LWC786692:LWC786868 MFY786692:MFY786868 MPU786692:MPU786868 MZQ786692:MZQ786868 NJM786692:NJM786868 NTI786692:NTI786868 ODE786692:ODE786868 ONA786692:ONA786868 OWW786692:OWW786868 PGS786692:PGS786868 PQO786692:PQO786868 QAK786692:QAK786868 QKG786692:QKG786868 QUC786692:QUC786868 RDY786692:RDY786868 RNU786692:RNU786868 RXQ786692:RXQ786868 SHM786692:SHM786868 SRI786692:SRI786868 TBE786692:TBE786868 TLA786692:TLA786868 TUW786692:TUW786868 UES786692:UES786868 UOO786692:UOO786868 UYK786692:UYK786868 VIG786692:VIG786868 VSC786692:VSC786868 WBY786692:WBY786868 WLU786692:WLU786868 WVQ786692:WVQ786868 I852228:I852404 JE852228:JE852404 TA852228:TA852404 ACW852228:ACW852404 AMS852228:AMS852404 AWO852228:AWO852404 BGK852228:BGK852404 BQG852228:BQG852404 CAC852228:CAC852404 CJY852228:CJY852404 CTU852228:CTU852404 DDQ852228:DDQ852404 DNM852228:DNM852404 DXI852228:DXI852404 EHE852228:EHE852404 ERA852228:ERA852404 FAW852228:FAW852404 FKS852228:FKS852404 FUO852228:FUO852404 GEK852228:GEK852404 GOG852228:GOG852404 GYC852228:GYC852404 HHY852228:HHY852404 HRU852228:HRU852404 IBQ852228:IBQ852404 ILM852228:ILM852404 IVI852228:IVI852404 JFE852228:JFE852404 JPA852228:JPA852404 JYW852228:JYW852404 KIS852228:KIS852404 KSO852228:KSO852404 LCK852228:LCK852404 LMG852228:LMG852404 LWC852228:LWC852404 MFY852228:MFY852404 MPU852228:MPU852404 MZQ852228:MZQ852404 NJM852228:NJM852404 NTI852228:NTI852404 ODE852228:ODE852404 ONA852228:ONA852404 OWW852228:OWW852404 PGS852228:PGS852404 PQO852228:PQO852404 QAK852228:QAK852404 QKG852228:QKG852404 QUC852228:QUC852404 RDY852228:RDY852404 RNU852228:RNU852404 RXQ852228:RXQ852404 SHM852228:SHM852404 SRI852228:SRI852404 TBE852228:TBE852404 TLA852228:TLA852404 TUW852228:TUW852404 UES852228:UES852404 UOO852228:UOO852404 UYK852228:UYK852404 VIG852228:VIG852404 VSC852228:VSC852404 WBY852228:WBY852404 WLU852228:WLU852404 WVQ852228:WVQ852404 I917764:I917940 JE917764:JE917940 TA917764:TA917940 ACW917764:ACW917940 AMS917764:AMS917940 AWO917764:AWO917940 BGK917764:BGK917940 BQG917764:BQG917940 CAC917764:CAC917940 CJY917764:CJY917940 CTU917764:CTU917940 DDQ917764:DDQ917940 DNM917764:DNM917940 DXI917764:DXI917940 EHE917764:EHE917940 ERA917764:ERA917940 FAW917764:FAW917940 FKS917764:FKS917940 FUO917764:FUO917940 GEK917764:GEK917940 GOG917764:GOG917940 GYC917764:GYC917940 HHY917764:HHY917940 HRU917764:HRU917940 IBQ917764:IBQ917940 ILM917764:ILM917940 IVI917764:IVI917940 JFE917764:JFE917940 JPA917764:JPA917940 JYW917764:JYW917940 KIS917764:KIS917940 KSO917764:KSO917940 LCK917764:LCK917940 LMG917764:LMG917940 LWC917764:LWC917940 MFY917764:MFY917940 MPU917764:MPU917940 MZQ917764:MZQ917940 NJM917764:NJM917940 NTI917764:NTI917940 ODE917764:ODE917940 ONA917764:ONA917940 OWW917764:OWW917940 PGS917764:PGS917940 PQO917764:PQO917940 QAK917764:QAK917940 QKG917764:QKG917940 QUC917764:QUC917940 RDY917764:RDY917940 RNU917764:RNU917940 RXQ917764:RXQ917940 SHM917764:SHM917940 SRI917764:SRI917940 TBE917764:TBE917940 TLA917764:TLA917940 TUW917764:TUW917940 UES917764:UES917940 UOO917764:UOO917940 UYK917764:UYK917940 VIG917764:VIG917940 VSC917764:VSC917940 WBY917764:WBY917940 WLU917764:WLU917940 WVQ917764:WVQ917940 I983300:I983476 JE983300:JE983476 TA983300:TA983476 ACW983300:ACW983476 AMS983300:AMS983476 AWO983300:AWO983476 BGK983300:BGK983476 BQG983300:BQG983476 CAC983300:CAC983476 CJY983300:CJY983476 CTU983300:CTU983476 DDQ983300:DDQ983476 DNM983300:DNM983476 DXI983300:DXI983476 EHE983300:EHE983476 ERA983300:ERA983476 FAW983300:FAW983476 FKS983300:FKS983476 FUO983300:FUO983476 GEK983300:GEK983476 GOG983300:GOG983476 GYC983300:GYC983476 HHY983300:HHY983476 HRU983300:HRU983476 IBQ983300:IBQ983476 ILM983300:ILM983476 IVI983300:IVI983476 JFE983300:JFE983476 JPA983300:JPA983476 JYW983300:JYW983476 KIS983300:KIS983476 KSO983300:KSO983476 LCK983300:LCK983476 LMG983300:LMG983476 LWC983300:LWC983476 MFY983300:MFY983476 MPU983300:MPU983476 MZQ983300:MZQ983476 NJM983300:NJM983476 NTI983300:NTI983476 ODE983300:ODE983476 ONA983300:ONA983476 OWW983300:OWW983476 PGS983300:PGS983476 PQO983300:PQO983476 QAK983300:QAK983476 QKG983300:QKG983476 QUC983300:QUC983476 RDY983300:RDY983476 RNU983300:RNU983476 RXQ983300:RXQ983476 SHM983300:SHM983476 SRI983300:SRI983476 TBE983300:TBE983476 TLA983300:TLA983476 TUW983300:TUW983476 UES983300:UES983476 UOO983300:UOO983476 UYK983300:UYK983476 VIG983300:VIG983476 VSC983300:VSC983476 WBY983300:WBY983476 WLU983300:WLU983476 WVQ983300:WVQ983476 I65646:J65694 JE65646:JF65694 TA65646:TB65694 ACW65646:ACX65694 AMS65646:AMT65694 AWO65646:AWP65694 BGK65646:BGL65694 BQG65646:BQH65694 CAC65646:CAD65694 CJY65646:CJZ65694 CTU65646:CTV65694 DDQ65646:DDR65694 DNM65646:DNN65694 DXI65646:DXJ65694 EHE65646:EHF65694 ERA65646:ERB65694 FAW65646:FAX65694 FKS65646:FKT65694 FUO65646:FUP65694 GEK65646:GEL65694 GOG65646:GOH65694 GYC65646:GYD65694 HHY65646:HHZ65694 HRU65646:HRV65694 IBQ65646:IBR65694 ILM65646:ILN65694 IVI65646:IVJ65694 JFE65646:JFF65694 JPA65646:JPB65694 JYW65646:JYX65694 KIS65646:KIT65694 KSO65646:KSP65694 LCK65646:LCL65694 LMG65646:LMH65694 LWC65646:LWD65694 MFY65646:MFZ65694 MPU65646:MPV65694 MZQ65646:MZR65694 NJM65646:NJN65694 NTI65646:NTJ65694 ODE65646:ODF65694 ONA65646:ONB65694 OWW65646:OWX65694 PGS65646:PGT65694 PQO65646:PQP65694 QAK65646:QAL65694 QKG65646:QKH65694 QUC65646:QUD65694 RDY65646:RDZ65694 RNU65646:RNV65694 RXQ65646:RXR65694 SHM65646:SHN65694 SRI65646:SRJ65694 TBE65646:TBF65694 TLA65646:TLB65694 TUW65646:TUX65694 UES65646:UET65694 UOO65646:UOP65694 UYK65646:UYL65694 VIG65646:VIH65694 VSC65646:VSD65694 WBY65646:WBZ65694 WLU65646:WLV65694 WVQ65646:WVR65694 I131182:J131230 JE131182:JF131230 TA131182:TB131230 ACW131182:ACX131230 AMS131182:AMT131230 AWO131182:AWP131230 BGK131182:BGL131230 BQG131182:BQH131230 CAC131182:CAD131230 CJY131182:CJZ131230 CTU131182:CTV131230 DDQ131182:DDR131230 DNM131182:DNN131230 DXI131182:DXJ131230 EHE131182:EHF131230 ERA131182:ERB131230 FAW131182:FAX131230 FKS131182:FKT131230 FUO131182:FUP131230 GEK131182:GEL131230 GOG131182:GOH131230 GYC131182:GYD131230 HHY131182:HHZ131230 HRU131182:HRV131230 IBQ131182:IBR131230 ILM131182:ILN131230 IVI131182:IVJ131230 JFE131182:JFF131230 JPA131182:JPB131230 JYW131182:JYX131230 KIS131182:KIT131230 KSO131182:KSP131230 LCK131182:LCL131230 LMG131182:LMH131230 LWC131182:LWD131230 MFY131182:MFZ131230 MPU131182:MPV131230 MZQ131182:MZR131230 NJM131182:NJN131230 NTI131182:NTJ131230 ODE131182:ODF131230 ONA131182:ONB131230 OWW131182:OWX131230 PGS131182:PGT131230 PQO131182:PQP131230 QAK131182:QAL131230 QKG131182:QKH131230 QUC131182:QUD131230 RDY131182:RDZ131230 RNU131182:RNV131230 RXQ131182:RXR131230 SHM131182:SHN131230 SRI131182:SRJ131230 TBE131182:TBF131230 TLA131182:TLB131230 TUW131182:TUX131230 UES131182:UET131230 UOO131182:UOP131230 UYK131182:UYL131230 VIG131182:VIH131230 VSC131182:VSD131230 WBY131182:WBZ131230 WLU131182:WLV131230 WVQ131182:WVR131230 I196718:J196766 JE196718:JF196766 TA196718:TB196766 ACW196718:ACX196766 AMS196718:AMT196766 AWO196718:AWP196766 BGK196718:BGL196766 BQG196718:BQH196766 CAC196718:CAD196766 CJY196718:CJZ196766 CTU196718:CTV196766 DDQ196718:DDR196766 DNM196718:DNN196766 DXI196718:DXJ196766 EHE196718:EHF196766 ERA196718:ERB196766 FAW196718:FAX196766 FKS196718:FKT196766 FUO196718:FUP196766 GEK196718:GEL196766 GOG196718:GOH196766 GYC196718:GYD196766 HHY196718:HHZ196766 HRU196718:HRV196766 IBQ196718:IBR196766 ILM196718:ILN196766 IVI196718:IVJ196766 JFE196718:JFF196766 JPA196718:JPB196766 JYW196718:JYX196766 KIS196718:KIT196766 KSO196718:KSP196766 LCK196718:LCL196766 LMG196718:LMH196766 LWC196718:LWD196766 MFY196718:MFZ196766 MPU196718:MPV196766 MZQ196718:MZR196766 NJM196718:NJN196766 NTI196718:NTJ196766 ODE196718:ODF196766 ONA196718:ONB196766 OWW196718:OWX196766 PGS196718:PGT196766 PQO196718:PQP196766 QAK196718:QAL196766 QKG196718:QKH196766 QUC196718:QUD196766 RDY196718:RDZ196766 RNU196718:RNV196766 RXQ196718:RXR196766 SHM196718:SHN196766 SRI196718:SRJ196766 TBE196718:TBF196766 TLA196718:TLB196766 TUW196718:TUX196766 UES196718:UET196766 UOO196718:UOP196766 UYK196718:UYL196766 VIG196718:VIH196766 VSC196718:VSD196766 WBY196718:WBZ196766 WLU196718:WLV196766 WVQ196718:WVR196766 I262254:J262302 JE262254:JF262302 TA262254:TB262302 ACW262254:ACX262302 AMS262254:AMT262302 AWO262254:AWP262302 BGK262254:BGL262302 BQG262254:BQH262302 CAC262254:CAD262302 CJY262254:CJZ262302 CTU262254:CTV262302 DDQ262254:DDR262302 DNM262254:DNN262302 DXI262254:DXJ262302 EHE262254:EHF262302 ERA262254:ERB262302 FAW262254:FAX262302 FKS262254:FKT262302 FUO262254:FUP262302 GEK262254:GEL262302 GOG262254:GOH262302 GYC262254:GYD262302 HHY262254:HHZ262302 HRU262254:HRV262302 IBQ262254:IBR262302 ILM262254:ILN262302 IVI262254:IVJ262302 JFE262254:JFF262302 JPA262254:JPB262302 JYW262254:JYX262302 KIS262254:KIT262302 KSO262254:KSP262302 LCK262254:LCL262302 LMG262254:LMH262302 LWC262254:LWD262302 MFY262254:MFZ262302 MPU262254:MPV262302 MZQ262254:MZR262302 NJM262254:NJN262302 NTI262254:NTJ262302 ODE262254:ODF262302 ONA262254:ONB262302 OWW262254:OWX262302 PGS262254:PGT262302 PQO262254:PQP262302 QAK262254:QAL262302 QKG262254:QKH262302 QUC262254:QUD262302 RDY262254:RDZ262302 RNU262254:RNV262302 RXQ262254:RXR262302 SHM262254:SHN262302 SRI262254:SRJ262302 TBE262254:TBF262302 TLA262254:TLB262302 TUW262254:TUX262302 UES262254:UET262302 UOO262254:UOP262302 UYK262254:UYL262302 VIG262254:VIH262302 VSC262254:VSD262302 WBY262254:WBZ262302 WLU262254:WLV262302 WVQ262254:WVR262302 I327790:J327838 JE327790:JF327838 TA327790:TB327838 ACW327790:ACX327838 AMS327790:AMT327838 AWO327790:AWP327838 BGK327790:BGL327838 BQG327790:BQH327838 CAC327790:CAD327838 CJY327790:CJZ327838 CTU327790:CTV327838 DDQ327790:DDR327838 DNM327790:DNN327838 DXI327790:DXJ327838 EHE327790:EHF327838 ERA327790:ERB327838 FAW327790:FAX327838 FKS327790:FKT327838 FUO327790:FUP327838 GEK327790:GEL327838 GOG327790:GOH327838 GYC327790:GYD327838 HHY327790:HHZ327838 HRU327790:HRV327838 IBQ327790:IBR327838 ILM327790:ILN327838 IVI327790:IVJ327838 JFE327790:JFF327838 JPA327790:JPB327838 JYW327790:JYX327838 KIS327790:KIT327838 KSO327790:KSP327838 LCK327790:LCL327838 LMG327790:LMH327838 LWC327790:LWD327838 MFY327790:MFZ327838 MPU327790:MPV327838 MZQ327790:MZR327838 NJM327790:NJN327838 NTI327790:NTJ327838 ODE327790:ODF327838 ONA327790:ONB327838 OWW327790:OWX327838 PGS327790:PGT327838 PQO327790:PQP327838 QAK327790:QAL327838 QKG327790:QKH327838 QUC327790:QUD327838 RDY327790:RDZ327838 RNU327790:RNV327838 RXQ327790:RXR327838 SHM327790:SHN327838 SRI327790:SRJ327838 TBE327790:TBF327838 TLA327790:TLB327838 TUW327790:TUX327838 UES327790:UET327838 UOO327790:UOP327838 UYK327790:UYL327838 VIG327790:VIH327838 VSC327790:VSD327838 WBY327790:WBZ327838 WLU327790:WLV327838 WVQ327790:WVR327838 I393326:J393374 JE393326:JF393374 TA393326:TB393374 ACW393326:ACX393374 AMS393326:AMT393374 AWO393326:AWP393374 BGK393326:BGL393374 BQG393326:BQH393374 CAC393326:CAD393374 CJY393326:CJZ393374 CTU393326:CTV393374 DDQ393326:DDR393374 DNM393326:DNN393374 DXI393326:DXJ393374 EHE393326:EHF393374 ERA393326:ERB393374 FAW393326:FAX393374 FKS393326:FKT393374 FUO393326:FUP393374 GEK393326:GEL393374 GOG393326:GOH393374 GYC393326:GYD393374 HHY393326:HHZ393374 HRU393326:HRV393374 IBQ393326:IBR393374 ILM393326:ILN393374 IVI393326:IVJ393374 JFE393326:JFF393374 JPA393326:JPB393374 JYW393326:JYX393374 KIS393326:KIT393374 KSO393326:KSP393374 LCK393326:LCL393374 LMG393326:LMH393374 LWC393326:LWD393374 MFY393326:MFZ393374 MPU393326:MPV393374 MZQ393326:MZR393374 NJM393326:NJN393374 NTI393326:NTJ393374 ODE393326:ODF393374 ONA393326:ONB393374 OWW393326:OWX393374 PGS393326:PGT393374 PQO393326:PQP393374 QAK393326:QAL393374 QKG393326:QKH393374 QUC393326:QUD393374 RDY393326:RDZ393374 RNU393326:RNV393374 RXQ393326:RXR393374 SHM393326:SHN393374 SRI393326:SRJ393374 TBE393326:TBF393374 TLA393326:TLB393374 TUW393326:TUX393374 UES393326:UET393374 UOO393326:UOP393374 UYK393326:UYL393374 VIG393326:VIH393374 VSC393326:VSD393374 WBY393326:WBZ393374 WLU393326:WLV393374 WVQ393326:WVR393374 I458862:J458910 JE458862:JF458910 TA458862:TB458910 ACW458862:ACX458910 AMS458862:AMT458910 AWO458862:AWP458910 BGK458862:BGL458910 BQG458862:BQH458910 CAC458862:CAD458910 CJY458862:CJZ458910 CTU458862:CTV458910 DDQ458862:DDR458910 DNM458862:DNN458910 DXI458862:DXJ458910 EHE458862:EHF458910 ERA458862:ERB458910 FAW458862:FAX458910 FKS458862:FKT458910 FUO458862:FUP458910 GEK458862:GEL458910 GOG458862:GOH458910 GYC458862:GYD458910 HHY458862:HHZ458910 HRU458862:HRV458910 IBQ458862:IBR458910 ILM458862:ILN458910 IVI458862:IVJ458910 JFE458862:JFF458910 JPA458862:JPB458910 JYW458862:JYX458910 KIS458862:KIT458910 KSO458862:KSP458910 LCK458862:LCL458910 LMG458862:LMH458910 LWC458862:LWD458910 MFY458862:MFZ458910 MPU458862:MPV458910 MZQ458862:MZR458910 NJM458862:NJN458910 NTI458862:NTJ458910 ODE458862:ODF458910 ONA458862:ONB458910 OWW458862:OWX458910 PGS458862:PGT458910 PQO458862:PQP458910 QAK458862:QAL458910 QKG458862:QKH458910 QUC458862:QUD458910 RDY458862:RDZ458910 RNU458862:RNV458910 RXQ458862:RXR458910 SHM458862:SHN458910 SRI458862:SRJ458910 TBE458862:TBF458910 TLA458862:TLB458910 TUW458862:TUX458910 UES458862:UET458910 UOO458862:UOP458910 UYK458862:UYL458910 VIG458862:VIH458910 VSC458862:VSD458910 WBY458862:WBZ458910 WLU458862:WLV458910 WVQ458862:WVR458910 I524398:J524446 JE524398:JF524446 TA524398:TB524446 ACW524398:ACX524446 AMS524398:AMT524446 AWO524398:AWP524446 BGK524398:BGL524446 BQG524398:BQH524446 CAC524398:CAD524446 CJY524398:CJZ524446 CTU524398:CTV524446 DDQ524398:DDR524446 DNM524398:DNN524446 DXI524398:DXJ524446 EHE524398:EHF524446 ERA524398:ERB524446 FAW524398:FAX524446 FKS524398:FKT524446 FUO524398:FUP524446 GEK524398:GEL524446 GOG524398:GOH524446 GYC524398:GYD524446 HHY524398:HHZ524446 HRU524398:HRV524446 IBQ524398:IBR524446 ILM524398:ILN524446 IVI524398:IVJ524446 JFE524398:JFF524446 JPA524398:JPB524446 JYW524398:JYX524446 KIS524398:KIT524446 KSO524398:KSP524446 LCK524398:LCL524446 LMG524398:LMH524446 LWC524398:LWD524446 MFY524398:MFZ524446 MPU524398:MPV524446 MZQ524398:MZR524446 NJM524398:NJN524446 NTI524398:NTJ524446 ODE524398:ODF524446 ONA524398:ONB524446 OWW524398:OWX524446 PGS524398:PGT524446 PQO524398:PQP524446 QAK524398:QAL524446 QKG524398:QKH524446 QUC524398:QUD524446 RDY524398:RDZ524446 RNU524398:RNV524446 RXQ524398:RXR524446 SHM524398:SHN524446 SRI524398:SRJ524446 TBE524398:TBF524446 TLA524398:TLB524446 TUW524398:TUX524446 UES524398:UET524446 UOO524398:UOP524446 UYK524398:UYL524446 VIG524398:VIH524446 VSC524398:VSD524446 WBY524398:WBZ524446 WLU524398:WLV524446 WVQ524398:WVR524446 I589934:J589982 JE589934:JF589982 TA589934:TB589982 ACW589934:ACX589982 AMS589934:AMT589982 AWO589934:AWP589982 BGK589934:BGL589982 BQG589934:BQH589982 CAC589934:CAD589982 CJY589934:CJZ589982 CTU589934:CTV589982 DDQ589934:DDR589982 DNM589934:DNN589982 DXI589934:DXJ589982 EHE589934:EHF589982 ERA589934:ERB589982 FAW589934:FAX589982 FKS589934:FKT589982 FUO589934:FUP589982 GEK589934:GEL589982 GOG589934:GOH589982 GYC589934:GYD589982 HHY589934:HHZ589982 HRU589934:HRV589982 IBQ589934:IBR589982 ILM589934:ILN589982 IVI589934:IVJ589982 JFE589934:JFF589982 JPA589934:JPB589982 JYW589934:JYX589982 KIS589934:KIT589982 KSO589934:KSP589982 LCK589934:LCL589982 LMG589934:LMH589982 LWC589934:LWD589982 MFY589934:MFZ589982 MPU589934:MPV589982 MZQ589934:MZR589982 NJM589934:NJN589982 NTI589934:NTJ589982 ODE589934:ODF589982 ONA589934:ONB589982 OWW589934:OWX589982 PGS589934:PGT589982 PQO589934:PQP589982 QAK589934:QAL589982 QKG589934:QKH589982 QUC589934:QUD589982 RDY589934:RDZ589982 RNU589934:RNV589982 RXQ589934:RXR589982 SHM589934:SHN589982 SRI589934:SRJ589982 TBE589934:TBF589982 TLA589934:TLB589982 TUW589934:TUX589982 UES589934:UET589982 UOO589934:UOP589982 UYK589934:UYL589982 VIG589934:VIH589982 VSC589934:VSD589982 WBY589934:WBZ589982 WLU589934:WLV589982 WVQ589934:WVR589982 I655470:J655518 JE655470:JF655518 TA655470:TB655518 ACW655470:ACX655518 AMS655470:AMT655518 AWO655470:AWP655518 BGK655470:BGL655518 BQG655470:BQH655518 CAC655470:CAD655518 CJY655470:CJZ655518 CTU655470:CTV655518 DDQ655470:DDR655518 DNM655470:DNN655518 DXI655470:DXJ655518 EHE655470:EHF655518 ERA655470:ERB655518 FAW655470:FAX655518 FKS655470:FKT655518 FUO655470:FUP655518 GEK655470:GEL655518 GOG655470:GOH655518 GYC655470:GYD655518 HHY655470:HHZ655518 HRU655470:HRV655518 IBQ655470:IBR655518 ILM655470:ILN655518 IVI655470:IVJ655518 JFE655470:JFF655518 JPA655470:JPB655518 JYW655470:JYX655518 KIS655470:KIT655518 KSO655470:KSP655518 LCK655470:LCL655518 LMG655470:LMH655518 LWC655470:LWD655518 MFY655470:MFZ655518 MPU655470:MPV655518 MZQ655470:MZR655518 NJM655470:NJN655518 NTI655470:NTJ655518 ODE655470:ODF655518 ONA655470:ONB655518 OWW655470:OWX655518 PGS655470:PGT655518 PQO655470:PQP655518 QAK655470:QAL655518 QKG655470:QKH655518 QUC655470:QUD655518 RDY655470:RDZ655518 RNU655470:RNV655518 RXQ655470:RXR655518 SHM655470:SHN655518 SRI655470:SRJ655518 TBE655470:TBF655518 TLA655470:TLB655518 TUW655470:TUX655518 UES655470:UET655518 UOO655470:UOP655518 UYK655470:UYL655518 VIG655470:VIH655518 VSC655470:VSD655518 WBY655470:WBZ655518 WLU655470:WLV655518 WVQ655470:WVR655518 I721006:J721054 JE721006:JF721054 TA721006:TB721054 ACW721006:ACX721054 AMS721006:AMT721054 AWO721006:AWP721054 BGK721006:BGL721054 BQG721006:BQH721054 CAC721006:CAD721054 CJY721006:CJZ721054 CTU721006:CTV721054 DDQ721006:DDR721054 DNM721006:DNN721054 DXI721006:DXJ721054 EHE721006:EHF721054 ERA721006:ERB721054 FAW721006:FAX721054 FKS721006:FKT721054 FUO721006:FUP721054 GEK721006:GEL721054 GOG721006:GOH721054 GYC721006:GYD721054 HHY721006:HHZ721054 HRU721006:HRV721054 IBQ721006:IBR721054 ILM721006:ILN721054 IVI721006:IVJ721054 JFE721006:JFF721054 JPA721006:JPB721054 JYW721006:JYX721054 KIS721006:KIT721054 KSO721006:KSP721054 LCK721006:LCL721054 LMG721006:LMH721054 LWC721006:LWD721054 MFY721006:MFZ721054 MPU721006:MPV721054 MZQ721006:MZR721054 NJM721006:NJN721054 NTI721006:NTJ721054 ODE721006:ODF721054 ONA721006:ONB721054 OWW721006:OWX721054 PGS721006:PGT721054 PQO721006:PQP721054 QAK721006:QAL721054 QKG721006:QKH721054 QUC721006:QUD721054 RDY721006:RDZ721054 RNU721006:RNV721054 RXQ721006:RXR721054 SHM721006:SHN721054 SRI721006:SRJ721054 TBE721006:TBF721054 TLA721006:TLB721054 TUW721006:TUX721054 UES721006:UET721054 UOO721006:UOP721054 UYK721006:UYL721054 VIG721006:VIH721054 VSC721006:VSD721054 WBY721006:WBZ721054 WLU721006:WLV721054 WVQ721006:WVR721054 I786542:J786590 JE786542:JF786590 TA786542:TB786590 ACW786542:ACX786590 AMS786542:AMT786590 AWO786542:AWP786590 BGK786542:BGL786590 BQG786542:BQH786590 CAC786542:CAD786590 CJY786542:CJZ786590 CTU786542:CTV786590 DDQ786542:DDR786590 DNM786542:DNN786590 DXI786542:DXJ786590 EHE786542:EHF786590 ERA786542:ERB786590 FAW786542:FAX786590 FKS786542:FKT786590 FUO786542:FUP786590 GEK786542:GEL786590 GOG786542:GOH786590 GYC786542:GYD786590 HHY786542:HHZ786590 HRU786542:HRV786590 IBQ786542:IBR786590 ILM786542:ILN786590 IVI786542:IVJ786590 JFE786542:JFF786590 JPA786542:JPB786590 JYW786542:JYX786590 KIS786542:KIT786590 KSO786542:KSP786590 LCK786542:LCL786590 LMG786542:LMH786590 LWC786542:LWD786590 MFY786542:MFZ786590 MPU786542:MPV786590 MZQ786542:MZR786590 NJM786542:NJN786590 NTI786542:NTJ786590 ODE786542:ODF786590 ONA786542:ONB786590 OWW786542:OWX786590 PGS786542:PGT786590 PQO786542:PQP786590 QAK786542:QAL786590 QKG786542:QKH786590 QUC786542:QUD786590 RDY786542:RDZ786590 RNU786542:RNV786590 RXQ786542:RXR786590 SHM786542:SHN786590 SRI786542:SRJ786590 TBE786542:TBF786590 TLA786542:TLB786590 TUW786542:TUX786590 UES786542:UET786590 UOO786542:UOP786590 UYK786542:UYL786590 VIG786542:VIH786590 VSC786542:VSD786590 WBY786542:WBZ786590 WLU786542:WLV786590 WVQ786542:WVR786590 I852078:J852126 JE852078:JF852126 TA852078:TB852126 ACW852078:ACX852126 AMS852078:AMT852126 AWO852078:AWP852126 BGK852078:BGL852126 BQG852078:BQH852126 CAC852078:CAD852126 CJY852078:CJZ852126 CTU852078:CTV852126 DDQ852078:DDR852126 DNM852078:DNN852126 DXI852078:DXJ852126 EHE852078:EHF852126 ERA852078:ERB852126 FAW852078:FAX852126 FKS852078:FKT852126 FUO852078:FUP852126 GEK852078:GEL852126 GOG852078:GOH852126 GYC852078:GYD852126 HHY852078:HHZ852126 HRU852078:HRV852126 IBQ852078:IBR852126 ILM852078:ILN852126 IVI852078:IVJ852126 JFE852078:JFF852126 JPA852078:JPB852126 JYW852078:JYX852126 KIS852078:KIT852126 KSO852078:KSP852126 LCK852078:LCL852126 LMG852078:LMH852126 LWC852078:LWD852126 MFY852078:MFZ852126 MPU852078:MPV852126 MZQ852078:MZR852126 NJM852078:NJN852126 NTI852078:NTJ852126 ODE852078:ODF852126 ONA852078:ONB852126 OWW852078:OWX852126 PGS852078:PGT852126 PQO852078:PQP852126 QAK852078:QAL852126 QKG852078:QKH852126 QUC852078:QUD852126 RDY852078:RDZ852126 RNU852078:RNV852126 RXQ852078:RXR852126 SHM852078:SHN852126 SRI852078:SRJ852126 TBE852078:TBF852126 TLA852078:TLB852126 TUW852078:TUX852126 UES852078:UET852126 UOO852078:UOP852126 UYK852078:UYL852126 VIG852078:VIH852126 VSC852078:VSD852126 WBY852078:WBZ852126 WLU852078:WLV852126 WVQ852078:WVR852126 I917614:J917662 JE917614:JF917662 TA917614:TB917662 ACW917614:ACX917662 AMS917614:AMT917662 AWO917614:AWP917662 BGK917614:BGL917662 BQG917614:BQH917662 CAC917614:CAD917662 CJY917614:CJZ917662 CTU917614:CTV917662 DDQ917614:DDR917662 DNM917614:DNN917662 DXI917614:DXJ917662 EHE917614:EHF917662 ERA917614:ERB917662 FAW917614:FAX917662 FKS917614:FKT917662 FUO917614:FUP917662 GEK917614:GEL917662 GOG917614:GOH917662 GYC917614:GYD917662 HHY917614:HHZ917662 HRU917614:HRV917662 IBQ917614:IBR917662 ILM917614:ILN917662 IVI917614:IVJ917662 JFE917614:JFF917662 JPA917614:JPB917662 JYW917614:JYX917662 KIS917614:KIT917662 KSO917614:KSP917662 LCK917614:LCL917662 LMG917614:LMH917662 LWC917614:LWD917662 MFY917614:MFZ917662 MPU917614:MPV917662 MZQ917614:MZR917662 NJM917614:NJN917662 NTI917614:NTJ917662 ODE917614:ODF917662 ONA917614:ONB917662 OWW917614:OWX917662 PGS917614:PGT917662 PQO917614:PQP917662 QAK917614:QAL917662 QKG917614:QKH917662 QUC917614:QUD917662 RDY917614:RDZ917662 RNU917614:RNV917662 RXQ917614:RXR917662 SHM917614:SHN917662 SRI917614:SRJ917662 TBE917614:TBF917662 TLA917614:TLB917662 TUW917614:TUX917662 UES917614:UET917662 UOO917614:UOP917662 UYK917614:UYL917662 VIG917614:VIH917662 VSC917614:VSD917662 WBY917614:WBZ917662 WLU917614:WLV917662 WVQ917614:WVR917662 I983150:J983198 JE983150:JF983198 TA983150:TB983198 ACW983150:ACX983198 AMS983150:AMT983198 AWO983150:AWP983198 BGK983150:BGL983198 BQG983150:BQH983198 CAC983150:CAD983198 CJY983150:CJZ983198 CTU983150:CTV983198 DDQ983150:DDR983198 DNM983150:DNN983198 DXI983150:DXJ983198 EHE983150:EHF983198 ERA983150:ERB983198 FAW983150:FAX983198 FKS983150:FKT983198 FUO983150:FUP983198 GEK983150:GEL983198 GOG983150:GOH983198 GYC983150:GYD983198 HHY983150:HHZ983198 HRU983150:HRV983198 IBQ983150:IBR983198 ILM983150:ILN983198 IVI983150:IVJ983198 JFE983150:JFF983198 JPA983150:JPB983198 JYW983150:JYX983198 KIS983150:KIT983198 KSO983150:KSP983198 LCK983150:LCL983198 LMG983150:LMH983198 LWC983150:LWD983198 MFY983150:MFZ983198 MPU983150:MPV983198 MZQ983150:MZR983198 NJM983150:NJN983198 NTI983150:NTJ983198 ODE983150:ODF983198 ONA983150:ONB983198 OWW983150:OWX983198 PGS983150:PGT983198 PQO983150:PQP983198 QAK983150:QAL983198 QKG983150:QKH983198 QUC983150:QUD983198 RDY983150:RDZ983198 RNU983150:RNV983198 RXQ983150:RXR983198 SHM983150:SHN983198 SRI983150:SRJ983198 TBE983150:TBF983198 TLA983150:TLB983198 TUW983150:TUX983198 UES983150:UET983198 UOO983150:UOP983198 UYK983150:UYL983198 VIG983150:VIH983198 VSC983150:VSD983198 WBY983150:WBZ983198 WLU983150:WLV983198 G218:G346 I187:I216 WVQ122:WVR169 WLU122:WLV169 WBY122:WBZ169 VSC122:VSD169 VIG122:VIH169 UYK122:UYL169 UOO122:UOP169 UES122:UET169 TUW122:TUX169 TLA122:TLB169 TBE122:TBF169 SRI122:SRJ169 SHM122:SHN169 RXQ122:RXR169 RNU122:RNV169 RDY122:RDZ169 QUC122:QUD169 QKG122:QKH169 QAK122:QAL169 PQO122:PQP169 PGS122:PGT169 OWW122:OWX169 ONA122:ONB169 ODE122:ODF169 NTI122:NTJ169 NJM122:NJN169 MZQ122:MZR169 MPU122:MPV169 MFY122:MFZ169 LWC122:LWD169 LMG122:LMH169 LCK122:LCL169 KSO122:KSP169 KIS122:KIT169 JYW122:JYX169 JPA122:JPB169 JFE122:JFF169 IVI122:IVJ169 ILM122:ILN169 IBQ122:IBR169 HRU122:HRV169 HHY122:HHZ169 GYC122:GYD169 GOG122:GOH169 GEK122:GEL169 FUO122:FUP169 FKS122:FKT169 FAW122:FAX169 ERA122:ERB169 EHE122:EHF169 DXI122:DXJ169 DNM122:DNN169 DDQ122:DDR169 CTU122:CTV169 CJY122:CJZ169 CAC122:CAD169 BQG122:BQH169 BGK122:BGL169 AWO122:AWP169 AMS122:AMT169 ACW122:ACX169 TA122:TB169 JE122:JF169 J187:J452 WLS122:WLS346 WLU170:WLU258 WBY170:WBY258 VSC170:VSC258 VIG170:VIG258 UYK170:UYK258 UOO170:UOO258 UES170:UES258 TUW170:TUW258 TLA170:TLA258 TBE170:TBE258 SRI170:SRI258 SHM170:SHM258 RXQ170:RXQ258 RNU170:RNU258 RDY170:RDY258 QUC170:QUC258 QKG170:QKG258 QAK170:QAK258 PQO170:PQO258 PGS170:PGS258 OWW170:OWW258 ONA170:ONA258 ODE170:ODE258 NTI170:NTI258 NJM170:NJM258 MZQ170:MZQ258 MPU170:MPU258 MFY170:MFY258 LWC170:LWC258 LMG170:LMG258 LCK170:LCK258 KSO170:KSO258 KIS170:KIS258 JYW170:JYW258 JPA170:JPA258 JFE170:JFE258 IVI170:IVI258 ILM170:ILM258 IBQ170:IBQ258 HRU170:HRU258 HHY170:HHY258 GYC170:GYC258 GOG170:GOG258 GEK170:GEK258 FUO170:FUO258 FKS170:FKS258 FAW170:FAW258 ERA170:ERA258 EHE170:EHE258 DXI170:DXI258 DNM170:DNM258 DDQ170:DDQ258 CTU170:CTU258 CJY170:CJY258 CAC170:CAC258 BQG170:BQG258 BGK170:BGK258 AWO170:AWO258 AMS170:AMS258 ACW170:ACW258 TA170:TA258 JE170:JE258 WVR170:WVR452 WLV170:WLV452 WBZ170:WBZ452 VSD170:VSD452 VIH170:VIH452 UYL170:UYL452 UOP170:UOP452 UET170:UET452 TUX170:TUX452 TLB170:TLB452 TBF170:TBF452 SRJ170:SRJ452 SHN170:SHN452 RXR170:RXR452 RNV170:RNV452 RDZ170:RDZ452 QUD170:QUD452 QKH170:QKH452 QAL170:QAL452 PQP170:PQP452 PGT170:PGT452 OWX170:OWX452 ONB170:ONB452 ODF170:ODF452 NTJ170:NTJ452 NJN170:NJN452 MZR170:MZR452 MPV170:MPV452 MFZ170:MFZ452 LWD170:LWD452 LMH170:LMH452 LCL170:LCL452 KSP170:KSP452 KIT170:KIT452 JYX170:JYX452 JPB170:JPB452 JFF170:JFF452 IVJ170:IVJ452 ILN170:ILN452 IBR170:IBR452 HRV170:HRV452 HHZ170:HHZ452 GYD170:GYD452 GOH170:GOH452 GEL170:GEL452 FUP170:FUP452 FKT170:FKT452 FAX170:FAX452 ERB170:ERB452 EHF170:EHF452 DXJ170:DXJ452 DNN170:DNN452 DDR170:DDR452 CTV170:CTV452 CJZ170:CJZ452 CAD170:CAD452 BQH170:BQH452 BGL170:BGL452 AWP170:AWP452 AMT170:AMT452 ACX170:ACX452 TB170:TB452 JF170:JF452 WWE186:WWE258 WMI186:WMI258 WCM186:WCM258 VSQ186:VSQ258 VIU186:VIU258 UYY186:UYY258 UPC186:UPC258 UFG186:UFG258 TVK186:TVK258 TLO186:TLO258 TBS186:TBS258 SRW186:SRW258 SIA186:SIA258 RYE186:RYE258 ROI186:ROI258 REM186:REM258 QUQ186:QUQ258 QKU186:QKU258 QAY186:QAY258 PRC186:PRC258 PHG186:PHG258 OXK186:OXK258 ONO186:ONO258 ODS186:ODS258 NTW186:NTW258 NKA186:NKA258 NAE186:NAE258 MQI186:MQI258 MGM186:MGM258 LWQ186:LWQ258 LMU186:LMU258 LCY186:LCY258 KTC186:KTC258 KJG186:KJG258 JZK186:JZK258 JPO186:JPO258 JFS186:JFS258 IVW186:IVW258 IMA186:IMA258 ICE186:ICE258 HSI186:HSI258 HIM186:HIM258 GYQ186:GYQ258 GOU186:GOU258 GEY186:GEY258 FVC186:FVC258 FLG186:FLG258 FBK186:FBK258 ERO186:ERO258 EHS186:EHS258 DXW186:DXW258 DOA186:DOA258 DEE186:DEE258 CUI186:CUI258 CKM186:CKM258 CAQ186:CAQ258 BQU186:BQU258 BGY186:BGY258 AXC186:AXC258 ANG186:ANG258 ADK186:ADK258 TO186:TO258 JS186:JS258 W186:W258 WVQ170:WVQ258 WVO122:WVO346 G122:G216 P122:R258 JL122:JN258 TH122:TJ258 ADD122:ADF258 AMZ122:ANB258 AWV122:AWX258 BGR122:BGT258 BQN122:BQP258 CAJ122:CAL258 CKF122:CKH258 CUB122:CUD258 DDX122:DDZ258 DNT122:DNV258 DXP122:DXR258 EHL122:EHN258 ERH122:ERJ258 FBD122:FBF258 FKZ122:FLB258 FUV122:FUX258 GER122:GET258 GON122:GOP258 GYJ122:GYL258 HIF122:HIH258 HSB122:HSD258 IBX122:IBZ258 ILT122:ILV258 IVP122:IVR258 JFL122:JFN258 JPH122:JPJ258 JZD122:JZF258 KIZ122:KJB258 KSV122:KSX258 LCR122:LCT258 LMN122:LMP258 LWJ122:LWL258 MGF122:MGH258 MQB122:MQD258 MZX122:MZZ258 NJT122:NJV258 NTP122:NTR258 ODL122:ODN258 ONH122:ONJ258 OXD122:OXF258 PGZ122:PHB258 PQV122:PQX258 QAR122:QAT258 QKN122:QKP258 QUJ122:QUL258 REF122:REH258 ROB122:ROD258 RXX122:RXZ258 SHT122:SHV258 SRP122:SRR258 TBL122:TBN258 TLH122:TLJ258 TVD122:TVF258 UEZ122:UFB258 UOV122:UOX258 UYR122:UYT258 VIN122:VIP258 VSJ122:VSL258 WCF122:WCH258 WMB122:WMD258 WVX122:WVZ258 T122:V258 JP122:JR258 TL122:TN258 ADH122:ADJ258 AND122:ANF258 AWZ122:AXB258 BGV122:BGX258 BQR122:BQT258 CAN122:CAP258 CKJ122:CKL258 CUF122:CUH258 DEB122:DED258 DNX122:DNZ258 DXT122:DXV258 EHP122:EHR258 ERL122:ERN258 FBH122:FBJ258 FLD122:FLF258 FUZ122:FVB258 GEV122:GEX258 GOR122:GOT258 GYN122:GYP258 HIJ122:HIL258 HSF122:HSH258 ICB122:ICD258 ILX122:ILZ258 IVT122:IVV258 JFP122:JFR258 JPL122:JPN258 JZH122:JZJ258 KJD122:KJF258 KSZ122:KTB258 LCV122:LCX258 LMR122:LMT258 LWN122:LWP258 MGJ122:MGL258 MQF122:MQH258 NAB122:NAD258 NJX122:NJZ258 NTT122:NTV258 ODP122:ODR258 ONL122:ONN258 OXH122:OXJ258 PHD122:PHF258 PQZ122:PRB258 QAV122:QAX258 QKR122:QKT258 QUN122:QUP258 REJ122:REL258 ROF122:ROH258 RYB122:RYD258 SHX122:SHZ258 SRT122:SRV258 TBP122:TBR258 TLL122:TLN258 TVH122:TVJ258 UFD122:UFF258 UOZ122:UPB258 UYV122:UYX258 VIR122:VIT258 VSN122:VSP258 WCJ122:WCL258 WMF122:WMH258 WWB122:WWD258 L122:L258 JH122:JH258 TD122:TD258 ACZ122:ACZ258 AMV122:AMV258 AWR122:AWR258 BGN122:BGN258 BQJ122:BQJ258 CAF122:CAF258 CKB122:CKB258 CTX122:CTX258 DDT122:DDT258 DNP122:DNP258 DXL122:DXL258 EHH122:EHH258 ERD122:ERD258 FAZ122:FAZ258 FKV122:FKV258 FUR122:FUR258 GEN122:GEN258 GOJ122:GOJ258 GYF122:GYF258 HIB122:HIB258 HRX122:HRX258 IBT122:IBT258 ILP122:ILP258 IVL122:IVL258 JFH122:JFH258 JPD122:JPD258 JYZ122:JYZ258 KIV122:KIV258 KSR122:KSR258 LCN122:LCN258 LMJ122:LMJ258 LWF122:LWF258 MGB122:MGB258 MPX122:MPX258 MZT122:MZT258 NJP122:NJP258 NTL122:NTL258 ODH122:ODH258 OND122:OND258 OWZ122:OWZ258 PGV122:PGV258 PQR122:PQR258 QAN122:QAN258 QKJ122:QKJ258 QUF122:QUF258 REB122:REB258 RNX122:RNX258 RXT122:RXT258 SHP122:SHP258 SRL122:SRL258 TBH122:TBH258 TLD122:TLD258 TUZ122:TUZ258 UEV122:UEV258 UOR122:UOR258 UYN122:UYN258 VIJ122:VIJ258 VSF122:VSF258 WCB122:WCB258 WLX122:WLX258 WVT122:WVT258 JC122:JC346 SY122:SY346 ACU122:ACU346 AMQ122:AMQ346 AWM122:AWM346 BGI122:BGI346 BQE122:BQE346 CAA122:CAA346 CJW122:CJW346 CTS122:CTS346 DDO122:DDO346 DNK122:DNK346 DXG122:DXG346 EHC122:EHC346 EQY122:EQY346 FAU122:FAU346 FKQ122:FKQ346 FUM122:FUM346 GEI122:GEI346 GOE122:GOE346 GYA122:GYA346 HHW122:HHW346 HRS122:HRS346 IBO122:IBO346 ILK122:ILK346 IVG122:IVG346 JFC122:JFC346 JOY122:JOY346 JYU122:JYU346 KIQ122:KIQ346 KSM122:KSM346 LCI122:LCI346 LME122:LME346 LWA122:LWA346 MFW122:MFW346 MPS122:MPS346 MZO122:MZO346 NJK122:NJK346 NTG122:NTG346 ODC122:ODC346 OMY122:OMY346 OWU122:OWU346 PGQ122:PGQ346 PQM122:PQM346 QAI122:QAI346 QKE122:QKE346 QUA122:QUA346 RDW122:RDW346 RNS122:RNS346 RXO122:RXO346 SHK122:SHK346 SRG122:SRG346 TBC122:TBC346 TKY122:TKY346 TUU122:TUU346 UEQ122:UEQ346 UOM122:UOM346 UYI122:UYI346 VIE122:VIE346 VSA122:VSA346 I260:I303 I305:I436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88"/>
  <sheetViews>
    <sheetView workbookViewId="0">
      <selection activeCell="C10" sqref="C10"/>
    </sheetView>
  </sheetViews>
  <sheetFormatPr defaultColWidth="9.140625" defaultRowHeight="15.75" x14ac:dyDescent="0.25"/>
  <cols>
    <col min="1" max="1" width="9.42578125" style="99" customWidth="1"/>
    <col min="2" max="2" width="7.85546875" style="99" bestFit="1" customWidth="1"/>
    <col min="3" max="3" width="14.42578125" style="145" bestFit="1" customWidth="1"/>
    <col min="4" max="6" width="13.140625" style="145" customWidth="1"/>
    <col min="7" max="7" width="13.42578125" style="145" bestFit="1" customWidth="1"/>
    <col min="8" max="8" width="9.42578125" style="145" bestFit="1" customWidth="1"/>
    <col min="9" max="9" width="7.5703125" style="145" bestFit="1" customWidth="1"/>
    <col min="10" max="10" width="14.42578125" style="148" bestFit="1" customWidth="1"/>
    <col min="11" max="12" width="12" style="144" bestFit="1" customWidth="1"/>
    <col min="13" max="13" width="12" style="144" customWidth="1"/>
    <col min="14" max="14" width="12.85546875" style="144" bestFit="1" customWidth="1"/>
    <col min="15" max="15" width="14" style="144" bestFit="1" customWidth="1"/>
    <col min="16" max="16" width="10.140625" style="144" customWidth="1"/>
    <col min="17" max="17" width="3.140625" style="129" hidden="1" customWidth="1"/>
    <col min="18" max="254" width="13.140625" style="129" hidden="1" customWidth="1"/>
    <col min="255" max="255" width="1.85546875" style="129"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x14ac:dyDescent="0.3"/>
    <row r="2" spans="1:24" s="129" customFormat="1" ht="32.25" thickBot="1" x14ac:dyDescent="0.3">
      <c r="A2" s="127" t="s">
        <v>101</v>
      </c>
      <c r="B2" s="205" t="s">
        <v>259</v>
      </c>
      <c r="C2" s="206"/>
      <c r="D2" s="206"/>
      <c r="E2" s="206"/>
      <c r="F2" s="206"/>
      <c r="G2" s="206"/>
      <c r="H2" s="206"/>
      <c r="I2" s="206"/>
      <c r="J2" s="206"/>
      <c r="K2" s="206"/>
      <c r="L2" s="206"/>
      <c r="M2" s="206"/>
      <c r="N2" s="206"/>
      <c r="O2" s="206"/>
      <c r="P2" s="207"/>
      <c r="Q2" s="114"/>
      <c r="R2" s="114"/>
      <c r="S2" s="128"/>
      <c r="T2" s="112"/>
      <c r="U2" s="112"/>
      <c r="V2" s="112"/>
      <c r="W2" s="112"/>
      <c r="X2" s="118"/>
    </row>
    <row r="3" spans="1:24" s="129" customFormat="1" ht="16.5" thickBot="1" x14ac:dyDescent="0.3">
      <c r="A3" s="208" t="s">
        <v>260</v>
      </c>
      <c r="B3" s="209"/>
      <c r="C3" s="209"/>
      <c r="D3" s="209"/>
      <c r="E3" s="209"/>
      <c r="F3" s="209"/>
      <c r="G3" s="209"/>
      <c r="H3" s="209"/>
      <c r="I3" s="209"/>
      <c r="J3" s="209"/>
      <c r="K3" s="209"/>
      <c r="L3" s="209"/>
      <c r="M3" s="209"/>
      <c r="N3" s="209"/>
      <c r="O3" s="209"/>
      <c r="P3" s="209"/>
      <c r="Q3" s="210"/>
      <c r="R3" s="210"/>
      <c r="S3" s="210"/>
      <c r="T3" s="210"/>
      <c r="U3" s="210"/>
      <c r="V3" s="210"/>
      <c r="W3" s="210"/>
      <c r="X3" s="211"/>
    </row>
    <row r="4" spans="1:24" s="129" customFormat="1" ht="78.75" x14ac:dyDescent="0.25">
      <c r="A4" s="130" t="s">
        <v>103</v>
      </c>
      <c r="B4" s="130" t="s">
        <v>104</v>
      </c>
      <c r="C4" s="131" t="s">
        <v>116</v>
      </c>
      <c r="D4" s="131" t="s">
        <v>117</v>
      </c>
      <c r="E4" s="131" t="s">
        <v>118</v>
      </c>
      <c r="F4" s="131" t="s">
        <v>119</v>
      </c>
      <c r="G4" s="131" t="s">
        <v>120</v>
      </c>
      <c r="H4" s="131" t="s">
        <v>121</v>
      </c>
      <c r="I4" s="131" t="s">
        <v>122</v>
      </c>
      <c r="J4" s="131" t="s">
        <v>111</v>
      </c>
      <c r="K4" s="130" t="s">
        <v>123</v>
      </c>
      <c r="L4" s="130" t="s">
        <v>124</v>
      </c>
      <c r="M4" s="130" t="s">
        <v>125</v>
      </c>
      <c r="N4" s="130" t="s">
        <v>126</v>
      </c>
      <c r="O4" s="130" t="s">
        <v>127</v>
      </c>
      <c r="P4" s="132" t="s">
        <v>128</v>
      </c>
    </row>
    <row r="5" spans="1:24" s="129" customFormat="1" x14ac:dyDescent="0.25">
      <c r="A5" s="133">
        <v>1</v>
      </c>
      <c r="B5" s="134" t="s">
        <v>8</v>
      </c>
      <c r="C5" s="135">
        <v>22295</v>
      </c>
      <c r="D5" s="136">
        <v>0</v>
      </c>
      <c r="E5" s="136">
        <v>0</v>
      </c>
      <c r="F5" s="136">
        <v>0</v>
      </c>
      <c r="G5" s="137">
        <v>0</v>
      </c>
      <c r="H5" s="136">
        <v>0</v>
      </c>
      <c r="I5" s="136">
        <v>0</v>
      </c>
      <c r="J5" s="138">
        <f t="shared" ref="J5:J7" si="0">SUM(C5:I5)</f>
        <v>22295</v>
      </c>
      <c r="K5" s="133" t="s">
        <v>129</v>
      </c>
      <c r="L5" s="134">
        <v>6939001</v>
      </c>
      <c r="M5" s="139" t="s">
        <v>268</v>
      </c>
      <c r="N5" s="191" t="s">
        <v>269</v>
      </c>
      <c r="O5" s="140" t="s">
        <v>130</v>
      </c>
      <c r="P5" s="140" t="s">
        <v>131</v>
      </c>
    </row>
    <row r="6" spans="1:24" s="129" customFormat="1" x14ac:dyDescent="0.25">
      <c r="A6" s="133">
        <v>2</v>
      </c>
      <c r="B6" s="134" t="s">
        <v>8</v>
      </c>
      <c r="C6" s="135">
        <v>86116</v>
      </c>
      <c r="D6" s="136">
        <v>0</v>
      </c>
      <c r="E6" s="136">
        <v>0</v>
      </c>
      <c r="F6" s="136">
        <v>0</v>
      </c>
      <c r="G6" s="137">
        <v>0</v>
      </c>
      <c r="H6" s="136">
        <v>0</v>
      </c>
      <c r="I6" s="136">
        <v>0</v>
      </c>
      <c r="J6" s="138">
        <f t="shared" si="0"/>
        <v>86116</v>
      </c>
      <c r="K6" s="133" t="s">
        <v>129</v>
      </c>
      <c r="L6" s="134">
        <v>6910013</v>
      </c>
      <c r="M6" s="141" t="s">
        <v>261</v>
      </c>
      <c r="N6" s="191" t="s">
        <v>270</v>
      </c>
      <c r="O6" s="140" t="s">
        <v>130</v>
      </c>
      <c r="P6" s="140" t="s">
        <v>131</v>
      </c>
    </row>
    <row r="7" spans="1:24" s="129" customFormat="1" x14ac:dyDescent="0.25">
      <c r="A7" s="149">
        <v>3</v>
      </c>
      <c r="B7" s="134" t="s">
        <v>8</v>
      </c>
      <c r="C7" s="135">
        <v>80118</v>
      </c>
      <c r="D7" s="136"/>
      <c r="E7" s="136"/>
      <c r="F7" s="136"/>
      <c r="G7" s="137"/>
      <c r="H7" s="136"/>
      <c r="I7" s="136"/>
      <c r="J7" s="138">
        <f t="shared" si="0"/>
        <v>80118</v>
      </c>
      <c r="K7" s="133" t="s">
        <v>129</v>
      </c>
      <c r="L7" s="134">
        <v>6939001</v>
      </c>
      <c r="M7" s="141" t="s">
        <v>262</v>
      </c>
      <c r="N7" s="191" t="s">
        <v>263</v>
      </c>
      <c r="O7" s="140" t="s">
        <v>130</v>
      </c>
      <c r="P7" s="140" t="s">
        <v>131</v>
      </c>
    </row>
    <row r="8" spans="1:24" s="129" customFormat="1" x14ac:dyDescent="0.25">
      <c r="A8" s="149">
        <v>4</v>
      </c>
      <c r="B8" s="134" t="s">
        <v>8</v>
      </c>
      <c r="C8" s="135">
        <v>75112</v>
      </c>
      <c r="D8" s="136"/>
      <c r="E8" s="136"/>
      <c r="F8" s="136"/>
      <c r="G8" s="137"/>
      <c r="H8" s="136"/>
      <c r="I8" s="136"/>
      <c r="J8" s="138">
        <v>75112</v>
      </c>
      <c r="K8" s="133" t="s">
        <v>129</v>
      </c>
      <c r="L8" s="134">
        <v>6939001</v>
      </c>
      <c r="M8" s="141" t="s">
        <v>264</v>
      </c>
      <c r="N8" s="191" t="s">
        <v>265</v>
      </c>
      <c r="O8" s="140" t="s">
        <v>130</v>
      </c>
      <c r="P8" s="140" t="s">
        <v>131</v>
      </c>
    </row>
    <row r="9" spans="1:24" s="129" customFormat="1" x14ac:dyDescent="0.25">
      <c r="A9" s="149">
        <v>5</v>
      </c>
      <c r="B9" s="150" t="s">
        <v>8</v>
      </c>
      <c r="C9" s="135">
        <v>30859</v>
      </c>
      <c r="D9" s="136"/>
      <c r="E9" s="136"/>
      <c r="F9" s="136"/>
      <c r="G9" s="137"/>
      <c r="H9" s="136"/>
      <c r="I9" s="136"/>
      <c r="J9" s="138">
        <v>30859</v>
      </c>
      <c r="K9" s="133" t="s">
        <v>129</v>
      </c>
      <c r="L9" s="134">
        <v>6939001</v>
      </c>
      <c r="M9" s="141" t="s">
        <v>266</v>
      </c>
      <c r="N9" s="191" t="s">
        <v>267</v>
      </c>
      <c r="O9" s="140" t="s">
        <v>130</v>
      </c>
      <c r="P9" s="140" t="s">
        <v>131</v>
      </c>
    </row>
    <row r="10" spans="1:24" s="129" customFormat="1" x14ac:dyDescent="0.25">
      <c r="A10" s="212" t="s">
        <v>71</v>
      </c>
      <c r="B10" s="213"/>
      <c r="C10" s="142">
        <f>SUM(C5:C9)</f>
        <v>294500</v>
      </c>
      <c r="D10" s="143"/>
      <c r="E10" s="143"/>
      <c r="F10" s="143"/>
      <c r="G10" s="142">
        <f>SUM(G5:G6)</f>
        <v>0</v>
      </c>
      <c r="H10" s="143"/>
      <c r="I10" s="143"/>
      <c r="J10" s="142">
        <f>SUM(J5:J9)</f>
        <v>294500</v>
      </c>
      <c r="K10" s="140"/>
      <c r="L10" s="140"/>
      <c r="M10" s="140"/>
      <c r="N10" s="140"/>
      <c r="O10" s="140"/>
      <c r="P10" s="140"/>
    </row>
    <row r="11" spans="1:24" s="129" customFormat="1" x14ac:dyDescent="0.25">
      <c r="A11" s="99"/>
      <c r="B11" s="118"/>
      <c r="C11" s="145"/>
      <c r="D11" s="145"/>
      <c r="E11" s="145"/>
      <c r="F11" s="145"/>
      <c r="G11" s="145"/>
      <c r="H11" s="145"/>
      <c r="I11" s="145"/>
      <c r="J11" s="146"/>
      <c r="K11" s="144"/>
      <c r="L11" s="144"/>
      <c r="M11" s="144"/>
      <c r="N11" s="144"/>
      <c r="O11" s="144"/>
      <c r="P11" s="144"/>
    </row>
    <row r="12" spans="1:24" s="129" customFormat="1" x14ac:dyDescent="0.25">
      <c r="A12" s="99"/>
      <c r="B12" s="118"/>
      <c r="C12" s="145"/>
      <c r="D12" s="145"/>
      <c r="E12" s="145"/>
      <c r="F12" s="145"/>
      <c r="G12" s="145"/>
      <c r="H12" s="145"/>
      <c r="I12" s="145"/>
      <c r="J12" s="146"/>
      <c r="K12" s="144"/>
      <c r="L12" s="144"/>
      <c r="M12" s="144"/>
      <c r="N12" s="144"/>
      <c r="O12" s="144"/>
      <c r="P12" s="144"/>
    </row>
    <row r="13" spans="1:24" s="129" customFormat="1" x14ac:dyDescent="0.25">
      <c r="A13" s="99"/>
      <c r="B13" s="118"/>
      <c r="C13" s="145"/>
      <c r="D13" s="145"/>
      <c r="E13" s="145"/>
      <c r="F13" s="145"/>
      <c r="G13" s="145"/>
      <c r="H13" s="145"/>
      <c r="I13" s="145"/>
      <c r="J13" s="146"/>
      <c r="K13" s="144"/>
      <c r="L13" s="144"/>
      <c r="M13" s="144"/>
      <c r="N13" s="144"/>
      <c r="O13" s="144"/>
      <c r="P13" s="144"/>
    </row>
    <row r="14" spans="1:24" s="129" customFormat="1" x14ac:dyDescent="0.25">
      <c r="A14" s="99"/>
      <c r="B14" s="118"/>
      <c r="C14" s="145"/>
      <c r="D14" s="145"/>
      <c r="E14" s="145"/>
      <c r="F14" s="145"/>
      <c r="G14" s="145"/>
      <c r="H14" s="145"/>
      <c r="I14" s="147"/>
      <c r="J14" s="146"/>
      <c r="K14" s="144"/>
      <c r="L14" s="144"/>
      <c r="M14" s="144"/>
      <c r="N14" s="144"/>
      <c r="O14" s="144"/>
      <c r="P14" s="144"/>
    </row>
    <row r="15" spans="1:24" s="129" customFormat="1" x14ac:dyDescent="0.25">
      <c r="A15" s="99"/>
      <c r="B15" s="118"/>
      <c r="C15" s="145"/>
      <c r="D15" s="145"/>
      <c r="E15" s="145"/>
      <c r="F15" s="145"/>
      <c r="G15" s="145"/>
      <c r="H15" s="145"/>
      <c r="I15" s="145"/>
      <c r="J15" s="146"/>
      <c r="K15" s="144"/>
      <c r="L15" s="144"/>
      <c r="M15" s="144"/>
      <c r="N15" s="144"/>
      <c r="O15" s="144"/>
      <c r="P15" s="144"/>
    </row>
    <row r="16" spans="1:24" s="129" customFormat="1" x14ac:dyDescent="0.25">
      <c r="A16" s="99"/>
      <c r="B16" s="118"/>
      <c r="C16" s="145"/>
      <c r="D16" s="145"/>
      <c r="E16" s="145"/>
      <c r="F16" s="145"/>
      <c r="G16" s="145"/>
      <c r="H16" s="145"/>
      <c r="I16" s="145"/>
      <c r="J16" s="146"/>
      <c r="K16" s="144"/>
      <c r="L16" s="144"/>
      <c r="M16" s="144"/>
      <c r="N16" s="144"/>
      <c r="O16" s="144"/>
      <c r="P16" s="144"/>
    </row>
    <row r="17" spans="1:16" s="129" customFormat="1" x14ac:dyDescent="0.25">
      <c r="A17" s="99"/>
      <c r="B17" s="118"/>
      <c r="C17" s="145"/>
      <c r="D17" s="145"/>
      <c r="E17" s="145"/>
      <c r="F17" s="145"/>
      <c r="G17" s="145"/>
      <c r="H17" s="145"/>
      <c r="I17" s="145"/>
      <c r="J17" s="146"/>
      <c r="K17" s="144"/>
      <c r="L17" s="144"/>
      <c r="M17" s="144"/>
      <c r="N17" s="144"/>
      <c r="O17" s="144"/>
      <c r="P17" s="144"/>
    </row>
    <row r="18" spans="1:16" s="129" customFormat="1" x14ac:dyDescent="0.25">
      <c r="A18" s="99"/>
      <c r="B18" s="118"/>
      <c r="C18" s="145"/>
      <c r="D18" s="145"/>
      <c r="E18" s="145"/>
      <c r="F18" s="145"/>
      <c r="G18" s="145"/>
      <c r="H18" s="145"/>
      <c r="I18" s="145"/>
      <c r="J18" s="146"/>
      <c r="K18" s="144"/>
      <c r="L18" s="144"/>
      <c r="M18" s="144"/>
      <c r="N18" s="144"/>
      <c r="O18" s="144"/>
      <c r="P18" s="144"/>
    </row>
    <row r="19" spans="1:16" s="129" customFormat="1" x14ac:dyDescent="0.25">
      <c r="A19" s="99"/>
      <c r="B19" s="118"/>
      <c r="C19" s="145"/>
      <c r="D19" s="145"/>
      <c r="E19" s="145"/>
      <c r="F19" s="145"/>
      <c r="G19" s="145"/>
      <c r="H19" s="145"/>
      <c r="I19" s="145"/>
      <c r="J19" s="146"/>
      <c r="K19" s="144"/>
      <c r="L19" s="144"/>
      <c r="M19" s="144"/>
      <c r="N19" s="144"/>
      <c r="O19" s="144"/>
      <c r="P19" s="144"/>
    </row>
    <row r="20" spans="1:16" s="129" customFormat="1" x14ac:dyDescent="0.25">
      <c r="A20" s="99"/>
      <c r="B20" s="118"/>
      <c r="C20" s="145"/>
      <c r="D20" s="145"/>
      <c r="E20" s="145"/>
      <c r="F20" s="145"/>
      <c r="G20" s="145"/>
      <c r="H20" s="145"/>
      <c r="I20" s="145"/>
      <c r="J20" s="146"/>
      <c r="K20" s="144"/>
      <c r="L20" s="144"/>
      <c r="M20" s="144"/>
      <c r="N20" s="144"/>
      <c r="O20" s="144"/>
      <c r="P20" s="144"/>
    </row>
    <row r="21" spans="1:16" s="129" customFormat="1" x14ac:dyDescent="0.25">
      <c r="A21" s="99"/>
      <c r="B21" s="118"/>
      <c r="C21" s="145"/>
      <c r="D21" s="145"/>
      <c r="E21" s="145"/>
      <c r="F21" s="145"/>
      <c r="G21" s="145"/>
      <c r="H21" s="145"/>
      <c r="I21" s="145"/>
      <c r="J21" s="146"/>
      <c r="K21" s="144"/>
      <c r="L21" s="144"/>
      <c r="M21" s="144"/>
      <c r="N21" s="144"/>
      <c r="O21" s="144"/>
      <c r="P21" s="144"/>
    </row>
    <row r="22" spans="1:16" s="129" customFormat="1" x14ac:dyDescent="0.25">
      <c r="A22" s="99"/>
      <c r="B22" s="118"/>
      <c r="C22" s="145"/>
      <c r="D22" s="145"/>
      <c r="E22" s="145"/>
      <c r="F22" s="145"/>
      <c r="G22" s="145"/>
      <c r="H22" s="145"/>
      <c r="I22" s="145"/>
      <c r="J22" s="146"/>
      <c r="K22" s="144"/>
      <c r="L22" s="144"/>
      <c r="M22" s="144"/>
      <c r="N22" s="144"/>
      <c r="O22" s="144"/>
      <c r="P22" s="144"/>
    </row>
    <row r="23" spans="1:16" s="129" customFormat="1" x14ac:dyDescent="0.25">
      <c r="A23" s="99"/>
      <c r="B23" s="118"/>
      <c r="C23" s="145"/>
      <c r="D23" s="145"/>
      <c r="E23" s="145"/>
      <c r="F23" s="145"/>
      <c r="G23" s="145"/>
      <c r="H23" s="145"/>
      <c r="I23" s="145"/>
      <c r="J23" s="146"/>
      <c r="K23" s="144"/>
      <c r="L23" s="144"/>
      <c r="M23" s="144"/>
      <c r="N23" s="144"/>
      <c r="O23" s="144"/>
      <c r="P23" s="144"/>
    </row>
    <row r="24" spans="1:16" s="129" customFormat="1" x14ac:dyDescent="0.25">
      <c r="A24" s="99"/>
      <c r="B24" s="118"/>
      <c r="C24" s="145"/>
      <c r="D24" s="145"/>
      <c r="E24" s="145"/>
      <c r="F24" s="145"/>
      <c r="G24" s="145"/>
      <c r="H24" s="145"/>
      <c r="I24" s="145"/>
      <c r="J24" s="146"/>
      <c r="K24" s="144"/>
      <c r="L24" s="144"/>
      <c r="M24" s="144"/>
      <c r="N24" s="144"/>
      <c r="O24" s="144"/>
      <c r="P24" s="144"/>
    </row>
    <row r="25" spans="1:16" s="129" customFormat="1" x14ac:dyDescent="0.25">
      <c r="A25" s="99"/>
      <c r="B25" s="118"/>
      <c r="C25" s="145"/>
      <c r="D25" s="145"/>
      <c r="E25" s="145"/>
      <c r="F25" s="145"/>
      <c r="G25" s="145"/>
      <c r="H25" s="145"/>
      <c r="I25" s="145"/>
      <c r="J25" s="146"/>
      <c r="K25" s="144"/>
      <c r="L25" s="144"/>
      <c r="M25" s="144"/>
      <c r="N25" s="144"/>
      <c r="O25" s="144"/>
      <c r="P25" s="144"/>
    </row>
    <row r="26" spans="1:16" s="129" customFormat="1" x14ac:dyDescent="0.25">
      <c r="A26" s="99"/>
      <c r="B26" s="118"/>
      <c r="C26" s="145"/>
      <c r="D26" s="145"/>
      <c r="E26" s="145"/>
      <c r="F26" s="145"/>
      <c r="G26" s="145"/>
      <c r="H26" s="145"/>
      <c r="I26" s="145"/>
      <c r="J26" s="146"/>
      <c r="K26" s="144"/>
      <c r="L26" s="144"/>
      <c r="M26" s="144"/>
      <c r="N26" s="144"/>
      <c r="O26" s="144"/>
      <c r="P26" s="144"/>
    </row>
    <row r="27" spans="1:16" s="129" customFormat="1" x14ac:dyDescent="0.25">
      <c r="A27" s="99"/>
      <c r="B27" s="118"/>
      <c r="C27" s="145"/>
      <c r="D27" s="145"/>
      <c r="E27" s="145"/>
      <c r="F27" s="145"/>
      <c r="G27" s="145"/>
      <c r="H27" s="145"/>
      <c r="I27" s="145"/>
      <c r="J27" s="146"/>
      <c r="K27" s="144"/>
      <c r="L27" s="144"/>
      <c r="M27" s="144"/>
      <c r="N27" s="144"/>
      <c r="O27" s="144"/>
      <c r="P27" s="144"/>
    </row>
    <row r="28" spans="1:16" s="129" customFormat="1" x14ac:dyDescent="0.25">
      <c r="A28" s="99"/>
      <c r="B28" s="118"/>
      <c r="C28" s="145"/>
      <c r="D28" s="145"/>
      <c r="E28" s="145"/>
      <c r="F28" s="145"/>
      <c r="G28" s="145"/>
      <c r="H28" s="145"/>
      <c r="I28" s="145"/>
      <c r="J28" s="146"/>
      <c r="K28" s="144"/>
      <c r="L28" s="144"/>
      <c r="M28" s="144"/>
      <c r="N28" s="144"/>
      <c r="O28" s="144"/>
      <c r="P28" s="144"/>
    </row>
    <row r="29" spans="1:16" s="129" customFormat="1" x14ac:dyDescent="0.25">
      <c r="A29" s="99"/>
      <c r="B29" s="118"/>
      <c r="C29" s="145"/>
      <c r="D29" s="145"/>
      <c r="E29" s="145"/>
      <c r="F29" s="145"/>
      <c r="G29" s="145"/>
      <c r="H29" s="145"/>
      <c r="I29" s="145"/>
      <c r="J29" s="146"/>
      <c r="K29" s="144"/>
      <c r="L29" s="144"/>
      <c r="M29" s="144"/>
      <c r="N29" s="144"/>
      <c r="O29" s="144"/>
      <c r="P29" s="144"/>
    </row>
    <row r="30" spans="1:16" s="129" customFormat="1" x14ac:dyDescent="0.25">
      <c r="A30" s="99"/>
      <c r="B30" s="118"/>
      <c r="C30" s="145"/>
      <c r="D30" s="145"/>
      <c r="E30" s="145"/>
      <c r="F30" s="145"/>
      <c r="G30" s="145"/>
      <c r="H30" s="145"/>
      <c r="I30" s="145"/>
      <c r="J30" s="146"/>
      <c r="K30" s="144"/>
      <c r="L30" s="144"/>
      <c r="M30" s="144"/>
      <c r="N30" s="144"/>
      <c r="O30" s="144"/>
      <c r="P30" s="144"/>
    </row>
    <row r="31" spans="1:16" s="129" customFormat="1" x14ac:dyDescent="0.25">
      <c r="A31" s="99"/>
      <c r="B31" s="118"/>
      <c r="C31" s="145"/>
      <c r="D31" s="145"/>
      <c r="E31" s="145"/>
      <c r="F31" s="145"/>
      <c r="G31" s="145"/>
      <c r="H31" s="145"/>
      <c r="I31" s="145"/>
      <c r="J31" s="146"/>
      <c r="K31" s="144"/>
      <c r="L31" s="144"/>
      <c r="M31" s="144"/>
      <c r="N31" s="144"/>
      <c r="O31" s="144"/>
      <c r="P31" s="144"/>
    </row>
    <row r="32" spans="1:16" s="129" customFormat="1" x14ac:dyDescent="0.25">
      <c r="A32" s="99"/>
      <c r="B32" s="118"/>
      <c r="C32" s="145"/>
      <c r="D32" s="145"/>
      <c r="E32" s="145"/>
      <c r="F32" s="145"/>
      <c r="G32" s="145"/>
      <c r="H32" s="145"/>
      <c r="I32" s="145"/>
      <c r="J32" s="146"/>
      <c r="K32" s="144"/>
      <c r="L32" s="144"/>
      <c r="M32" s="144"/>
      <c r="N32" s="144"/>
      <c r="O32" s="144"/>
      <c r="P32" s="144"/>
    </row>
    <row r="33" spans="1:16" s="129" customFormat="1" x14ac:dyDescent="0.25">
      <c r="A33" s="99"/>
      <c r="B33" s="118"/>
      <c r="C33" s="145"/>
      <c r="D33" s="145"/>
      <c r="E33" s="145"/>
      <c r="F33" s="145"/>
      <c r="G33" s="145"/>
      <c r="H33" s="145"/>
      <c r="I33" s="145"/>
      <c r="J33" s="146"/>
      <c r="K33" s="144"/>
      <c r="L33" s="144"/>
      <c r="M33" s="144"/>
      <c r="N33" s="144"/>
      <c r="O33" s="144"/>
      <c r="P33" s="144"/>
    </row>
    <row r="34" spans="1:16" s="129" customFormat="1" x14ac:dyDescent="0.25">
      <c r="A34" s="99"/>
      <c r="B34" s="118"/>
      <c r="C34" s="145"/>
      <c r="D34" s="145"/>
      <c r="E34" s="145"/>
      <c r="F34" s="145"/>
      <c r="G34" s="145"/>
      <c r="H34" s="145"/>
      <c r="I34" s="145"/>
      <c r="J34" s="146"/>
      <c r="K34" s="144"/>
      <c r="L34" s="144"/>
      <c r="M34" s="144"/>
      <c r="N34" s="144"/>
      <c r="O34" s="144"/>
      <c r="P34" s="144"/>
    </row>
    <row r="35" spans="1:16" s="129" customFormat="1" x14ac:dyDescent="0.25">
      <c r="A35" s="99"/>
      <c r="B35" s="118"/>
      <c r="C35" s="145"/>
      <c r="D35" s="145"/>
      <c r="E35" s="145"/>
      <c r="F35" s="145"/>
      <c r="G35" s="145"/>
      <c r="H35" s="145"/>
      <c r="I35" s="145"/>
      <c r="J35" s="146"/>
      <c r="K35" s="144"/>
      <c r="L35" s="144"/>
      <c r="M35" s="144"/>
      <c r="N35" s="144"/>
      <c r="O35" s="144"/>
      <c r="P35" s="144"/>
    </row>
    <row r="36" spans="1:16" s="129" customFormat="1" x14ac:dyDescent="0.25">
      <c r="A36" s="99"/>
      <c r="B36" s="118"/>
      <c r="C36" s="145"/>
      <c r="D36" s="145"/>
      <c r="E36" s="145"/>
      <c r="F36" s="145"/>
      <c r="G36" s="145"/>
      <c r="H36" s="145"/>
      <c r="I36" s="145"/>
      <c r="J36" s="146"/>
      <c r="K36" s="144"/>
      <c r="L36" s="144"/>
      <c r="M36" s="144"/>
      <c r="N36" s="144"/>
      <c r="O36" s="144"/>
      <c r="P36" s="144"/>
    </row>
    <row r="37" spans="1:16" s="129" customFormat="1" x14ac:dyDescent="0.25">
      <c r="A37" s="99"/>
      <c r="B37" s="118"/>
      <c r="C37" s="145"/>
      <c r="D37" s="145"/>
      <c r="E37" s="145"/>
      <c r="F37" s="145"/>
      <c r="G37" s="145"/>
      <c r="H37" s="145"/>
      <c r="I37" s="145"/>
      <c r="J37" s="146"/>
      <c r="K37" s="144"/>
      <c r="L37" s="144"/>
      <c r="M37" s="144"/>
      <c r="N37" s="144"/>
      <c r="O37" s="144"/>
      <c r="P37" s="144"/>
    </row>
    <row r="38" spans="1:16" s="129" customFormat="1" x14ac:dyDescent="0.25">
      <c r="A38" s="99"/>
      <c r="B38" s="118"/>
      <c r="C38" s="145"/>
      <c r="D38" s="145"/>
      <c r="E38" s="145"/>
      <c r="F38" s="145"/>
      <c r="G38" s="145"/>
      <c r="H38" s="145"/>
      <c r="I38" s="145"/>
      <c r="J38" s="146"/>
      <c r="K38" s="144"/>
      <c r="L38" s="144"/>
      <c r="M38" s="144"/>
      <c r="N38" s="144"/>
      <c r="O38" s="144"/>
      <c r="P38" s="144"/>
    </row>
    <row r="39" spans="1:16" s="129" customFormat="1" x14ac:dyDescent="0.25">
      <c r="A39" s="99"/>
      <c r="B39" s="118"/>
      <c r="C39" s="145"/>
      <c r="D39" s="145"/>
      <c r="E39" s="145"/>
      <c r="F39" s="145"/>
      <c r="G39" s="145"/>
      <c r="H39" s="145"/>
      <c r="I39" s="145"/>
      <c r="J39" s="146"/>
      <c r="K39" s="144"/>
      <c r="L39" s="144"/>
      <c r="M39" s="144"/>
      <c r="N39" s="144"/>
      <c r="O39" s="144"/>
      <c r="P39" s="144"/>
    </row>
    <row r="40" spans="1:16" s="129" customFormat="1" x14ac:dyDescent="0.25">
      <c r="A40" s="99"/>
      <c r="B40" s="118"/>
      <c r="C40" s="145"/>
      <c r="D40" s="145"/>
      <c r="E40" s="145"/>
      <c r="F40" s="145"/>
      <c r="G40" s="145"/>
      <c r="H40" s="145"/>
      <c r="I40" s="145"/>
      <c r="J40" s="146"/>
      <c r="K40" s="144"/>
      <c r="L40" s="144"/>
      <c r="M40" s="144"/>
      <c r="N40" s="144"/>
      <c r="O40" s="144"/>
      <c r="P40" s="144"/>
    </row>
    <row r="41" spans="1:16" s="129" customFormat="1" x14ac:dyDescent="0.25">
      <c r="A41" s="99"/>
      <c r="B41" s="118"/>
      <c r="C41" s="145"/>
      <c r="D41" s="145"/>
      <c r="E41" s="145"/>
      <c r="F41" s="145"/>
      <c r="G41" s="145"/>
      <c r="H41" s="145"/>
      <c r="I41" s="145"/>
      <c r="J41" s="146"/>
      <c r="K41" s="144"/>
      <c r="L41" s="144"/>
      <c r="M41" s="144"/>
      <c r="N41" s="144"/>
      <c r="O41" s="144"/>
      <c r="P41" s="144"/>
    </row>
    <row r="42" spans="1:16" s="129" customFormat="1" x14ac:dyDescent="0.25">
      <c r="A42" s="99"/>
      <c r="B42" s="118"/>
      <c r="C42" s="145"/>
      <c r="D42" s="145"/>
      <c r="E42" s="145"/>
      <c r="F42" s="145"/>
      <c r="G42" s="145"/>
      <c r="H42" s="145"/>
      <c r="I42" s="145"/>
      <c r="J42" s="146"/>
      <c r="K42" s="144"/>
      <c r="L42" s="144"/>
      <c r="M42" s="144"/>
      <c r="N42" s="144"/>
      <c r="O42" s="144"/>
      <c r="P42" s="144"/>
    </row>
    <row r="43" spans="1:16" s="129" customFormat="1" x14ac:dyDescent="0.25">
      <c r="A43" s="99"/>
      <c r="B43" s="118"/>
      <c r="C43" s="145"/>
      <c r="D43" s="145"/>
      <c r="E43" s="145"/>
      <c r="F43" s="145"/>
      <c r="G43" s="145"/>
      <c r="H43" s="145"/>
      <c r="I43" s="145"/>
      <c r="J43" s="146"/>
      <c r="K43" s="144"/>
      <c r="L43" s="144"/>
      <c r="M43" s="144"/>
      <c r="N43" s="144"/>
      <c r="O43" s="144"/>
      <c r="P43" s="144"/>
    </row>
    <row r="44" spans="1:16" s="129" customFormat="1" x14ac:dyDescent="0.25">
      <c r="A44" s="99"/>
      <c r="B44" s="118"/>
      <c r="C44" s="145"/>
      <c r="D44" s="145"/>
      <c r="E44" s="145"/>
      <c r="F44" s="145"/>
      <c r="G44" s="145"/>
      <c r="H44" s="145"/>
      <c r="I44" s="145"/>
      <c r="J44" s="146"/>
      <c r="K44" s="144"/>
      <c r="L44" s="144"/>
      <c r="M44" s="144"/>
      <c r="N44" s="144"/>
      <c r="O44" s="144"/>
      <c r="P44" s="144"/>
    </row>
    <row r="45" spans="1:16" s="129" customFormat="1" x14ac:dyDescent="0.25">
      <c r="A45" s="99"/>
      <c r="B45" s="118"/>
      <c r="C45" s="145"/>
      <c r="D45" s="145"/>
      <c r="E45" s="145"/>
      <c r="F45" s="145"/>
      <c r="G45" s="145"/>
      <c r="H45" s="145"/>
      <c r="I45" s="145"/>
      <c r="J45" s="146"/>
      <c r="K45" s="144"/>
      <c r="L45" s="144"/>
      <c r="M45" s="144"/>
      <c r="N45" s="144"/>
      <c r="O45" s="144"/>
      <c r="P45" s="144"/>
    </row>
    <row r="46" spans="1:16" s="129" customFormat="1" x14ac:dyDescent="0.25">
      <c r="A46" s="99"/>
      <c r="B46" s="118"/>
      <c r="C46" s="145"/>
      <c r="D46" s="145"/>
      <c r="E46" s="145"/>
      <c r="F46" s="145"/>
      <c r="G46" s="145"/>
      <c r="H46" s="145"/>
      <c r="I46" s="145"/>
      <c r="J46" s="146"/>
      <c r="K46" s="144"/>
      <c r="L46" s="144"/>
      <c r="M46" s="144"/>
      <c r="N46" s="144"/>
      <c r="O46" s="144"/>
      <c r="P46" s="144"/>
    </row>
    <row r="47" spans="1:16" s="129" customFormat="1" x14ac:dyDescent="0.25">
      <c r="A47" s="99"/>
      <c r="B47" s="118"/>
      <c r="C47" s="145"/>
      <c r="D47" s="145"/>
      <c r="E47" s="145"/>
      <c r="F47" s="145"/>
      <c r="G47" s="145"/>
      <c r="H47" s="145"/>
      <c r="I47" s="145"/>
      <c r="J47" s="146"/>
      <c r="K47" s="144"/>
      <c r="L47" s="144"/>
      <c r="M47" s="144"/>
      <c r="N47" s="144"/>
      <c r="O47" s="144"/>
      <c r="P47" s="144"/>
    </row>
    <row r="48" spans="1:16" s="129" customFormat="1" x14ac:dyDescent="0.25">
      <c r="A48" s="99"/>
      <c r="B48" s="118"/>
      <c r="C48" s="145"/>
      <c r="D48" s="145"/>
      <c r="E48" s="145"/>
      <c r="F48" s="145"/>
      <c r="G48" s="145"/>
      <c r="H48" s="145"/>
      <c r="I48" s="145"/>
      <c r="J48" s="146"/>
      <c r="K48" s="144"/>
      <c r="L48" s="144"/>
      <c r="M48" s="144"/>
      <c r="N48" s="144"/>
      <c r="O48" s="144"/>
      <c r="P48" s="144"/>
    </row>
    <row r="49" spans="1:16" s="129" customFormat="1" x14ac:dyDescent="0.25">
      <c r="A49" s="99"/>
      <c r="B49" s="118"/>
      <c r="C49" s="145"/>
      <c r="D49" s="145"/>
      <c r="E49" s="145"/>
      <c r="F49" s="145"/>
      <c r="G49" s="145"/>
      <c r="H49" s="145"/>
      <c r="I49" s="145"/>
      <c r="J49" s="146"/>
      <c r="K49" s="144"/>
      <c r="L49" s="144"/>
      <c r="M49" s="144"/>
      <c r="N49" s="144"/>
      <c r="O49" s="144"/>
      <c r="P49" s="144"/>
    </row>
    <row r="50" spans="1:16" s="129" customFormat="1" x14ac:dyDescent="0.25">
      <c r="A50" s="99"/>
      <c r="B50" s="118"/>
      <c r="C50" s="145"/>
      <c r="D50" s="145"/>
      <c r="E50" s="145"/>
      <c r="F50" s="145"/>
      <c r="G50" s="145"/>
      <c r="H50" s="145"/>
      <c r="I50" s="145"/>
      <c r="J50" s="146"/>
      <c r="K50" s="144"/>
      <c r="L50" s="144"/>
      <c r="M50" s="144"/>
      <c r="N50" s="144"/>
      <c r="O50" s="144"/>
      <c r="P50" s="144"/>
    </row>
    <row r="51" spans="1:16" s="129" customFormat="1" x14ac:dyDescent="0.25">
      <c r="A51" s="99"/>
      <c r="B51" s="118"/>
      <c r="C51" s="145"/>
      <c r="D51" s="145"/>
      <c r="E51" s="145"/>
      <c r="F51" s="145"/>
      <c r="G51" s="145"/>
      <c r="H51" s="145"/>
      <c r="I51" s="145"/>
      <c r="J51" s="146"/>
      <c r="K51" s="144"/>
      <c r="L51" s="144"/>
      <c r="M51" s="144"/>
      <c r="N51" s="144"/>
      <c r="O51" s="144"/>
      <c r="P51" s="144"/>
    </row>
    <row r="52" spans="1:16" s="129" customFormat="1" x14ac:dyDescent="0.25">
      <c r="A52" s="99"/>
      <c r="B52" s="118"/>
      <c r="C52" s="145"/>
      <c r="D52" s="145"/>
      <c r="E52" s="145"/>
      <c r="F52" s="145"/>
      <c r="G52" s="145"/>
      <c r="H52" s="145"/>
      <c r="I52" s="145"/>
      <c r="J52" s="146"/>
      <c r="K52" s="144"/>
      <c r="L52" s="144"/>
      <c r="M52" s="144"/>
      <c r="N52" s="144"/>
      <c r="O52" s="144"/>
      <c r="P52" s="144"/>
    </row>
    <row r="53" spans="1:16" s="129" customFormat="1" x14ac:dyDescent="0.25">
      <c r="A53" s="99"/>
      <c r="B53" s="118"/>
      <c r="C53" s="145"/>
      <c r="D53" s="145"/>
      <c r="E53" s="145"/>
      <c r="F53" s="145"/>
      <c r="G53" s="145"/>
      <c r="H53" s="145"/>
      <c r="I53" s="145"/>
      <c r="J53" s="146"/>
      <c r="K53" s="144"/>
      <c r="L53" s="144"/>
      <c r="M53" s="144"/>
      <c r="N53" s="144"/>
      <c r="O53" s="144"/>
      <c r="P53" s="144"/>
    </row>
    <row r="54" spans="1:16" s="129" customFormat="1" x14ac:dyDescent="0.25">
      <c r="A54" s="99"/>
      <c r="B54" s="118"/>
      <c r="C54" s="145"/>
      <c r="D54" s="145"/>
      <c r="E54" s="145"/>
      <c r="F54" s="145"/>
      <c r="G54" s="145"/>
      <c r="H54" s="145"/>
      <c r="I54" s="145"/>
      <c r="J54" s="146"/>
      <c r="K54" s="144"/>
      <c r="L54" s="144"/>
      <c r="M54" s="144"/>
      <c r="N54" s="144"/>
      <c r="O54" s="144"/>
      <c r="P54" s="144"/>
    </row>
    <row r="55" spans="1:16" s="129" customFormat="1" x14ac:dyDescent="0.25">
      <c r="A55" s="99"/>
      <c r="B55" s="118"/>
      <c r="C55" s="145"/>
      <c r="D55" s="145"/>
      <c r="E55" s="145"/>
      <c r="F55" s="145"/>
      <c r="G55" s="145"/>
      <c r="H55" s="145"/>
      <c r="I55" s="145"/>
      <c r="J55" s="146"/>
      <c r="K55" s="144"/>
      <c r="L55" s="144"/>
      <c r="M55" s="144"/>
      <c r="N55" s="144"/>
      <c r="O55" s="144"/>
      <c r="P55" s="144"/>
    </row>
    <row r="56" spans="1:16" s="129" customFormat="1" x14ac:dyDescent="0.25">
      <c r="A56" s="99"/>
      <c r="B56" s="118"/>
      <c r="C56" s="145"/>
      <c r="D56" s="145"/>
      <c r="E56" s="145"/>
      <c r="F56" s="145"/>
      <c r="G56" s="145"/>
      <c r="H56" s="145"/>
      <c r="I56" s="145"/>
      <c r="J56" s="146"/>
      <c r="K56" s="144"/>
      <c r="L56" s="144"/>
      <c r="M56" s="144"/>
      <c r="N56" s="144"/>
      <c r="O56" s="144"/>
      <c r="P56" s="144"/>
    </row>
    <row r="57" spans="1:16" s="129" customFormat="1" x14ac:dyDescent="0.25">
      <c r="A57" s="99"/>
      <c r="B57" s="118"/>
      <c r="C57" s="145"/>
      <c r="D57" s="145"/>
      <c r="E57" s="145"/>
      <c r="F57" s="145"/>
      <c r="G57" s="145"/>
      <c r="H57" s="145"/>
      <c r="I57" s="145"/>
      <c r="J57" s="146"/>
      <c r="K57" s="144"/>
      <c r="L57" s="144"/>
      <c r="M57" s="144"/>
      <c r="N57" s="144"/>
      <c r="O57" s="144"/>
      <c r="P57" s="144"/>
    </row>
    <row r="58" spans="1:16" s="129" customFormat="1" x14ac:dyDescent="0.25">
      <c r="A58" s="99"/>
      <c r="B58" s="118"/>
      <c r="C58" s="145"/>
      <c r="D58" s="145"/>
      <c r="E58" s="145"/>
      <c r="F58" s="145"/>
      <c r="G58" s="145"/>
      <c r="H58" s="145"/>
      <c r="I58" s="145"/>
      <c r="J58" s="146"/>
      <c r="K58" s="144"/>
      <c r="L58" s="144"/>
      <c r="M58" s="144"/>
      <c r="N58" s="144"/>
      <c r="O58" s="144"/>
      <c r="P58" s="144"/>
    </row>
    <row r="59" spans="1:16" s="129" customFormat="1" x14ac:dyDescent="0.25">
      <c r="A59" s="99"/>
      <c r="B59" s="118"/>
      <c r="C59" s="145"/>
      <c r="D59" s="145"/>
      <c r="E59" s="145"/>
      <c r="F59" s="145"/>
      <c r="G59" s="145"/>
      <c r="H59" s="145"/>
      <c r="I59" s="145"/>
      <c r="J59" s="146"/>
      <c r="K59" s="144"/>
      <c r="L59" s="144"/>
      <c r="M59" s="144"/>
      <c r="N59" s="144"/>
      <c r="O59" s="144"/>
      <c r="P59" s="144"/>
    </row>
    <row r="60" spans="1:16" s="129" customFormat="1" x14ac:dyDescent="0.25">
      <c r="A60" s="99"/>
      <c r="B60" s="118"/>
      <c r="C60" s="145"/>
      <c r="D60" s="145"/>
      <c r="E60" s="145"/>
      <c r="F60" s="145"/>
      <c r="G60" s="145"/>
      <c r="H60" s="145"/>
      <c r="I60" s="145"/>
      <c r="J60" s="146"/>
      <c r="K60" s="144"/>
      <c r="L60" s="144"/>
      <c r="M60" s="144"/>
      <c r="N60" s="144"/>
      <c r="O60" s="144"/>
      <c r="P60" s="144"/>
    </row>
    <row r="61" spans="1:16" s="129" customFormat="1" x14ac:dyDescent="0.25">
      <c r="A61" s="99"/>
      <c r="B61" s="118"/>
      <c r="C61" s="145"/>
      <c r="D61" s="145"/>
      <c r="E61" s="145"/>
      <c r="F61" s="145"/>
      <c r="G61" s="145"/>
      <c r="H61" s="145"/>
      <c r="I61" s="145"/>
      <c r="J61" s="146"/>
      <c r="K61" s="144"/>
      <c r="L61" s="144"/>
      <c r="M61" s="144"/>
      <c r="N61" s="144"/>
      <c r="O61" s="144"/>
      <c r="P61" s="144"/>
    </row>
    <row r="62" spans="1:16" s="129" customFormat="1" x14ac:dyDescent="0.25">
      <c r="A62" s="99"/>
      <c r="B62" s="118"/>
      <c r="C62" s="145"/>
      <c r="D62" s="145"/>
      <c r="E62" s="145"/>
      <c r="F62" s="145"/>
      <c r="G62" s="145"/>
      <c r="H62" s="145"/>
      <c r="I62" s="145"/>
      <c r="J62" s="146"/>
      <c r="K62" s="144"/>
      <c r="L62" s="144"/>
      <c r="M62" s="144"/>
      <c r="N62" s="144"/>
      <c r="O62" s="144"/>
      <c r="P62" s="144"/>
    </row>
    <row r="63" spans="1:16" s="129" customFormat="1" x14ac:dyDescent="0.25">
      <c r="A63" s="99"/>
      <c r="B63" s="118"/>
      <c r="C63" s="145"/>
      <c r="D63" s="145"/>
      <c r="E63" s="145"/>
      <c r="F63" s="145"/>
      <c r="G63" s="145"/>
      <c r="H63" s="145"/>
      <c r="I63" s="145"/>
      <c r="J63" s="146"/>
      <c r="K63" s="144"/>
      <c r="L63" s="144"/>
      <c r="M63" s="144"/>
      <c r="N63" s="144"/>
      <c r="O63" s="144"/>
      <c r="P63" s="144"/>
    </row>
    <row r="64" spans="1:16" s="129" customFormat="1" x14ac:dyDescent="0.25">
      <c r="A64" s="99"/>
      <c r="B64" s="118"/>
      <c r="C64" s="145"/>
      <c r="D64" s="145"/>
      <c r="E64" s="145"/>
      <c r="F64" s="145"/>
      <c r="G64" s="145"/>
      <c r="H64" s="145"/>
      <c r="I64" s="145"/>
      <c r="J64" s="146"/>
      <c r="K64" s="144"/>
      <c r="L64" s="144"/>
      <c r="M64" s="144"/>
      <c r="N64" s="144"/>
      <c r="O64" s="144"/>
      <c r="P64" s="144"/>
    </row>
    <row r="65" spans="1:16" s="129" customFormat="1" x14ac:dyDescent="0.25">
      <c r="A65" s="99"/>
      <c r="B65" s="118"/>
      <c r="C65" s="145"/>
      <c r="D65" s="145"/>
      <c r="E65" s="145"/>
      <c r="F65" s="145"/>
      <c r="G65" s="145"/>
      <c r="H65" s="145"/>
      <c r="I65" s="145"/>
      <c r="J65" s="146"/>
      <c r="K65" s="144"/>
      <c r="L65" s="144"/>
      <c r="M65" s="144"/>
      <c r="N65" s="144"/>
      <c r="O65" s="144"/>
      <c r="P65" s="144"/>
    </row>
    <row r="66" spans="1:16" s="129" customFormat="1" x14ac:dyDescent="0.25">
      <c r="A66" s="99"/>
      <c r="B66" s="118"/>
      <c r="C66" s="145"/>
      <c r="D66" s="145"/>
      <c r="E66" s="145"/>
      <c r="F66" s="145"/>
      <c r="G66" s="145"/>
      <c r="H66" s="145"/>
      <c r="I66" s="145"/>
      <c r="J66" s="146"/>
      <c r="K66" s="144"/>
      <c r="L66" s="144"/>
      <c r="M66" s="144"/>
      <c r="N66" s="144"/>
      <c r="O66" s="144"/>
      <c r="P66" s="144"/>
    </row>
    <row r="67" spans="1:16" s="129" customFormat="1" x14ac:dyDescent="0.25">
      <c r="A67" s="99"/>
      <c r="B67" s="118"/>
      <c r="C67" s="145"/>
      <c r="D67" s="145"/>
      <c r="E67" s="145"/>
      <c r="F67" s="145"/>
      <c r="G67" s="145"/>
      <c r="H67" s="145"/>
      <c r="I67" s="145"/>
      <c r="J67" s="146"/>
      <c r="K67" s="144"/>
      <c r="L67" s="144"/>
      <c r="M67" s="144"/>
      <c r="N67" s="144"/>
      <c r="O67" s="144"/>
      <c r="P67" s="144"/>
    </row>
    <row r="68" spans="1:16" s="129" customFormat="1" x14ac:dyDescent="0.25">
      <c r="A68" s="99"/>
      <c r="B68" s="118"/>
      <c r="C68" s="145"/>
      <c r="D68" s="145"/>
      <c r="E68" s="145"/>
      <c r="F68" s="145"/>
      <c r="G68" s="145"/>
      <c r="H68" s="145"/>
      <c r="I68" s="145"/>
      <c r="J68" s="146"/>
      <c r="K68" s="144"/>
      <c r="L68" s="144"/>
      <c r="M68" s="144"/>
      <c r="N68" s="144"/>
      <c r="O68" s="144"/>
      <c r="P68" s="144"/>
    </row>
    <row r="69" spans="1:16" s="129" customFormat="1" x14ac:dyDescent="0.25">
      <c r="A69" s="99"/>
      <c r="B69" s="118"/>
      <c r="C69" s="145"/>
      <c r="D69" s="145"/>
      <c r="E69" s="145"/>
      <c r="F69" s="145"/>
      <c r="G69" s="145"/>
      <c r="H69" s="145"/>
      <c r="I69" s="145"/>
      <c r="J69" s="146"/>
      <c r="K69" s="144"/>
      <c r="L69" s="144"/>
      <c r="M69" s="144"/>
      <c r="N69" s="144"/>
      <c r="O69" s="144"/>
      <c r="P69" s="144"/>
    </row>
    <row r="70" spans="1:16" s="129" customFormat="1" x14ac:dyDescent="0.25">
      <c r="A70" s="99"/>
      <c r="B70" s="118"/>
      <c r="C70" s="145"/>
      <c r="D70" s="145"/>
      <c r="E70" s="145"/>
      <c r="F70" s="145"/>
      <c r="G70" s="145"/>
      <c r="H70" s="145"/>
      <c r="I70" s="145"/>
      <c r="J70" s="146"/>
      <c r="K70" s="144"/>
      <c r="L70" s="144"/>
      <c r="M70" s="144"/>
      <c r="N70" s="144"/>
      <c r="O70" s="144"/>
      <c r="P70" s="144"/>
    </row>
    <row r="71" spans="1:16" s="129" customFormat="1" x14ac:dyDescent="0.25">
      <c r="A71" s="99"/>
      <c r="B71" s="118"/>
      <c r="C71" s="145"/>
      <c r="D71" s="145"/>
      <c r="E71" s="145"/>
      <c r="F71" s="145"/>
      <c r="G71" s="145"/>
      <c r="H71" s="145"/>
      <c r="I71" s="145"/>
      <c r="J71" s="146"/>
      <c r="K71" s="144"/>
      <c r="L71" s="144"/>
      <c r="M71" s="144"/>
      <c r="N71" s="144"/>
      <c r="O71" s="144"/>
      <c r="P71" s="144"/>
    </row>
    <row r="72" spans="1:16" s="129" customFormat="1" x14ac:dyDescent="0.25">
      <c r="A72" s="99"/>
      <c r="B72" s="118"/>
      <c r="C72" s="145"/>
      <c r="D72" s="145"/>
      <c r="E72" s="145"/>
      <c r="F72" s="145"/>
      <c r="G72" s="145"/>
      <c r="H72" s="145"/>
      <c r="I72" s="145"/>
      <c r="J72" s="146"/>
      <c r="K72" s="144"/>
      <c r="L72" s="144"/>
      <c r="M72" s="144"/>
      <c r="N72" s="144"/>
      <c r="O72" s="144"/>
      <c r="P72" s="144"/>
    </row>
    <row r="73" spans="1:16" s="129" customFormat="1" x14ac:dyDescent="0.25">
      <c r="A73" s="99"/>
      <c r="B73" s="118"/>
      <c r="C73" s="145"/>
      <c r="D73" s="145"/>
      <c r="E73" s="145"/>
      <c r="F73" s="145"/>
      <c r="G73" s="145"/>
      <c r="H73" s="145"/>
      <c r="I73" s="145"/>
      <c r="J73" s="146"/>
      <c r="K73" s="144"/>
      <c r="L73" s="144"/>
      <c r="M73" s="144"/>
      <c r="N73" s="144"/>
      <c r="O73" s="144"/>
      <c r="P73" s="144"/>
    </row>
    <row r="74" spans="1:16" s="129" customFormat="1" x14ac:dyDescent="0.25">
      <c r="A74" s="99"/>
      <c r="B74" s="118"/>
      <c r="C74" s="145"/>
      <c r="D74" s="145"/>
      <c r="E74" s="145"/>
      <c r="F74" s="145"/>
      <c r="G74" s="145"/>
      <c r="H74" s="145"/>
      <c r="I74" s="145"/>
      <c r="J74" s="146"/>
      <c r="K74" s="144"/>
      <c r="L74" s="144"/>
      <c r="M74" s="144"/>
      <c r="N74" s="144"/>
      <c r="O74" s="144"/>
      <c r="P74" s="144"/>
    </row>
    <row r="75" spans="1:16" s="129" customFormat="1" x14ac:dyDescent="0.25">
      <c r="A75" s="99"/>
      <c r="B75" s="118"/>
      <c r="C75" s="145"/>
      <c r="D75" s="145"/>
      <c r="E75" s="145"/>
      <c r="F75" s="145"/>
      <c r="G75" s="145"/>
      <c r="H75" s="145"/>
      <c r="I75" s="145"/>
      <c r="J75" s="146"/>
      <c r="K75" s="144"/>
      <c r="L75" s="144"/>
      <c r="M75" s="144"/>
      <c r="N75" s="144"/>
      <c r="O75" s="144"/>
      <c r="P75" s="144"/>
    </row>
    <row r="76" spans="1:16" s="129" customFormat="1" x14ac:dyDescent="0.25">
      <c r="A76" s="99"/>
      <c r="B76" s="118"/>
      <c r="C76" s="145"/>
      <c r="D76" s="145"/>
      <c r="E76" s="145"/>
      <c r="F76" s="145"/>
      <c r="G76" s="145"/>
      <c r="H76" s="145"/>
      <c r="I76" s="145"/>
      <c r="J76" s="146"/>
      <c r="K76" s="144"/>
      <c r="L76" s="144"/>
      <c r="M76" s="144"/>
      <c r="N76" s="144"/>
      <c r="O76" s="144"/>
      <c r="P76" s="144"/>
    </row>
    <row r="77" spans="1:16" s="129" customFormat="1" x14ac:dyDescent="0.25">
      <c r="A77" s="99"/>
      <c r="B77" s="118"/>
      <c r="C77" s="145"/>
      <c r="D77" s="145"/>
      <c r="E77" s="145"/>
      <c r="F77" s="145"/>
      <c r="G77" s="145"/>
      <c r="H77" s="145"/>
      <c r="I77" s="145"/>
      <c r="J77" s="146"/>
      <c r="K77" s="144"/>
      <c r="L77" s="144"/>
      <c r="M77" s="144"/>
      <c r="N77" s="144"/>
      <c r="O77" s="144"/>
      <c r="P77" s="144"/>
    </row>
    <row r="78" spans="1:16" s="129" customFormat="1" x14ac:dyDescent="0.25">
      <c r="A78" s="99"/>
      <c r="B78" s="118"/>
      <c r="C78" s="145"/>
      <c r="D78" s="145"/>
      <c r="E78" s="145"/>
      <c r="F78" s="145"/>
      <c r="G78" s="145"/>
      <c r="H78" s="145"/>
      <c r="I78" s="145"/>
      <c r="J78" s="146"/>
      <c r="K78" s="144"/>
      <c r="L78" s="144"/>
      <c r="M78" s="144"/>
      <c r="N78" s="144"/>
      <c r="O78" s="144"/>
      <c r="P78" s="144"/>
    </row>
    <row r="79" spans="1:16" s="129" customFormat="1" x14ac:dyDescent="0.25">
      <c r="A79" s="99"/>
      <c r="B79" s="118"/>
      <c r="C79" s="145"/>
      <c r="D79" s="145"/>
      <c r="E79" s="145"/>
      <c r="F79" s="145"/>
      <c r="G79" s="145"/>
      <c r="H79" s="145"/>
      <c r="I79" s="145"/>
      <c r="J79" s="146"/>
      <c r="K79" s="144"/>
      <c r="L79" s="144"/>
      <c r="M79" s="144"/>
      <c r="N79" s="144"/>
      <c r="O79" s="144"/>
      <c r="P79" s="144"/>
    </row>
    <row r="80" spans="1:16" s="129" customFormat="1" x14ac:dyDescent="0.25">
      <c r="A80" s="99"/>
      <c r="B80" s="118"/>
      <c r="C80" s="145"/>
      <c r="D80" s="145"/>
      <c r="E80" s="145"/>
      <c r="F80" s="145"/>
      <c r="G80" s="145"/>
      <c r="H80" s="145"/>
      <c r="I80" s="145"/>
      <c r="J80" s="146"/>
      <c r="K80" s="144"/>
      <c r="L80" s="144"/>
      <c r="M80" s="144"/>
      <c r="N80" s="144"/>
      <c r="O80" s="144"/>
      <c r="P80" s="144"/>
    </row>
    <row r="81" spans="1:16" s="129" customFormat="1" x14ac:dyDescent="0.25">
      <c r="A81" s="99"/>
      <c r="B81" s="118"/>
      <c r="C81" s="145"/>
      <c r="D81" s="145"/>
      <c r="E81" s="145"/>
      <c r="F81" s="145"/>
      <c r="G81" s="145"/>
      <c r="H81" s="145"/>
      <c r="I81" s="145"/>
      <c r="J81" s="146"/>
      <c r="K81" s="144"/>
      <c r="L81" s="144"/>
      <c r="M81" s="144"/>
      <c r="N81" s="144"/>
      <c r="O81" s="144"/>
      <c r="P81" s="144"/>
    </row>
    <row r="82" spans="1:16" s="129" customFormat="1" x14ac:dyDescent="0.25">
      <c r="A82" s="99"/>
      <c r="B82" s="118"/>
      <c r="C82" s="145"/>
      <c r="D82" s="145"/>
      <c r="E82" s="145"/>
      <c r="F82" s="145"/>
      <c r="G82" s="145"/>
      <c r="H82" s="145"/>
      <c r="I82" s="145"/>
      <c r="J82" s="146"/>
      <c r="K82" s="144"/>
      <c r="L82" s="144"/>
      <c r="M82" s="144"/>
      <c r="N82" s="144"/>
      <c r="O82" s="144"/>
      <c r="P82" s="144"/>
    </row>
    <row r="83" spans="1:16" s="129" customFormat="1" x14ac:dyDescent="0.25">
      <c r="A83" s="99"/>
      <c r="B83" s="118"/>
      <c r="C83" s="145"/>
      <c r="D83" s="145"/>
      <c r="E83" s="145"/>
      <c r="F83" s="145"/>
      <c r="G83" s="145"/>
      <c r="H83" s="145"/>
      <c r="I83" s="145"/>
      <c r="J83" s="146"/>
      <c r="K83" s="144"/>
      <c r="L83" s="144"/>
      <c r="M83" s="144"/>
      <c r="N83" s="144"/>
      <c r="O83" s="144"/>
      <c r="P83" s="144"/>
    </row>
    <row r="84" spans="1:16" s="129" customFormat="1" x14ac:dyDescent="0.25">
      <c r="A84" s="99"/>
      <c r="B84" s="118"/>
      <c r="C84" s="145"/>
      <c r="D84" s="145"/>
      <c r="E84" s="145"/>
      <c r="F84" s="145"/>
      <c r="G84" s="145"/>
      <c r="H84" s="145"/>
      <c r="I84" s="145"/>
      <c r="J84" s="146"/>
      <c r="K84" s="144"/>
      <c r="L84" s="144"/>
      <c r="M84" s="144"/>
      <c r="N84" s="144"/>
      <c r="O84" s="144"/>
      <c r="P84" s="144"/>
    </row>
    <row r="85" spans="1:16" s="129" customFormat="1" x14ac:dyDescent="0.25">
      <c r="A85" s="99"/>
      <c r="B85" s="118"/>
      <c r="C85" s="145"/>
      <c r="D85" s="145"/>
      <c r="E85" s="145"/>
      <c r="F85" s="145"/>
      <c r="G85" s="145"/>
      <c r="H85" s="145"/>
      <c r="I85" s="145"/>
      <c r="J85" s="146"/>
      <c r="K85" s="144"/>
      <c r="L85" s="144"/>
      <c r="M85" s="144"/>
      <c r="N85" s="144"/>
      <c r="O85" s="144"/>
      <c r="P85" s="144"/>
    </row>
    <row r="86" spans="1:16" s="129" customFormat="1" x14ac:dyDescent="0.25">
      <c r="A86" s="99"/>
      <c r="B86" s="118"/>
      <c r="C86" s="145"/>
      <c r="D86" s="145"/>
      <c r="E86" s="145"/>
      <c r="F86" s="145"/>
      <c r="G86" s="145"/>
      <c r="H86" s="145"/>
      <c r="I86" s="145"/>
      <c r="J86" s="146"/>
      <c r="K86" s="144"/>
      <c r="L86" s="144"/>
      <c r="M86" s="144"/>
      <c r="N86" s="144"/>
      <c r="O86" s="144"/>
      <c r="P86" s="144"/>
    </row>
    <row r="87" spans="1:16" s="129" customFormat="1" x14ac:dyDescent="0.25">
      <c r="A87" s="99"/>
      <c r="B87" s="118"/>
      <c r="C87" s="145"/>
      <c r="D87" s="145"/>
      <c r="E87" s="145"/>
      <c r="F87" s="145"/>
      <c r="G87" s="145"/>
      <c r="H87" s="145"/>
      <c r="I87" s="145"/>
      <c r="J87" s="146"/>
      <c r="K87" s="144"/>
      <c r="L87" s="144"/>
      <c r="M87" s="144"/>
      <c r="N87" s="144"/>
      <c r="O87" s="144"/>
      <c r="P87" s="144"/>
    </row>
    <row r="88" spans="1:16" s="129" customFormat="1" x14ac:dyDescent="0.25">
      <c r="A88" s="99"/>
      <c r="B88" s="118"/>
      <c r="C88" s="145"/>
      <c r="D88" s="145"/>
      <c r="E88" s="145"/>
      <c r="F88" s="145"/>
      <c r="G88" s="145"/>
      <c r="H88" s="145"/>
      <c r="I88" s="145"/>
      <c r="J88" s="146"/>
      <c r="K88" s="144"/>
      <c r="L88" s="144"/>
      <c r="M88" s="144"/>
      <c r="N88" s="144"/>
      <c r="O88" s="144"/>
      <c r="P88" s="144"/>
    </row>
  </sheetData>
  <mergeCells count="3">
    <mergeCell ref="B2:P2"/>
    <mergeCell ref="A3:X3"/>
    <mergeCell ref="A10:B10"/>
  </mergeCells>
  <dataValidations count="20">
    <dataValidation type="list" allowBlank="1" showErrorMessage="1" sqref="P65540:P131071 JL65540:JL131071 TH65540:TH131071 ADD65540:ADD131071 AMZ65540:AMZ131071 AWV65540:AWV131071 BGR65540:BGR131071 BQN65540:BQN131071 CAJ65540:CAJ131071 CKF65540:CKF131071 CUB65540:CUB131071 DDX65540:DDX131071 DNT65540:DNT131071 DXP65540:DXP131071 EHL65540:EHL131071 ERH65540:ERH131071 FBD65540:FBD131071 FKZ65540:FKZ131071 FUV65540:FUV131071 GER65540:GER131071 GON65540:GON131071 GYJ65540:GYJ131071 HIF65540:HIF131071 HSB65540:HSB131071 IBX65540:IBX131071 ILT65540:ILT131071 IVP65540:IVP131071 JFL65540:JFL131071 JPH65540:JPH131071 JZD65540:JZD131071 KIZ65540:KIZ131071 KSV65540:KSV131071 LCR65540:LCR131071 LMN65540:LMN131071 LWJ65540:LWJ131071 MGF65540:MGF131071 MQB65540:MQB131071 MZX65540:MZX131071 NJT65540:NJT131071 NTP65540:NTP131071 ODL65540:ODL131071 ONH65540:ONH131071 OXD65540:OXD131071 PGZ65540:PGZ131071 PQV65540:PQV131071 QAR65540:QAR131071 QKN65540:QKN131071 QUJ65540:QUJ131071 REF65540:REF131071 ROB65540:ROB131071 RXX65540:RXX131071 SHT65540:SHT131071 SRP65540:SRP131071 TBL65540:TBL131071 TLH65540:TLH131071 TVD65540:TVD131071 UEZ65540:UEZ131071 UOV65540:UOV131071 UYR65540:UYR131071 VIN65540:VIN131071 VSJ65540:VSJ131071 WCF65540:WCF131071 WMB65540:WMB131071 WVX65540:WVX131071 P131076:P196607 JL131076:JL196607 TH131076:TH196607 ADD131076:ADD196607 AMZ131076:AMZ196607 AWV131076:AWV196607 BGR131076:BGR196607 BQN131076:BQN196607 CAJ131076:CAJ196607 CKF131076:CKF196607 CUB131076:CUB196607 DDX131076:DDX196607 DNT131076:DNT196607 DXP131076:DXP196607 EHL131076:EHL196607 ERH131076:ERH196607 FBD131076:FBD196607 FKZ131076:FKZ196607 FUV131076:FUV196607 GER131076:GER196607 GON131076:GON196607 GYJ131076:GYJ196607 HIF131076:HIF196607 HSB131076:HSB196607 IBX131076:IBX196607 ILT131076:ILT196607 IVP131076:IVP196607 JFL131076:JFL196607 JPH131076:JPH196607 JZD131076:JZD196607 KIZ131076:KIZ196607 KSV131076:KSV196607 LCR131076:LCR196607 LMN131076:LMN196607 LWJ131076:LWJ196607 MGF131076:MGF196607 MQB131076:MQB196607 MZX131076:MZX196607 NJT131076:NJT196607 NTP131076:NTP196607 ODL131076:ODL196607 ONH131076:ONH196607 OXD131076:OXD196607 PGZ131076:PGZ196607 PQV131076:PQV196607 QAR131076:QAR196607 QKN131076:QKN196607 QUJ131076:QUJ196607 REF131076:REF196607 ROB131076:ROB196607 RXX131076:RXX196607 SHT131076:SHT196607 SRP131076:SRP196607 TBL131076:TBL196607 TLH131076:TLH196607 TVD131076:TVD196607 UEZ131076:UEZ196607 UOV131076:UOV196607 UYR131076:UYR196607 VIN131076:VIN196607 VSJ131076:VSJ196607 WCF131076:WCF196607 WMB131076:WMB196607 WVX131076:WVX196607 P196612:P262143 JL196612:JL262143 TH196612:TH262143 ADD196612:ADD262143 AMZ196612:AMZ262143 AWV196612:AWV262143 BGR196612:BGR262143 BQN196612:BQN262143 CAJ196612:CAJ262143 CKF196612:CKF262143 CUB196612:CUB262143 DDX196612:DDX262143 DNT196612:DNT262143 DXP196612:DXP262143 EHL196612:EHL262143 ERH196612:ERH262143 FBD196612:FBD262143 FKZ196612:FKZ262143 FUV196612:FUV262143 GER196612:GER262143 GON196612:GON262143 GYJ196612:GYJ262143 HIF196612:HIF262143 HSB196612:HSB262143 IBX196612:IBX262143 ILT196612:ILT262143 IVP196612:IVP262143 JFL196612:JFL262143 JPH196612:JPH262143 JZD196612:JZD262143 KIZ196612:KIZ262143 KSV196612:KSV262143 LCR196612:LCR262143 LMN196612:LMN262143 LWJ196612:LWJ262143 MGF196612:MGF262143 MQB196612:MQB262143 MZX196612:MZX262143 NJT196612:NJT262143 NTP196612:NTP262143 ODL196612:ODL262143 ONH196612:ONH262143 OXD196612:OXD262143 PGZ196612:PGZ262143 PQV196612:PQV262143 QAR196612:QAR262143 QKN196612:QKN262143 QUJ196612:QUJ262143 REF196612:REF262143 ROB196612:ROB262143 RXX196612:RXX262143 SHT196612:SHT262143 SRP196612:SRP262143 TBL196612:TBL262143 TLH196612:TLH262143 TVD196612:TVD262143 UEZ196612:UEZ262143 UOV196612:UOV262143 UYR196612:UYR262143 VIN196612:VIN262143 VSJ196612:VSJ262143 WCF196612:WCF262143 WMB196612:WMB262143 WVX196612:WVX262143 P262148:P327679 JL262148:JL327679 TH262148:TH327679 ADD262148:ADD327679 AMZ262148:AMZ327679 AWV262148:AWV327679 BGR262148:BGR327679 BQN262148:BQN327679 CAJ262148:CAJ327679 CKF262148:CKF327679 CUB262148:CUB327679 DDX262148:DDX327679 DNT262148:DNT327679 DXP262148:DXP327679 EHL262148:EHL327679 ERH262148:ERH327679 FBD262148:FBD327679 FKZ262148:FKZ327679 FUV262148:FUV327679 GER262148:GER327679 GON262148:GON327679 GYJ262148:GYJ327679 HIF262148:HIF327679 HSB262148:HSB327679 IBX262148:IBX327679 ILT262148:ILT327679 IVP262148:IVP327679 JFL262148:JFL327679 JPH262148:JPH327679 JZD262148:JZD327679 KIZ262148:KIZ327679 KSV262148:KSV327679 LCR262148:LCR327679 LMN262148:LMN327679 LWJ262148:LWJ327679 MGF262148:MGF327679 MQB262148:MQB327679 MZX262148:MZX327679 NJT262148:NJT327679 NTP262148:NTP327679 ODL262148:ODL327679 ONH262148:ONH327679 OXD262148:OXD327679 PGZ262148:PGZ327679 PQV262148:PQV327679 QAR262148:QAR327679 QKN262148:QKN327679 QUJ262148:QUJ327679 REF262148:REF327679 ROB262148:ROB327679 RXX262148:RXX327679 SHT262148:SHT327679 SRP262148:SRP327679 TBL262148:TBL327679 TLH262148:TLH327679 TVD262148:TVD327679 UEZ262148:UEZ327679 UOV262148:UOV327679 UYR262148:UYR327679 VIN262148:VIN327679 VSJ262148:VSJ327679 WCF262148:WCF327679 WMB262148:WMB327679 WVX262148:WVX327679 P327684:P393215 JL327684:JL393215 TH327684:TH393215 ADD327684:ADD393215 AMZ327684:AMZ393215 AWV327684:AWV393215 BGR327684:BGR393215 BQN327684:BQN393215 CAJ327684:CAJ393215 CKF327684:CKF393215 CUB327684:CUB393215 DDX327684:DDX393215 DNT327684:DNT393215 DXP327684:DXP393215 EHL327684:EHL393215 ERH327684:ERH393215 FBD327684:FBD393215 FKZ327684:FKZ393215 FUV327684:FUV393215 GER327684:GER393215 GON327684:GON393215 GYJ327684:GYJ393215 HIF327684:HIF393215 HSB327684:HSB393215 IBX327684:IBX393215 ILT327684:ILT393215 IVP327684:IVP393215 JFL327684:JFL393215 JPH327684:JPH393215 JZD327684:JZD393215 KIZ327684:KIZ393215 KSV327684:KSV393215 LCR327684:LCR393215 LMN327684:LMN393215 LWJ327684:LWJ393215 MGF327684:MGF393215 MQB327684:MQB393215 MZX327684:MZX393215 NJT327684:NJT393215 NTP327684:NTP393215 ODL327684:ODL393215 ONH327684:ONH393215 OXD327684:OXD393215 PGZ327684:PGZ393215 PQV327684:PQV393215 QAR327684:QAR393215 QKN327684:QKN393215 QUJ327684:QUJ393215 REF327684:REF393215 ROB327684:ROB393215 RXX327684:RXX393215 SHT327684:SHT393215 SRP327684:SRP393215 TBL327684:TBL393215 TLH327684:TLH393215 TVD327684:TVD393215 UEZ327684:UEZ393215 UOV327684:UOV393215 UYR327684:UYR393215 VIN327684:VIN393215 VSJ327684:VSJ393215 WCF327684:WCF393215 WMB327684:WMB393215 WVX327684:WVX393215 P393220:P458751 JL393220:JL458751 TH393220:TH458751 ADD393220:ADD458751 AMZ393220:AMZ458751 AWV393220:AWV458751 BGR393220:BGR458751 BQN393220:BQN458751 CAJ393220:CAJ458751 CKF393220:CKF458751 CUB393220:CUB458751 DDX393220:DDX458751 DNT393220:DNT458751 DXP393220:DXP458751 EHL393220:EHL458751 ERH393220:ERH458751 FBD393220:FBD458751 FKZ393220:FKZ458751 FUV393220:FUV458751 GER393220:GER458751 GON393220:GON458751 GYJ393220:GYJ458751 HIF393220:HIF458751 HSB393220:HSB458751 IBX393220:IBX458751 ILT393220:ILT458751 IVP393220:IVP458751 JFL393220:JFL458751 JPH393220:JPH458751 JZD393220:JZD458751 KIZ393220:KIZ458751 KSV393220:KSV458751 LCR393220:LCR458751 LMN393220:LMN458751 LWJ393220:LWJ458751 MGF393220:MGF458751 MQB393220:MQB458751 MZX393220:MZX458751 NJT393220:NJT458751 NTP393220:NTP458751 ODL393220:ODL458751 ONH393220:ONH458751 OXD393220:OXD458751 PGZ393220:PGZ458751 PQV393220:PQV458751 QAR393220:QAR458751 QKN393220:QKN458751 QUJ393220:QUJ458751 REF393220:REF458751 ROB393220:ROB458751 RXX393220:RXX458751 SHT393220:SHT458751 SRP393220:SRP458751 TBL393220:TBL458751 TLH393220:TLH458751 TVD393220:TVD458751 UEZ393220:UEZ458751 UOV393220:UOV458751 UYR393220:UYR458751 VIN393220:VIN458751 VSJ393220:VSJ458751 WCF393220:WCF458751 WMB393220:WMB458751 WVX393220:WVX458751 P458756:P524287 JL458756:JL524287 TH458756:TH524287 ADD458756:ADD524287 AMZ458756:AMZ524287 AWV458756:AWV524287 BGR458756:BGR524287 BQN458756:BQN524287 CAJ458756:CAJ524287 CKF458756:CKF524287 CUB458756:CUB524287 DDX458756:DDX524287 DNT458756:DNT524287 DXP458756:DXP524287 EHL458756:EHL524287 ERH458756:ERH524287 FBD458756:FBD524287 FKZ458756:FKZ524287 FUV458756:FUV524287 GER458756:GER524287 GON458756:GON524287 GYJ458756:GYJ524287 HIF458756:HIF524287 HSB458756:HSB524287 IBX458756:IBX524287 ILT458756:ILT524287 IVP458756:IVP524287 JFL458756:JFL524287 JPH458756:JPH524287 JZD458756:JZD524287 KIZ458756:KIZ524287 KSV458756:KSV524287 LCR458756:LCR524287 LMN458756:LMN524287 LWJ458756:LWJ524287 MGF458756:MGF524287 MQB458756:MQB524287 MZX458756:MZX524287 NJT458756:NJT524287 NTP458756:NTP524287 ODL458756:ODL524287 ONH458756:ONH524287 OXD458756:OXD524287 PGZ458756:PGZ524287 PQV458756:PQV524287 QAR458756:QAR524287 QKN458756:QKN524287 QUJ458756:QUJ524287 REF458756:REF524287 ROB458756:ROB524287 RXX458756:RXX524287 SHT458756:SHT524287 SRP458756:SRP524287 TBL458756:TBL524287 TLH458756:TLH524287 TVD458756:TVD524287 UEZ458756:UEZ524287 UOV458756:UOV524287 UYR458756:UYR524287 VIN458756:VIN524287 VSJ458756:VSJ524287 WCF458756:WCF524287 WMB458756:WMB524287 WVX458756:WVX524287 P524292:P589823 JL524292:JL589823 TH524292:TH589823 ADD524292:ADD589823 AMZ524292:AMZ589823 AWV524292:AWV589823 BGR524292:BGR589823 BQN524292:BQN589823 CAJ524292:CAJ589823 CKF524292:CKF589823 CUB524292:CUB589823 DDX524292:DDX589823 DNT524292:DNT589823 DXP524292:DXP589823 EHL524292:EHL589823 ERH524292:ERH589823 FBD524292:FBD589823 FKZ524292:FKZ589823 FUV524292:FUV589823 GER524292:GER589823 GON524292:GON589823 GYJ524292:GYJ589823 HIF524292:HIF589823 HSB524292:HSB589823 IBX524292:IBX589823 ILT524292:ILT589823 IVP524292:IVP589823 JFL524292:JFL589823 JPH524292:JPH589823 JZD524292:JZD589823 KIZ524292:KIZ589823 KSV524292:KSV589823 LCR524292:LCR589823 LMN524292:LMN589823 LWJ524292:LWJ589823 MGF524292:MGF589823 MQB524292:MQB589823 MZX524292:MZX589823 NJT524292:NJT589823 NTP524292:NTP589823 ODL524292:ODL589823 ONH524292:ONH589823 OXD524292:OXD589823 PGZ524292:PGZ589823 PQV524292:PQV589823 QAR524292:QAR589823 QKN524292:QKN589823 QUJ524292:QUJ589823 REF524292:REF589823 ROB524292:ROB589823 RXX524292:RXX589823 SHT524292:SHT589823 SRP524292:SRP589823 TBL524292:TBL589823 TLH524292:TLH589823 TVD524292:TVD589823 UEZ524292:UEZ589823 UOV524292:UOV589823 UYR524292:UYR589823 VIN524292:VIN589823 VSJ524292:VSJ589823 WCF524292:WCF589823 WMB524292:WMB589823 WVX524292:WVX589823 P589828:P655359 JL589828:JL655359 TH589828:TH655359 ADD589828:ADD655359 AMZ589828:AMZ655359 AWV589828:AWV655359 BGR589828:BGR655359 BQN589828:BQN655359 CAJ589828:CAJ655359 CKF589828:CKF655359 CUB589828:CUB655359 DDX589828:DDX655359 DNT589828:DNT655359 DXP589828:DXP655359 EHL589828:EHL655359 ERH589828:ERH655359 FBD589828:FBD655359 FKZ589828:FKZ655359 FUV589828:FUV655359 GER589828:GER655359 GON589828:GON655359 GYJ589828:GYJ655359 HIF589828:HIF655359 HSB589828:HSB655359 IBX589828:IBX655359 ILT589828:ILT655359 IVP589828:IVP655359 JFL589828:JFL655359 JPH589828:JPH655359 JZD589828:JZD655359 KIZ589828:KIZ655359 KSV589828:KSV655359 LCR589828:LCR655359 LMN589828:LMN655359 LWJ589828:LWJ655359 MGF589828:MGF655359 MQB589828:MQB655359 MZX589828:MZX655359 NJT589828:NJT655359 NTP589828:NTP655359 ODL589828:ODL655359 ONH589828:ONH655359 OXD589828:OXD655359 PGZ589828:PGZ655359 PQV589828:PQV655359 QAR589828:QAR655359 QKN589828:QKN655359 QUJ589828:QUJ655359 REF589828:REF655359 ROB589828:ROB655359 RXX589828:RXX655359 SHT589828:SHT655359 SRP589828:SRP655359 TBL589828:TBL655359 TLH589828:TLH655359 TVD589828:TVD655359 UEZ589828:UEZ655359 UOV589828:UOV655359 UYR589828:UYR655359 VIN589828:VIN655359 VSJ589828:VSJ655359 WCF589828:WCF655359 WMB589828:WMB655359 WVX589828:WVX655359 P655364:P720895 JL655364:JL720895 TH655364:TH720895 ADD655364:ADD720895 AMZ655364:AMZ720895 AWV655364:AWV720895 BGR655364:BGR720895 BQN655364:BQN720895 CAJ655364:CAJ720895 CKF655364:CKF720895 CUB655364:CUB720895 DDX655364:DDX720895 DNT655364:DNT720895 DXP655364:DXP720895 EHL655364:EHL720895 ERH655364:ERH720895 FBD655364:FBD720895 FKZ655364:FKZ720895 FUV655364:FUV720895 GER655364:GER720895 GON655364:GON720895 GYJ655364:GYJ720895 HIF655364:HIF720895 HSB655364:HSB720895 IBX655364:IBX720895 ILT655364:ILT720895 IVP655364:IVP720895 JFL655364:JFL720895 JPH655364:JPH720895 JZD655364:JZD720895 KIZ655364:KIZ720895 KSV655364:KSV720895 LCR655364:LCR720895 LMN655364:LMN720895 LWJ655364:LWJ720895 MGF655364:MGF720895 MQB655364:MQB720895 MZX655364:MZX720895 NJT655364:NJT720895 NTP655364:NTP720895 ODL655364:ODL720895 ONH655364:ONH720895 OXD655364:OXD720895 PGZ655364:PGZ720895 PQV655364:PQV720895 QAR655364:QAR720895 QKN655364:QKN720895 QUJ655364:QUJ720895 REF655364:REF720895 ROB655364:ROB720895 RXX655364:RXX720895 SHT655364:SHT720895 SRP655364:SRP720895 TBL655364:TBL720895 TLH655364:TLH720895 TVD655364:TVD720895 UEZ655364:UEZ720895 UOV655364:UOV720895 UYR655364:UYR720895 VIN655364:VIN720895 VSJ655364:VSJ720895 WCF655364:WCF720895 WMB655364:WMB720895 WVX655364:WVX720895 P720900:P786431 JL720900:JL786431 TH720900:TH786431 ADD720900:ADD786431 AMZ720900:AMZ786431 AWV720900:AWV786431 BGR720900:BGR786431 BQN720900:BQN786431 CAJ720900:CAJ786431 CKF720900:CKF786431 CUB720900:CUB786431 DDX720900:DDX786431 DNT720900:DNT786431 DXP720900:DXP786431 EHL720900:EHL786431 ERH720900:ERH786431 FBD720900:FBD786431 FKZ720900:FKZ786431 FUV720900:FUV786431 GER720900:GER786431 GON720900:GON786431 GYJ720900:GYJ786431 HIF720900:HIF786431 HSB720900:HSB786431 IBX720900:IBX786431 ILT720900:ILT786431 IVP720900:IVP786431 JFL720900:JFL786431 JPH720900:JPH786431 JZD720900:JZD786431 KIZ720900:KIZ786431 KSV720900:KSV786431 LCR720900:LCR786431 LMN720900:LMN786431 LWJ720900:LWJ786431 MGF720900:MGF786431 MQB720900:MQB786431 MZX720900:MZX786431 NJT720900:NJT786431 NTP720900:NTP786431 ODL720900:ODL786431 ONH720900:ONH786431 OXD720900:OXD786431 PGZ720900:PGZ786431 PQV720900:PQV786431 QAR720900:QAR786431 QKN720900:QKN786431 QUJ720900:QUJ786431 REF720900:REF786431 ROB720900:ROB786431 RXX720900:RXX786431 SHT720900:SHT786431 SRP720900:SRP786431 TBL720900:TBL786431 TLH720900:TLH786431 TVD720900:TVD786431 UEZ720900:UEZ786431 UOV720900:UOV786431 UYR720900:UYR786431 VIN720900:VIN786431 VSJ720900:VSJ786431 WCF720900:WCF786431 WMB720900:WMB786431 WVX720900:WVX786431 P786436:P851967 JL786436:JL851967 TH786436:TH851967 ADD786436:ADD851967 AMZ786436:AMZ851967 AWV786436:AWV851967 BGR786436:BGR851967 BQN786436:BQN851967 CAJ786436:CAJ851967 CKF786436:CKF851967 CUB786436:CUB851967 DDX786436:DDX851967 DNT786436:DNT851967 DXP786436:DXP851967 EHL786436:EHL851967 ERH786436:ERH851967 FBD786436:FBD851967 FKZ786436:FKZ851967 FUV786436:FUV851967 GER786436:GER851967 GON786436:GON851967 GYJ786436:GYJ851967 HIF786436:HIF851967 HSB786436:HSB851967 IBX786436:IBX851967 ILT786436:ILT851967 IVP786436:IVP851967 JFL786436:JFL851967 JPH786436:JPH851967 JZD786436:JZD851967 KIZ786436:KIZ851967 KSV786436:KSV851967 LCR786436:LCR851967 LMN786436:LMN851967 LWJ786436:LWJ851967 MGF786436:MGF851967 MQB786436:MQB851967 MZX786436:MZX851967 NJT786436:NJT851967 NTP786436:NTP851967 ODL786436:ODL851967 ONH786436:ONH851967 OXD786436:OXD851967 PGZ786436:PGZ851967 PQV786436:PQV851967 QAR786436:QAR851967 QKN786436:QKN851967 QUJ786436:QUJ851967 REF786436:REF851967 ROB786436:ROB851967 RXX786436:RXX851967 SHT786436:SHT851967 SRP786436:SRP851967 TBL786436:TBL851967 TLH786436:TLH851967 TVD786436:TVD851967 UEZ786436:UEZ851967 UOV786436:UOV851967 UYR786436:UYR851967 VIN786436:VIN851967 VSJ786436:VSJ851967 WCF786436:WCF851967 WMB786436:WMB851967 WVX786436:WVX851967 P851972:P917503 JL851972:JL917503 TH851972:TH917503 ADD851972:ADD917503 AMZ851972:AMZ917503 AWV851972:AWV917503 BGR851972:BGR917503 BQN851972:BQN917503 CAJ851972:CAJ917503 CKF851972:CKF917503 CUB851972:CUB917503 DDX851972:DDX917503 DNT851972:DNT917503 DXP851972:DXP917503 EHL851972:EHL917503 ERH851972:ERH917503 FBD851972:FBD917503 FKZ851972:FKZ917503 FUV851972:FUV917503 GER851972:GER917503 GON851972:GON917503 GYJ851972:GYJ917503 HIF851972:HIF917503 HSB851972:HSB917503 IBX851972:IBX917503 ILT851972:ILT917503 IVP851972:IVP917503 JFL851972:JFL917503 JPH851972:JPH917503 JZD851972:JZD917503 KIZ851972:KIZ917503 KSV851972:KSV917503 LCR851972:LCR917503 LMN851972:LMN917503 LWJ851972:LWJ917503 MGF851972:MGF917503 MQB851972:MQB917503 MZX851972:MZX917503 NJT851972:NJT917503 NTP851972:NTP917503 ODL851972:ODL917503 ONH851972:ONH917503 OXD851972:OXD917503 PGZ851972:PGZ917503 PQV851972:PQV917503 QAR851972:QAR917503 QKN851972:QKN917503 QUJ851972:QUJ917503 REF851972:REF917503 ROB851972:ROB917503 RXX851972:RXX917503 SHT851972:SHT917503 SRP851972:SRP917503 TBL851972:TBL917503 TLH851972:TLH917503 TVD851972:TVD917503 UEZ851972:UEZ917503 UOV851972:UOV917503 UYR851972:UYR917503 VIN851972:VIN917503 VSJ851972:VSJ917503 WCF851972:WCF917503 WMB851972:WMB917503 WVX851972:WVX917503 P917508:P983039 JL917508:JL983039 TH917508:TH983039 ADD917508:ADD983039 AMZ917508:AMZ983039 AWV917508:AWV983039 BGR917508:BGR983039 BQN917508:BQN983039 CAJ917508:CAJ983039 CKF917508:CKF983039 CUB917508:CUB983039 DDX917508:DDX983039 DNT917508:DNT983039 DXP917508:DXP983039 EHL917508:EHL983039 ERH917508:ERH983039 FBD917508:FBD983039 FKZ917508:FKZ983039 FUV917508:FUV983039 GER917508:GER983039 GON917508:GON983039 GYJ917508:GYJ983039 HIF917508:HIF983039 HSB917508:HSB983039 IBX917508:IBX983039 ILT917508:ILT983039 IVP917508:IVP983039 JFL917508:JFL983039 JPH917508:JPH983039 JZD917508:JZD983039 KIZ917508:KIZ983039 KSV917508:KSV983039 LCR917508:LCR983039 LMN917508:LMN983039 LWJ917508:LWJ983039 MGF917508:MGF983039 MQB917508:MQB983039 MZX917508:MZX983039 NJT917508:NJT983039 NTP917508:NTP983039 ODL917508:ODL983039 ONH917508:ONH983039 OXD917508:OXD983039 PGZ917508:PGZ983039 PQV917508:PQV983039 QAR917508:QAR983039 QKN917508:QKN983039 QUJ917508:QUJ983039 REF917508:REF983039 ROB917508:ROB983039 RXX917508:RXX983039 SHT917508:SHT983039 SRP917508:SRP983039 TBL917508:TBL983039 TLH917508:TLH983039 TVD917508:TVD983039 UEZ917508:UEZ983039 UOV917508:UOV983039 UYR917508:UYR983039 VIN917508:VIN983039 VSJ917508:VSJ983039 WCF917508:WCF983039 WMB917508:WMB983039 WVX917508:WVX983039 P983044:P1048576 JL983044:JL1048576 TH983044:TH1048576 ADD983044:ADD1048576 AMZ983044:AMZ1048576 AWV983044:AWV1048576 BGR983044:BGR1048576 BQN983044:BQN1048576 CAJ983044:CAJ1048576 CKF983044:CKF1048576 CUB983044:CUB1048576 DDX983044:DDX1048576 DNT983044:DNT1048576 DXP983044:DXP1048576 EHL983044:EHL1048576 ERH983044:ERH1048576 FBD983044:FBD1048576 FKZ983044:FKZ1048576 FUV983044:FUV1048576 GER983044:GER1048576 GON983044:GON1048576 GYJ983044:GYJ1048576 HIF983044:HIF1048576 HSB983044:HSB1048576 IBX983044:IBX1048576 ILT983044:ILT1048576 IVP983044:IVP1048576 JFL983044:JFL1048576 JPH983044:JPH1048576 JZD983044:JZD1048576 KIZ983044:KIZ1048576 KSV983044:KSV1048576 LCR983044:LCR1048576 LMN983044:LMN1048576 LWJ983044:LWJ1048576 MGF983044:MGF1048576 MQB983044:MQB1048576 MZX983044:MZX1048576 NJT983044:NJT1048576 NTP983044:NTP1048576 ODL983044:ODL1048576 ONH983044:ONH1048576 OXD983044:OXD1048576 PGZ983044:PGZ1048576 PQV983044:PQV1048576 QAR983044:QAR1048576 QKN983044:QKN1048576 QUJ983044:QUJ1048576 REF983044:REF1048576 ROB983044:ROB1048576 RXX983044:RXX1048576 SHT983044:SHT1048576 SRP983044:SRP1048576 TBL983044:TBL1048576 TLH983044:TLH1048576 TVD983044:TVD1048576 UEZ983044:UEZ1048576 UOV983044:UOV1048576 UYR983044:UYR1048576 VIN983044:VIN1048576 VSJ983044:VSJ1048576 WCF983044:WCF1048576 WMB983044:WMB1048576 WVX983044:WVX1048576 P5:P65535 JL5:JL65535 TH5:TH65535 ADD5:ADD65535 AMZ5:AMZ65535 AWV5:AWV65535 BGR5:BGR65535 BQN5:BQN65535 CAJ5:CAJ65535 CKF5:CKF65535 CUB5:CUB65535 DDX5:DDX65535 DNT5:DNT65535 DXP5:DXP65535 EHL5:EHL65535 ERH5:ERH65535 FBD5:FBD65535 FKZ5:FKZ65535 FUV5:FUV65535 GER5:GER65535 GON5:GON65535 GYJ5:GYJ65535 HIF5:HIF65535 HSB5:HSB65535 IBX5:IBX65535 ILT5:ILT65535 IVP5:IVP65535 JFL5:JFL65535 JPH5:JPH65535 JZD5:JZD65535 KIZ5:KIZ65535 KSV5:KSV65535 LCR5:LCR65535 LMN5:LMN65535 LWJ5:LWJ65535 MGF5:MGF65535 MQB5:MQB65535 MZX5:MZX65535 NJT5:NJT65535 NTP5:NTP65535 ODL5:ODL65535 ONH5:ONH65535 OXD5:OXD65535 PGZ5:PGZ65535 PQV5:PQV65535 QAR5:QAR65535 QKN5:QKN65535 QUJ5:QUJ65535 REF5:REF65535 ROB5:ROB65535 RXX5:RXX65535 SHT5:SHT65535 SRP5:SRP65535 TBL5:TBL65535 TLH5:TLH65535 TVD5:TVD65535 UEZ5:UEZ65535 UOV5:UOV65535 UYR5:UYR65535 VIN5:VIN65535 VSJ5:VSJ65535 WCF5:WCF65535 WMB5:WMB65535 WVX5:WVX65535" xr:uid="{A09CB81E-4CBC-4CA9-A77E-FCB243C13D41}">
      <formula1>"200,400"</formula1>
    </dataValidation>
    <dataValidation type="list" allowBlank="1" showErrorMessage="1" sqref="O65540:O131071 JK65540:JK131071 TG65540:TG131071 ADC65540:ADC131071 AMY65540:AMY131071 AWU65540:AWU131071 BGQ65540:BGQ131071 BQM65540:BQM131071 CAI65540:CAI131071 CKE65540:CKE131071 CUA65540:CUA131071 DDW65540:DDW131071 DNS65540:DNS131071 DXO65540:DXO131071 EHK65540:EHK131071 ERG65540:ERG131071 FBC65540:FBC131071 FKY65540:FKY131071 FUU65540:FUU131071 GEQ65540:GEQ131071 GOM65540:GOM131071 GYI65540:GYI131071 HIE65540:HIE131071 HSA65540:HSA131071 IBW65540:IBW131071 ILS65540:ILS131071 IVO65540:IVO131071 JFK65540:JFK131071 JPG65540:JPG131071 JZC65540:JZC131071 KIY65540:KIY131071 KSU65540:KSU131071 LCQ65540:LCQ131071 LMM65540:LMM131071 LWI65540:LWI131071 MGE65540:MGE131071 MQA65540:MQA131071 MZW65540:MZW131071 NJS65540:NJS131071 NTO65540:NTO131071 ODK65540:ODK131071 ONG65540:ONG131071 OXC65540:OXC131071 PGY65540:PGY131071 PQU65540:PQU131071 QAQ65540:QAQ131071 QKM65540:QKM131071 QUI65540:QUI131071 REE65540:REE131071 ROA65540:ROA131071 RXW65540:RXW131071 SHS65540:SHS131071 SRO65540:SRO131071 TBK65540:TBK131071 TLG65540:TLG131071 TVC65540:TVC131071 UEY65540:UEY131071 UOU65540:UOU131071 UYQ65540:UYQ131071 VIM65540:VIM131071 VSI65540:VSI131071 WCE65540:WCE131071 WMA65540:WMA131071 WVW65540:WVW131071 O131076:O196607 JK131076:JK196607 TG131076:TG196607 ADC131076:ADC196607 AMY131076:AMY196607 AWU131076:AWU196607 BGQ131076:BGQ196607 BQM131076:BQM196607 CAI131076:CAI196607 CKE131076:CKE196607 CUA131076:CUA196607 DDW131076:DDW196607 DNS131076:DNS196607 DXO131076:DXO196607 EHK131076:EHK196607 ERG131076:ERG196607 FBC131076:FBC196607 FKY131076:FKY196607 FUU131076:FUU196607 GEQ131076:GEQ196607 GOM131076:GOM196607 GYI131076:GYI196607 HIE131076:HIE196607 HSA131076:HSA196607 IBW131076:IBW196607 ILS131076:ILS196607 IVO131076:IVO196607 JFK131076:JFK196607 JPG131076:JPG196607 JZC131076:JZC196607 KIY131076:KIY196607 KSU131076:KSU196607 LCQ131076:LCQ196607 LMM131076:LMM196607 LWI131076:LWI196607 MGE131076:MGE196607 MQA131076:MQA196607 MZW131076:MZW196607 NJS131076:NJS196607 NTO131076:NTO196607 ODK131076:ODK196607 ONG131076:ONG196607 OXC131076:OXC196607 PGY131076:PGY196607 PQU131076:PQU196607 QAQ131076:QAQ196607 QKM131076:QKM196607 QUI131076:QUI196607 REE131076:REE196607 ROA131076:ROA196607 RXW131076:RXW196607 SHS131076:SHS196607 SRO131076:SRO196607 TBK131076:TBK196607 TLG131076:TLG196607 TVC131076:TVC196607 UEY131076:UEY196607 UOU131076:UOU196607 UYQ131076:UYQ196607 VIM131076:VIM196607 VSI131076:VSI196607 WCE131076:WCE196607 WMA131076:WMA196607 WVW131076:WVW196607 O196612:O262143 JK196612:JK262143 TG196612:TG262143 ADC196612:ADC262143 AMY196612:AMY262143 AWU196612:AWU262143 BGQ196612:BGQ262143 BQM196612:BQM262143 CAI196612:CAI262143 CKE196612:CKE262143 CUA196612:CUA262143 DDW196612:DDW262143 DNS196612:DNS262143 DXO196612:DXO262143 EHK196612:EHK262143 ERG196612:ERG262143 FBC196612:FBC262143 FKY196612:FKY262143 FUU196612:FUU262143 GEQ196612:GEQ262143 GOM196612:GOM262143 GYI196612:GYI262143 HIE196612:HIE262143 HSA196612:HSA262143 IBW196612:IBW262143 ILS196612:ILS262143 IVO196612:IVO262143 JFK196612:JFK262143 JPG196612:JPG262143 JZC196612:JZC262143 KIY196612:KIY262143 KSU196612:KSU262143 LCQ196612:LCQ262143 LMM196612:LMM262143 LWI196612:LWI262143 MGE196612:MGE262143 MQA196612:MQA262143 MZW196612:MZW262143 NJS196612:NJS262143 NTO196612:NTO262143 ODK196612:ODK262143 ONG196612:ONG262143 OXC196612:OXC262143 PGY196612:PGY262143 PQU196612:PQU262143 QAQ196612:QAQ262143 QKM196612:QKM262143 QUI196612:QUI262143 REE196612:REE262143 ROA196612:ROA262143 RXW196612:RXW262143 SHS196612:SHS262143 SRO196612:SRO262143 TBK196612:TBK262143 TLG196612:TLG262143 TVC196612:TVC262143 UEY196612:UEY262143 UOU196612:UOU262143 UYQ196612:UYQ262143 VIM196612:VIM262143 VSI196612:VSI262143 WCE196612:WCE262143 WMA196612:WMA262143 WVW196612:WVW262143 O262148:O327679 JK262148:JK327679 TG262148:TG327679 ADC262148:ADC327679 AMY262148:AMY327679 AWU262148:AWU327679 BGQ262148:BGQ327679 BQM262148:BQM327679 CAI262148:CAI327679 CKE262148:CKE327679 CUA262148:CUA327679 DDW262148:DDW327679 DNS262148:DNS327679 DXO262148:DXO327679 EHK262148:EHK327679 ERG262148:ERG327679 FBC262148:FBC327679 FKY262148:FKY327679 FUU262148:FUU327679 GEQ262148:GEQ327679 GOM262148:GOM327679 GYI262148:GYI327679 HIE262148:HIE327679 HSA262148:HSA327679 IBW262148:IBW327679 ILS262148:ILS327679 IVO262148:IVO327679 JFK262148:JFK327679 JPG262148:JPG327679 JZC262148:JZC327679 KIY262148:KIY327679 KSU262148:KSU327679 LCQ262148:LCQ327679 LMM262148:LMM327679 LWI262148:LWI327679 MGE262148:MGE327679 MQA262148:MQA327679 MZW262148:MZW327679 NJS262148:NJS327679 NTO262148:NTO327679 ODK262148:ODK327679 ONG262148:ONG327679 OXC262148:OXC327679 PGY262148:PGY327679 PQU262148:PQU327679 QAQ262148:QAQ327679 QKM262148:QKM327679 QUI262148:QUI327679 REE262148:REE327679 ROA262148:ROA327679 RXW262148:RXW327679 SHS262148:SHS327679 SRO262148:SRO327679 TBK262148:TBK327679 TLG262148:TLG327679 TVC262148:TVC327679 UEY262148:UEY327679 UOU262148:UOU327679 UYQ262148:UYQ327679 VIM262148:VIM327679 VSI262148:VSI327679 WCE262148:WCE327679 WMA262148:WMA327679 WVW262148:WVW327679 O327684:O393215 JK327684:JK393215 TG327684:TG393215 ADC327684:ADC393215 AMY327684:AMY393215 AWU327684:AWU393215 BGQ327684:BGQ393215 BQM327684:BQM393215 CAI327684:CAI393215 CKE327684:CKE393215 CUA327684:CUA393215 DDW327684:DDW393215 DNS327684:DNS393215 DXO327684:DXO393215 EHK327684:EHK393215 ERG327684:ERG393215 FBC327684:FBC393215 FKY327684:FKY393215 FUU327684:FUU393215 GEQ327684:GEQ393215 GOM327684:GOM393215 GYI327684:GYI393215 HIE327684:HIE393215 HSA327684:HSA393215 IBW327684:IBW393215 ILS327684:ILS393215 IVO327684:IVO393215 JFK327684:JFK393215 JPG327684:JPG393215 JZC327684:JZC393215 KIY327684:KIY393215 KSU327684:KSU393215 LCQ327684:LCQ393215 LMM327684:LMM393215 LWI327684:LWI393215 MGE327684:MGE393215 MQA327684:MQA393215 MZW327684:MZW393215 NJS327684:NJS393215 NTO327684:NTO393215 ODK327684:ODK393215 ONG327684:ONG393215 OXC327684:OXC393215 PGY327684:PGY393215 PQU327684:PQU393215 QAQ327684:QAQ393215 QKM327684:QKM393215 QUI327684:QUI393215 REE327684:REE393215 ROA327684:ROA393215 RXW327684:RXW393215 SHS327684:SHS393215 SRO327684:SRO393215 TBK327684:TBK393215 TLG327684:TLG393215 TVC327684:TVC393215 UEY327684:UEY393215 UOU327684:UOU393215 UYQ327684:UYQ393215 VIM327684:VIM393215 VSI327684:VSI393215 WCE327684:WCE393215 WMA327684:WMA393215 WVW327684:WVW393215 O393220:O458751 JK393220:JK458751 TG393220:TG458751 ADC393220:ADC458751 AMY393220:AMY458751 AWU393220:AWU458751 BGQ393220:BGQ458751 BQM393220:BQM458751 CAI393220:CAI458751 CKE393220:CKE458751 CUA393220:CUA458751 DDW393220:DDW458751 DNS393220:DNS458751 DXO393220:DXO458751 EHK393220:EHK458751 ERG393220:ERG458751 FBC393220:FBC458751 FKY393220:FKY458751 FUU393220:FUU458751 GEQ393220:GEQ458751 GOM393220:GOM458751 GYI393220:GYI458751 HIE393220:HIE458751 HSA393220:HSA458751 IBW393220:IBW458751 ILS393220:ILS458751 IVO393220:IVO458751 JFK393220:JFK458751 JPG393220:JPG458751 JZC393220:JZC458751 KIY393220:KIY458751 KSU393220:KSU458751 LCQ393220:LCQ458751 LMM393220:LMM458751 LWI393220:LWI458751 MGE393220:MGE458751 MQA393220:MQA458751 MZW393220:MZW458751 NJS393220:NJS458751 NTO393220:NTO458751 ODK393220:ODK458751 ONG393220:ONG458751 OXC393220:OXC458751 PGY393220:PGY458751 PQU393220:PQU458751 QAQ393220:QAQ458751 QKM393220:QKM458751 QUI393220:QUI458751 REE393220:REE458751 ROA393220:ROA458751 RXW393220:RXW458751 SHS393220:SHS458751 SRO393220:SRO458751 TBK393220:TBK458751 TLG393220:TLG458751 TVC393220:TVC458751 UEY393220:UEY458751 UOU393220:UOU458751 UYQ393220:UYQ458751 VIM393220:VIM458751 VSI393220:VSI458751 WCE393220:WCE458751 WMA393220:WMA458751 WVW393220:WVW458751 O458756:O524287 JK458756:JK524287 TG458756:TG524287 ADC458756:ADC524287 AMY458756:AMY524287 AWU458756:AWU524287 BGQ458756:BGQ524287 BQM458756:BQM524287 CAI458756:CAI524287 CKE458756:CKE524287 CUA458756:CUA524287 DDW458756:DDW524287 DNS458756:DNS524287 DXO458756:DXO524287 EHK458756:EHK524287 ERG458756:ERG524287 FBC458756:FBC524287 FKY458756:FKY524287 FUU458756:FUU524287 GEQ458756:GEQ524287 GOM458756:GOM524287 GYI458756:GYI524287 HIE458756:HIE524287 HSA458756:HSA524287 IBW458756:IBW524287 ILS458756:ILS524287 IVO458756:IVO524287 JFK458756:JFK524287 JPG458756:JPG524287 JZC458756:JZC524287 KIY458756:KIY524287 KSU458756:KSU524287 LCQ458756:LCQ524287 LMM458756:LMM524287 LWI458756:LWI524287 MGE458756:MGE524287 MQA458756:MQA524287 MZW458756:MZW524287 NJS458756:NJS524287 NTO458756:NTO524287 ODK458756:ODK524287 ONG458756:ONG524287 OXC458756:OXC524287 PGY458756:PGY524287 PQU458756:PQU524287 QAQ458756:QAQ524287 QKM458756:QKM524287 QUI458756:QUI524287 REE458756:REE524287 ROA458756:ROA524287 RXW458756:RXW524287 SHS458756:SHS524287 SRO458756:SRO524287 TBK458756:TBK524287 TLG458756:TLG524287 TVC458756:TVC524287 UEY458756:UEY524287 UOU458756:UOU524287 UYQ458756:UYQ524287 VIM458756:VIM524287 VSI458756:VSI524287 WCE458756:WCE524287 WMA458756:WMA524287 WVW458756:WVW524287 O524292:O589823 JK524292:JK589823 TG524292:TG589823 ADC524292:ADC589823 AMY524292:AMY589823 AWU524292:AWU589823 BGQ524292:BGQ589823 BQM524292:BQM589823 CAI524292:CAI589823 CKE524292:CKE589823 CUA524292:CUA589823 DDW524292:DDW589823 DNS524292:DNS589823 DXO524292:DXO589823 EHK524292:EHK589823 ERG524292:ERG589823 FBC524292:FBC589823 FKY524292:FKY589823 FUU524292:FUU589823 GEQ524292:GEQ589823 GOM524292:GOM589823 GYI524292:GYI589823 HIE524292:HIE589823 HSA524292:HSA589823 IBW524292:IBW589823 ILS524292:ILS589823 IVO524292:IVO589823 JFK524292:JFK589823 JPG524292:JPG589823 JZC524292:JZC589823 KIY524292:KIY589823 KSU524292:KSU589823 LCQ524292:LCQ589823 LMM524292:LMM589823 LWI524292:LWI589823 MGE524292:MGE589823 MQA524292:MQA589823 MZW524292:MZW589823 NJS524292:NJS589823 NTO524292:NTO589823 ODK524292:ODK589823 ONG524292:ONG589823 OXC524292:OXC589823 PGY524292:PGY589823 PQU524292:PQU589823 QAQ524292:QAQ589823 QKM524292:QKM589823 QUI524292:QUI589823 REE524292:REE589823 ROA524292:ROA589823 RXW524292:RXW589823 SHS524292:SHS589823 SRO524292:SRO589823 TBK524292:TBK589823 TLG524292:TLG589823 TVC524292:TVC589823 UEY524292:UEY589823 UOU524292:UOU589823 UYQ524292:UYQ589823 VIM524292:VIM589823 VSI524292:VSI589823 WCE524292:WCE589823 WMA524292:WMA589823 WVW524292:WVW589823 O589828:O655359 JK589828:JK655359 TG589828:TG655359 ADC589828:ADC655359 AMY589828:AMY655359 AWU589828:AWU655359 BGQ589828:BGQ655359 BQM589828:BQM655359 CAI589828:CAI655359 CKE589828:CKE655359 CUA589828:CUA655359 DDW589828:DDW655359 DNS589828:DNS655359 DXO589828:DXO655359 EHK589828:EHK655359 ERG589828:ERG655359 FBC589828:FBC655359 FKY589828:FKY655359 FUU589828:FUU655359 GEQ589828:GEQ655359 GOM589828:GOM655359 GYI589828:GYI655359 HIE589828:HIE655359 HSA589828:HSA655359 IBW589828:IBW655359 ILS589828:ILS655359 IVO589828:IVO655359 JFK589828:JFK655359 JPG589828:JPG655359 JZC589828:JZC655359 KIY589828:KIY655359 KSU589828:KSU655359 LCQ589828:LCQ655359 LMM589828:LMM655359 LWI589828:LWI655359 MGE589828:MGE655359 MQA589828:MQA655359 MZW589828:MZW655359 NJS589828:NJS655359 NTO589828:NTO655359 ODK589828:ODK655359 ONG589828:ONG655359 OXC589828:OXC655359 PGY589828:PGY655359 PQU589828:PQU655359 QAQ589828:QAQ655359 QKM589828:QKM655359 QUI589828:QUI655359 REE589828:REE655359 ROA589828:ROA655359 RXW589828:RXW655359 SHS589828:SHS655359 SRO589828:SRO655359 TBK589828:TBK655359 TLG589828:TLG655359 TVC589828:TVC655359 UEY589828:UEY655359 UOU589828:UOU655359 UYQ589828:UYQ655359 VIM589828:VIM655359 VSI589828:VSI655359 WCE589828:WCE655359 WMA589828:WMA655359 WVW589828:WVW655359 O655364:O720895 JK655364:JK720895 TG655364:TG720895 ADC655364:ADC720895 AMY655364:AMY720895 AWU655364:AWU720895 BGQ655364:BGQ720895 BQM655364:BQM720895 CAI655364:CAI720895 CKE655364:CKE720895 CUA655364:CUA720895 DDW655364:DDW720895 DNS655364:DNS720895 DXO655364:DXO720895 EHK655364:EHK720895 ERG655364:ERG720895 FBC655364:FBC720895 FKY655364:FKY720895 FUU655364:FUU720895 GEQ655364:GEQ720895 GOM655364:GOM720895 GYI655364:GYI720895 HIE655364:HIE720895 HSA655364:HSA720895 IBW655364:IBW720895 ILS655364:ILS720895 IVO655364:IVO720895 JFK655364:JFK720895 JPG655364:JPG720895 JZC655364:JZC720895 KIY655364:KIY720895 KSU655364:KSU720895 LCQ655364:LCQ720895 LMM655364:LMM720895 LWI655364:LWI720895 MGE655364:MGE720895 MQA655364:MQA720895 MZW655364:MZW720895 NJS655364:NJS720895 NTO655364:NTO720895 ODK655364:ODK720895 ONG655364:ONG720895 OXC655364:OXC720895 PGY655364:PGY720895 PQU655364:PQU720895 QAQ655364:QAQ720895 QKM655364:QKM720895 QUI655364:QUI720895 REE655364:REE720895 ROA655364:ROA720895 RXW655364:RXW720895 SHS655364:SHS720895 SRO655364:SRO720895 TBK655364:TBK720895 TLG655364:TLG720895 TVC655364:TVC720895 UEY655364:UEY720895 UOU655364:UOU720895 UYQ655364:UYQ720895 VIM655364:VIM720895 VSI655364:VSI720895 WCE655364:WCE720895 WMA655364:WMA720895 WVW655364:WVW720895 O720900:O786431 JK720900:JK786431 TG720900:TG786431 ADC720900:ADC786431 AMY720900:AMY786431 AWU720900:AWU786431 BGQ720900:BGQ786431 BQM720900:BQM786431 CAI720900:CAI786431 CKE720900:CKE786431 CUA720900:CUA786431 DDW720900:DDW786431 DNS720900:DNS786431 DXO720900:DXO786431 EHK720900:EHK786431 ERG720900:ERG786431 FBC720900:FBC786431 FKY720900:FKY786431 FUU720900:FUU786431 GEQ720900:GEQ786431 GOM720900:GOM786431 GYI720900:GYI786431 HIE720900:HIE786431 HSA720900:HSA786431 IBW720900:IBW786431 ILS720900:ILS786431 IVO720900:IVO786431 JFK720900:JFK786431 JPG720900:JPG786431 JZC720900:JZC786431 KIY720900:KIY786431 KSU720900:KSU786431 LCQ720900:LCQ786431 LMM720900:LMM786431 LWI720900:LWI786431 MGE720900:MGE786431 MQA720900:MQA786431 MZW720900:MZW786431 NJS720900:NJS786431 NTO720900:NTO786431 ODK720900:ODK786431 ONG720900:ONG786431 OXC720900:OXC786431 PGY720900:PGY786431 PQU720900:PQU786431 QAQ720900:QAQ786431 QKM720900:QKM786431 QUI720900:QUI786431 REE720900:REE786431 ROA720900:ROA786431 RXW720900:RXW786431 SHS720900:SHS786431 SRO720900:SRO786431 TBK720900:TBK786431 TLG720900:TLG786431 TVC720900:TVC786431 UEY720900:UEY786431 UOU720900:UOU786431 UYQ720900:UYQ786431 VIM720900:VIM786431 VSI720900:VSI786431 WCE720900:WCE786431 WMA720900:WMA786431 WVW720900:WVW786431 O786436:O851967 JK786436:JK851967 TG786436:TG851967 ADC786436:ADC851967 AMY786436:AMY851967 AWU786436:AWU851967 BGQ786436:BGQ851967 BQM786436:BQM851967 CAI786436:CAI851967 CKE786436:CKE851967 CUA786436:CUA851967 DDW786436:DDW851967 DNS786436:DNS851967 DXO786436:DXO851967 EHK786436:EHK851967 ERG786436:ERG851967 FBC786436:FBC851967 FKY786436:FKY851967 FUU786436:FUU851967 GEQ786436:GEQ851967 GOM786436:GOM851967 GYI786436:GYI851967 HIE786436:HIE851967 HSA786436:HSA851967 IBW786436:IBW851967 ILS786436:ILS851967 IVO786436:IVO851967 JFK786436:JFK851967 JPG786436:JPG851967 JZC786436:JZC851967 KIY786436:KIY851967 KSU786436:KSU851967 LCQ786436:LCQ851967 LMM786436:LMM851967 LWI786436:LWI851967 MGE786436:MGE851967 MQA786436:MQA851967 MZW786436:MZW851967 NJS786436:NJS851967 NTO786436:NTO851967 ODK786436:ODK851967 ONG786436:ONG851967 OXC786436:OXC851967 PGY786436:PGY851967 PQU786436:PQU851967 QAQ786436:QAQ851967 QKM786436:QKM851967 QUI786436:QUI851967 REE786436:REE851967 ROA786436:ROA851967 RXW786436:RXW851967 SHS786436:SHS851967 SRO786436:SRO851967 TBK786436:TBK851967 TLG786436:TLG851967 TVC786436:TVC851967 UEY786436:UEY851967 UOU786436:UOU851967 UYQ786436:UYQ851967 VIM786436:VIM851967 VSI786436:VSI851967 WCE786436:WCE851967 WMA786436:WMA851967 WVW786436:WVW851967 O851972:O917503 JK851972:JK917503 TG851972:TG917503 ADC851972:ADC917503 AMY851972:AMY917503 AWU851972:AWU917503 BGQ851972:BGQ917503 BQM851972:BQM917503 CAI851972:CAI917503 CKE851972:CKE917503 CUA851972:CUA917503 DDW851972:DDW917503 DNS851972:DNS917503 DXO851972:DXO917503 EHK851972:EHK917503 ERG851972:ERG917503 FBC851972:FBC917503 FKY851972:FKY917503 FUU851972:FUU917503 GEQ851972:GEQ917503 GOM851972:GOM917503 GYI851972:GYI917503 HIE851972:HIE917503 HSA851972:HSA917503 IBW851972:IBW917503 ILS851972:ILS917503 IVO851972:IVO917503 JFK851972:JFK917503 JPG851972:JPG917503 JZC851972:JZC917503 KIY851972:KIY917503 KSU851972:KSU917503 LCQ851972:LCQ917503 LMM851972:LMM917503 LWI851972:LWI917503 MGE851972:MGE917503 MQA851972:MQA917503 MZW851972:MZW917503 NJS851972:NJS917503 NTO851972:NTO917503 ODK851972:ODK917503 ONG851972:ONG917503 OXC851972:OXC917503 PGY851972:PGY917503 PQU851972:PQU917503 QAQ851972:QAQ917503 QKM851972:QKM917503 QUI851972:QUI917503 REE851972:REE917503 ROA851972:ROA917503 RXW851972:RXW917503 SHS851972:SHS917503 SRO851972:SRO917503 TBK851972:TBK917503 TLG851972:TLG917503 TVC851972:TVC917503 UEY851972:UEY917503 UOU851972:UOU917503 UYQ851972:UYQ917503 VIM851972:VIM917503 VSI851972:VSI917503 WCE851972:WCE917503 WMA851972:WMA917503 WVW851972:WVW917503 O917508:O983039 JK917508:JK983039 TG917508:TG983039 ADC917508:ADC983039 AMY917508:AMY983039 AWU917508:AWU983039 BGQ917508:BGQ983039 BQM917508:BQM983039 CAI917508:CAI983039 CKE917508:CKE983039 CUA917508:CUA983039 DDW917508:DDW983039 DNS917508:DNS983039 DXO917508:DXO983039 EHK917508:EHK983039 ERG917508:ERG983039 FBC917508:FBC983039 FKY917508:FKY983039 FUU917508:FUU983039 GEQ917508:GEQ983039 GOM917508:GOM983039 GYI917508:GYI983039 HIE917508:HIE983039 HSA917508:HSA983039 IBW917508:IBW983039 ILS917508:ILS983039 IVO917508:IVO983039 JFK917508:JFK983039 JPG917508:JPG983039 JZC917508:JZC983039 KIY917508:KIY983039 KSU917508:KSU983039 LCQ917508:LCQ983039 LMM917508:LMM983039 LWI917508:LWI983039 MGE917508:MGE983039 MQA917508:MQA983039 MZW917508:MZW983039 NJS917508:NJS983039 NTO917508:NTO983039 ODK917508:ODK983039 ONG917508:ONG983039 OXC917508:OXC983039 PGY917508:PGY983039 PQU917508:PQU983039 QAQ917508:QAQ983039 QKM917508:QKM983039 QUI917508:QUI983039 REE917508:REE983039 ROA917508:ROA983039 RXW917508:RXW983039 SHS917508:SHS983039 SRO917508:SRO983039 TBK917508:TBK983039 TLG917508:TLG983039 TVC917508:TVC983039 UEY917508:UEY983039 UOU917508:UOU983039 UYQ917508:UYQ983039 VIM917508:VIM983039 VSI917508:VSI983039 WCE917508:WCE983039 WMA917508:WMA983039 WVW917508:WVW983039 O983044:O1048576 JK983044:JK1048576 TG983044:TG1048576 ADC983044:ADC1048576 AMY983044:AMY1048576 AWU983044:AWU1048576 BGQ983044:BGQ1048576 BQM983044:BQM1048576 CAI983044:CAI1048576 CKE983044:CKE1048576 CUA983044:CUA1048576 DDW983044:DDW1048576 DNS983044:DNS1048576 DXO983044:DXO1048576 EHK983044:EHK1048576 ERG983044:ERG1048576 FBC983044:FBC1048576 FKY983044:FKY1048576 FUU983044:FUU1048576 GEQ983044:GEQ1048576 GOM983044:GOM1048576 GYI983044:GYI1048576 HIE983044:HIE1048576 HSA983044:HSA1048576 IBW983044:IBW1048576 ILS983044:ILS1048576 IVO983044:IVO1048576 JFK983044:JFK1048576 JPG983044:JPG1048576 JZC983044:JZC1048576 KIY983044:KIY1048576 KSU983044:KSU1048576 LCQ983044:LCQ1048576 LMM983044:LMM1048576 LWI983044:LWI1048576 MGE983044:MGE1048576 MQA983044:MQA1048576 MZW983044:MZW1048576 NJS983044:NJS1048576 NTO983044:NTO1048576 ODK983044:ODK1048576 ONG983044:ONG1048576 OXC983044:OXC1048576 PGY983044:PGY1048576 PQU983044:PQU1048576 QAQ983044:QAQ1048576 QKM983044:QKM1048576 QUI983044:QUI1048576 REE983044:REE1048576 ROA983044:ROA1048576 RXW983044:RXW1048576 SHS983044:SHS1048576 SRO983044:SRO1048576 TBK983044:TBK1048576 TLG983044:TLG1048576 TVC983044:TVC1048576 UEY983044:UEY1048576 UOU983044:UOU1048576 UYQ983044:UYQ1048576 VIM983044:VIM1048576 VSI983044:VSI1048576 WCE983044:WCE1048576 WMA983044:WMA1048576 WVW983044:WVW1048576 O5:O65535 JK5:JK65535 TG5:TG65535 ADC5:ADC65535 AMY5:AMY65535 AWU5:AWU65535 BGQ5:BGQ65535 BQM5:BQM65535 CAI5:CAI65535 CKE5:CKE65535 CUA5:CUA65535 DDW5:DDW65535 DNS5:DNS65535 DXO5:DXO65535 EHK5:EHK65535 ERG5:ERG65535 FBC5:FBC65535 FKY5:FKY65535 FUU5:FUU65535 GEQ5:GEQ65535 GOM5:GOM65535 GYI5:GYI65535 HIE5:HIE65535 HSA5:HSA65535 IBW5:IBW65535 ILS5:ILS65535 IVO5:IVO65535 JFK5:JFK65535 JPG5:JPG65535 JZC5:JZC65535 KIY5:KIY65535 KSU5:KSU65535 LCQ5:LCQ65535 LMM5:LMM65535 LWI5:LWI65535 MGE5:MGE65535 MQA5:MQA65535 MZW5:MZW65535 NJS5:NJS65535 NTO5:NTO65535 ODK5:ODK65535 ONG5:ONG65535 OXC5:OXC65535 PGY5:PGY65535 PQU5:PQU65535 QAQ5:QAQ65535 QKM5:QKM65535 QUI5:QUI65535 REE5:REE65535 ROA5:ROA65535 RXW5:RXW65535 SHS5:SHS65535 SRO5:SRO65535 TBK5:TBK65535 TLG5:TLG65535 TVC5:TVC65535 UEY5:UEY65535 UOU5:UOU65535 UYQ5:UYQ65535 VIM5:VIM65535 VSI5:VSI65535 WCE5:WCE65535 WMA5:WMA65535 WVW5:WVW65535" xr:uid="{58F964F6-4C5B-4FC8-9902-E52E268D8C08}">
      <formula1>"No,Yes"</formula1>
    </dataValidation>
    <dataValidation allowBlank="1" showErrorMessage="1" sqref="A65540:A131071 IW65540:IW131071 SS65540:SS131071 ACO65540:ACO131071 AMK65540:AMK131071 AWG65540:AWG131071 BGC65540:BGC131071 BPY65540:BPY131071 BZU65540:BZU131071 CJQ65540:CJQ131071 CTM65540:CTM131071 DDI65540:DDI131071 DNE65540:DNE131071 DXA65540:DXA131071 EGW65540:EGW131071 EQS65540:EQS131071 FAO65540:FAO131071 FKK65540:FKK131071 FUG65540:FUG131071 GEC65540:GEC131071 GNY65540:GNY131071 GXU65540:GXU131071 HHQ65540:HHQ131071 HRM65540:HRM131071 IBI65540:IBI131071 ILE65540:ILE131071 IVA65540:IVA131071 JEW65540:JEW131071 JOS65540:JOS131071 JYO65540:JYO131071 KIK65540:KIK131071 KSG65540:KSG131071 LCC65540:LCC131071 LLY65540:LLY131071 LVU65540:LVU131071 MFQ65540:MFQ131071 MPM65540:MPM131071 MZI65540:MZI131071 NJE65540:NJE131071 NTA65540:NTA131071 OCW65540:OCW131071 OMS65540:OMS131071 OWO65540:OWO131071 PGK65540:PGK131071 PQG65540:PQG131071 QAC65540:QAC131071 QJY65540:QJY131071 QTU65540:QTU131071 RDQ65540:RDQ131071 RNM65540:RNM131071 RXI65540:RXI131071 SHE65540:SHE131071 SRA65540:SRA131071 TAW65540:TAW131071 TKS65540:TKS131071 TUO65540:TUO131071 UEK65540:UEK131071 UOG65540:UOG131071 UYC65540:UYC131071 VHY65540:VHY131071 VRU65540:VRU131071 WBQ65540:WBQ131071 WLM65540:WLM131071 WVI65540:WVI131071 A131076:A196607 IW131076:IW196607 SS131076:SS196607 ACO131076:ACO196607 AMK131076:AMK196607 AWG131076:AWG196607 BGC131076:BGC196607 BPY131076:BPY196607 BZU131076:BZU196607 CJQ131076:CJQ196607 CTM131076:CTM196607 DDI131076:DDI196607 DNE131076:DNE196607 DXA131076:DXA196607 EGW131076:EGW196607 EQS131076:EQS196607 FAO131076:FAO196607 FKK131076:FKK196607 FUG131076:FUG196607 GEC131076:GEC196607 GNY131076:GNY196607 GXU131076:GXU196607 HHQ131076:HHQ196607 HRM131076:HRM196607 IBI131076:IBI196607 ILE131076:ILE196607 IVA131076:IVA196607 JEW131076:JEW196607 JOS131076:JOS196607 JYO131076:JYO196607 KIK131076:KIK196607 KSG131076:KSG196607 LCC131076:LCC196607 LLY131076:LLY196607 LVU131076:LVU196607 MFQ131076:MFQ196607 MPM131076:MPM196607 MZI131076:MZI196607 NJE131076:NJE196607 NTA131076:NTA196607 OCW131076:OCW196607 OMS131076:OMS196607 OWO131076:OWO196607 PGK131076:PGK196607 PQG131076:PQG196607 QAC131076:QAC196607 QJY131076:QJY196607 QTU131076:QTU196607 RDQ131076:RDQ196607 RNM131076:RNM196607 RXI131076:RXI196607 SHE131076:SHE196607 SRA131076:SRA196607 TAW131076:TAW196607 TKS131076:TKS196607 TUO131076:TUO196607 UEK131076:UEK196607 UOG131076:UOG196607 UYC131076:UYC196607 VHY131076:VHY196607 VRU131076:VRU196607 WBQ131076:WBQ196607 WLM131076:WLM196607 WVI131076:WVI196607 A196612:A262143 IW196612:IW262143 SS196612:SS262143 ACO196612:ACO262143 AMK196612:AMK262143 AWG196612:AWG262143 BGC196612:BGC262143 BPY196612:BPY262143 BZU196612:BZU262143 CJQ196612:CJQ262143 CTM196612:CTM262143 DDI196612:DDI262143 DNE196612:DNE262143 DXA196612:DXA262143 EGW196612:EGW262143 EQS196612:EQS262143 FAO196612:FAO262143 FKK196612:FKK262143 FUG196612:FUG262143 GEC196612:GEC262143 GNY196612:GNY262143 GXU196612:GXU262143 HHQ196612:HHQ262143 HRM196612:HRM262143 IBI196612:IBI262143 ILE196612:ILE262143 IVA196612:IVA262143 JEW196612:JEW262143 JOS196612:JOS262143 JYO196612:JYO262143 KIK196612:KIK262143 KSG196612:KSG262143 LCC196612:LCC262143 LLY196612:LLY262143 LVU196612:LVU262143 MFQ196612:MFQ262143 MPM196612:MPM262143 MZI196612:MZI262143 NJE196612:NJE262143 NTA196612:NTA262143 OCW196612:OCW262143 OMS196612:OMS262143 OWO196612:OWO262143 PGK196612:PGK262143 PQG196612:PQG262143 QAC196612:QAC262143 QJY196612:QJY262143 QTU196612:QTU262143 RDQ196612:RDQ262143 RNM196612:RNM262143 RXI196612:RXI262143 SHE196612:SHE262143 SRA196612:SRA262143 TAW196612:TAW262143 TKS196612:TKS262143 TUO196612:TUO262143 UEK196612:UEK262143 UOG196612:UOG262143 UYC196612:UYC262143 VHY196612:VHY262143 VRU196612:VRU262143 WBQ196612:WBQ262143 WLM196612:WLM262143 WVI196612:WVI262143 A262148:A327679 IW262148:IW327679 SS262148:SS327679 ACO262148:ACO327679 AMK262148:AMK327679 AWG262148:AWG327679 BGC262148:BGC327679 BPY262148:BPY327679 BZU262148:BZU327679 CJQ262148:CJQ327679 CTM262148:CTM327679 DDI262148:DDI327679 DNE262148:DNE327679 DXA262148:DXA327679 EGW262148:EGW327679 EQS262148:EQS327679 FAO262148:FAO327679 FKK262148:FKK327679 FUG262148:FUG327679 GEC262148:GEC327679 GNY262148:GNY327679 GXU262148:GXU327679 HHQ262148:HHQ327679 HRM262148:HRM327679 IBI262148:IBI327679 ILE262148:ILE327679 IVA262148:IVA327679 JEW262148:JEW327679 JOS262148:JOS327679 JYO262148:JYO327679 KIK262148:KIK327679 KSG262148:KSG327679 LCC262148:LCC327679 LLY262148:LLY327679 LVU262148:LVU327679 MFQ262148:MFQ327679 MPM262148:MPM327679 MZI262148:MZI327679 NJE262148:NJE327679 NTA262148:NTA327679 OCW262148:OCW327679 OMS262148:OMS327679 OWO262148:OWO327679 PGK262148:PGK327679 PQG262148:PQG327679 QAC262148:QAC327679 QJY262148:QJY327679 QTU262148:QTU327679 RDQ262148:RDQ327679 RNM262148:RNM327679 RXI262148:RXI327679 SHE262148:SHE327679 SRA262148:SRA327679 TAW262148:TAW327679 TKS262148:TKS327679 TUO262148:TUO327679 UEK262148:UEK327679 UOG262148:UOG327679 UYC262148:UYC327679 VHY262148:VHY327679 VRU262148:VRU327679 WBQ262148:WBQ327679 WLM262148:WLM327679 WVI262148:WVI327679 A327684:A393215 IW327684:IW393215 SS327684:SS393215 ACO327684:ACO393215 AMK327684:AMK393215 AWG327684:AWG393215 BGC327684:BGC393215 BPY327684:BPY393215 BZU327684:BZU393215 CJQ327684:CJQ393215 CTM327684:CTM393215 DDI327684:DDI393215 DNE327684:DNE393215 DXA327684:DXA393215 EGW327684:EGW393215 EQS327684:EQS393215 FAO327684:FAO393215 FKK327684:FKK393215 FUG327684:FUG393215 GEC327684:GEC393215 GNY327684:GNY393215 GXU327684:GXU393215 HHQ327684:HHQ393215 HRM327684:HRM393215 IBI327684:IBI393215 ILE327684:ILE393215 IVA327684:IVA393215 JEW327684:JEW393215 JOS327684:JOS393215 JYO327684:JYO393215 KIK327684:KIK393215 KSG327684:KSG393215 LCC327684:LCC393215 LLY327684:LLY393215 LVU327684:LVU393215 MFQ327684:MFQ393215 MPM327684:MPM393215 MZI327684:MZI393215 NJE327684:NJE393215 NTA327684:NTA393215 OCW327684:OCW393215 OMS327684:OMS393215 OWO327684:OWO393215 PGK327684:PGK393215 PQG327684:PQG393215 QAC327684:QAC393215 QJY327684:QJY393215 QTU327684:QTU393215 RDQ327684:RDQ393215 RNM327684:RNM393215 RXI327684:RXI393215 SHE327684:SHE393215 SRA327684:SRA393215 TAW327684:TAW393215 TKS327684:TKS393215 TUO327684:TUO393215 UEK327684:UEK393215 UOG327684:UOG393215 UYC327684:UYC393215 VHY327684:VHY393215 VRU327684:VRU393215 WBQ327684:WBQ393215 WLM327684:WLM393215 WVI327684:WVI393215 A393220:A458751 IW393220:IW458751 SS393220:SS458751 ACO393220:ACO458751 AMK393220:AMK458751 AWG393220:AWG458751 BGC393220:BGC458751 BPY393220:BPY458751 BZU393220:BZU458751 CJQ393220:CJQ458751 CTM393220:CTM458751 DDI393220:DDI458751 DNE393220:DNE458751 DXA393220:DXA458751 EGW393220:EGW458751 EQS393220:EQS458751 FAO393220:FAO458751 FKK393220:FKK458751 FUG393220:FUG458751 GEC393220:GEC458751 GNY393220:GNY458751 GXU393220:GXU458751 HHQ393220:HHQ458751 HRM393220:HRM458751 IBI393220:IBI458751 ILE393220:ILE458751 IVA393220:IVA458751 JEW393220:JEW458751 JOS393220:JOS458751 JYO393220:JYO458751 KIK393220:KIK458751 KSG393220:KSG458751 LCC393220:LCC458751 LLY393220:LLY458751 LVU393220:LVU458751 MFQ393220:MFQ458751 MPM393220:MPM458751 MZI393220:MZI458751 NJE393220:NJE458751 NTA393220:NTA458751 OCW393220:OCW458751 OMS393220:OMS458751 OWO393220:OWO458751 PGK393220:PGK458751 PQG393220:PQG458751 QAC393220:QAC458751 QJY393220:QJY458751 QTU393220:QTU458751 RDQ393220:RDQ458751 RNM393220:RNM458751 RXI393220:RXI458751 SHE393220:SHE458751 SRA393220:SRA458751 TAW393220:TAW458751 TKS393220:TKS458751 TUO393220:TUO458751 UEK393220:UEK458751 UOG393220:UOG458751 UYC393220:UYC458751 VHY393220:VHY458751 VRU393220:VRU458751 WBQ393220:WBQ458751 WLM393220:WLM458751 WVI393220:WVI458751 A458756:A524287 IW458756:IW524287 SS458756:SS524287 ACO458756:ACO524287 AMK458756:AMK524287 AWG458756:AWG524287 BGC458756:BGC524287 BPY458756:BPY524287 BZU458756:BZU524287 CJQ458756:CJQ524287 CTM458756:CTM524287 DDI458756:DDI524287 DNE458756:DNE524287 DXA458756:DXA524287 EGW458756:EGW524287 EQS458756:EQS524287 FAO458756:FAO524287 FKK458756:FKK524287 FUG458756:FUG524287 GEC458756:GEC524287 GNY458756:GNY524287 GXU458756:GXU524287 HHQ458756:HHQ524287 HRM458756:HRM524287 IBI458756:IBI524287 ILE458756:ILE524287 IVA458756:IVA524287 JEW458756:JEW524287 JOS458756:JOS524287 JYO458756:JYO524287 KIK458756:KIK524287 KSG458756:KSG524287 LCC458756:LCC524287 LLY458756:LLY524287 LVU458756:LVU524287 MFQ458756:MFQ524287 MPM458756:MPM524287 MZI458756:MZI524287 NJE458756:NJE524287 NTA458756:NTA524287 OCW458756:OCW524287 OMS458756:OMS524287 OWO458756:OWO524287 PGK458756:PGK524287 PQG458756:PQG524287 QAC458756:QAC524287 QJY458756:QJY524287 QTU458756:QTU524287 RDQ458756:RDQ524287 RNM458756:RNM524287 RXI458756:RXI524287 SHE458756:SHE524287 SRA458756:SRA524287 TAW458756:TAW524287 TKS458756:TKS524287 TUO458756:TUO524287 UEK458756:UEK524287 UOG458756:UOG524287 UYC458756:UYC524287 VHY458756:VHY524287 VRU458756:VRU524287 WBQ458756:WBQ524287 WLM458756:WLM524287 WVI458756:WVI524287 A524292:A589823 IW524292:IW589823 SS524292:SS589823 ACO524292:ACO589823 AMK524292:AMK589823 AWG524292:AWG589823 BGC524292:BGC589823 BPY524292:BPY589823 BZU524292:BZU589823 CJQ524292:CJQ589823 CTM524292:CTM589823 DDI524292:DDI589823 DNE524292:DNE589823 DXA524292:DXA589823 EGW524292:EGW589823 EQS524292:EQS589823 FAO524292:FAO589823 FKK524292:FKK589823 FUG524292:FUG589823 GEC524292:GEC589823 GNY524292:GNY589823 GXU524292:GXU589823 HHQ524292:HHQ589823 HRM524292:HRM589823 IBI524292:IBI589823 ILE524292:ILE589823 IVA524292:IVA589823 JEW524292:JEW589823 JOS524292:JOS589823 JYO524292:JYO589823 KIK524292:KIK589823 KSG524292:KSG589823 LCC524292:LCC589823 LLY524292:LLY589823 LVU524292:LVU589823 MFQ524292:MFQ589823 MPM524292:MPM589823 MZI524292:MZI589823 NJE524292:NJE589823 NTA524292:NTA589823 OCW524292:OCW589823 OMS524292:OMS589823 OWO524292:OWO589823 PGK524292:PGK589823 PQG524292:PQG589823 QAC524292:QAC589823 QJY524292:QJY589823 QTU524292:QTU589823 RDQ524292:RDQ589823 RNM524292:RNM589823 RXI524292:RXI589823 SHE524292:SHE589823 SRA524292:SRA589823 TAW524292:TAW589823 TKS524292:TKS589823 TUO524292:TUO589823 UEK524292:UEK589823 UOG524292:UOG589823 UYC524292:UYC589823 VHY524292:VHY589823 VRU524292:VRU589823 WBQ524292:WBQ589823 WLM524292:WLM589823 WVI524292:WVI589823 A589828:A655359 IW589828:IW655359 SS589828:SS655359 ACO589828:ACO655359 AMK589828:AMK655359 AWG589828:AWG655359 BGC589828:BGC655359 BPY589828:BPY655359 BZU589828:BZU655359 CJQ589828:CJQ655359 CTM589828:CTM655359 DDI589828:DDI655359 DNE589828:DNE655359 DXA589828:DXA655359 EGW589828:EGW655359 EQS589828:EQS655359 FAO589828:FAO655359 FKK589828:FKK655359 FUG589828:FUG655359 GEC589828:GEC655359 GNY589828:GNY655359 GXU589828:GXU655359 HHQ589828:HHQ655359 HRM589828:HRM655359 IBI589828:IBI655359 ILE589828:ILE655359 IVA589828:IVA655359 JEW589828:JEW655359 JOS589828:JOS655359 JYO589828:JYO655359 KIK589828:KIK655359 KSG589828:KSG655359 LCC589828:LCC655359 LLY589828:LLY655359 LVU589828:LVU655359 MFQ589828:MFQ655359 MPM589828:MPM655359 MZI589828:MZI655359 NJE589828:NJE655359 NTA589828:NTA655359 OCW589828:OCW655359 OMS589828:OMS655359 OWO589828:OWO655359 PGK589828:PGK655359 PQG589828:PQG655359 QAC589828:QAC655359 QJY589828:QJY655359 QTU589828:QTU655359 RDQ589828:RDQ655359 RNM589828:RNM655359 RXI589828:RXI655359 SHE589828:SHE655359 SRA589828:SRA655359 TAW589828:TAW655359 TKS589828:TKS655359 TUO589828:TUO655359 UEK589828:UEK655359 UOG589828:UOG655359 UYC589828:UYC655359 VHY589828:VHY655359 VRU589828:VRU655359 WBQ589828:WBQ655359 WLM589828:WLM655359 WVI589828:WVI655359 A655364:A720895 IW655364:IW720895 SS655364:SS720895 ACO655364:ACO720895 AMK655364:AMK720895 AWG655364:AWG720895 BGC655364:BGC720895 BPY655364:BPY720895 BZU655364:BZU720895 CJQ655364:CJQ720895 CTM655364:CTM720895 DDI655364:DDI720895 DNE655364:DNE720895 DXA655364:DXA720895 EGW655364:EGW720895 EQS655364:EQS720895 FAO655364:FAO720895 FKK655364:FKK720895 FUG655364:FUG720895 GEC655364:GEC720895 GNY655364:GNY720895 GXU655364:GXU720895 HHQ655364:HHQ720895 HRM655364:HRM720895 IBI655364:IBI720895 ILE655364:ILE720895 IVA655364:IVA720895 JEW655364:JEW720895 JOS655364:JOS720895 JYO655364:JYO720895 KIK655364:KIK720895 KSG655364:KSG720895 LCC655364:LCC720895 LLY655364:LLY720895 LVU655364:LVU720895 MFQ655364:MFQ720895 MPM655364:MPM720895 MZI655364:MZI720895 NJE655364:NJE720895 NTA655364:NTA720895 OCW655364:OCW720895 OMS655364:OMS720895 OWO655364:OWO720895 PGK655364:PGK720895 PQG655364:PQG720895 QAC655364:QAC720895 QJY655364:QJY720895 QTU655364:QTU720895 RDQ655364:RDQ720895 RNM655364:RNM720895 RXI655364:RXI720895 SHE655364:SHE720895 SRA655364:SRA720895 TAW655364:TAW720895 TKS655364:TKS720895 TUO655364:TUO720895 UEK655364:UEK720895 UOG655364:UOG720895 UYC655364:UYC720895 VHY655364:VHY720895 VRU655364:VRU720895 WBQ655364:WBQ720895 WLM655364:WLM720895 WVI655364:WVI720895 A720900:A786431 IW720900:IW786431 SS720900:SS786431 ACO720900:ACO786431 AMK720900:AMK786431 AWG720900:AWG786431 BGC720900:BGC786431 BPY720900:BPY786431 BZU720900:BZU786431 CJQ720900:CJQ786431 CTM720900:CTM786431 DDI720900:DDI786431 DNE720900:DNE786431 DXA720900:DXA786431 EGW720900:EGW786431 EQS720900:EQS786431 FAO720900:FAO786431 FKK720900:FKK786431 FUG720900:FUG786431 GEC720900:GEC786431 GNY720900:GNY786431 GXU720900:GXU786431 HHQ720900:HHQ786431 HRM720900:HRM786431 IBI720900:IBI786431 ILE720900:ILE786431 IVA720900:IVA786431 JEW720900:JEW786431 JOS720900:JOS786431 JYO720900:JYO786431 KIK720900:KIK786431 KSG720900:KSG786431 LCC720900:LCC786431 LLY720900:LLY786431 LVU720900:LVU786431 MFQ720900:MFQ786431 MPM720900:MPM786431 MZI720900:MZI786431 NJE720900:NJE786431 NTA720900:NTA786431 OCW720900:OCW786431 OMS720900:OMS786431 OWO720900:OWO786431 PGK720900:PGK786431 PQG720900:PQG786431 QAC720900:QAC786431 QJY720900:QJY786431 QTU720900:QTU786431 RDQ720900:RDQ786431 RNM720900:RNM786431 RXI720900:RXI786431 SHE720900:SHE786431 SRA720900:SRA786431 TAW720900:TAW786431 TKS720900:TKS786431 TUO720900:TUO786431 UEK720900:UEK786431 UOG720900:UOG786431 UYC720900:UYC786431 VHY720900:VHY786431 VRU720900:VRU786431 WBQ720900:WBQ786431 WLM720900:WLM786431 WVI720900:WVI786431 A786436:A851967 IW786436:IW851967 SS786436:SS851967 ACO786436:ACO851967 AMK786436:AMK851967 AWG786436:AWG851967 BGC786436:BGC851967 BPY786436:BPY851967 BZU786436:BZU851967 CJQ786436:CJQ851967 CTM786436:CTM851967 DDI786436:DDI851967 DNE786436:DNE851967 DXA786436:DXA851967 EGW786436:EGW851967 EQS786436:EQS851967 FAO786436:FAO851967 FKK786436:FKK851967 FUG786436:FUG851967 GEC786436:GEC851967 GNY786436:GNY851967 GXU786436:GXU851967 HHQ786436:HHQ851967 HRM786436:HRM851967 IBI786436:IBI851967 ILE786436:ILE851967 IVA786436:IVA851967 JEW786436:JEW851967 JOS786436:JOS851967 JYO786436:JYO851967 KIK786436:KIK851967 KSG786436:KSG851967 LCC786436:LCC851967 LLY786436:LLY851967 LVU786436:LVU851967 MFQ786436:MFQ851967 MPM786436:MPM851967 MZI786436:MZI851967 NJE786436:NJE851967 NTA786436:NTA851967 OCW786436:OCW851967 OMS786436:OMS851967 OWO786436:OWO851967 PGK786436:PGK851967 PQG786436:PQG851967 QAC786436:QAC851967 QJY786436:QJY851967 QTU786436:QTU851967 RDQ786436:RDQ851967 RNM786436:RNM851967 RXI786436:RXI851967 SHE786436:SHE851967 SRA786436:SRA851967 TAW786436:TAW851967 TKS786436:TKS851967 TUO786436:TUO851967 UEK786436:UEK851967 UOG786436:UOG851967 UYC786436:UYC851967 VHY786436:VHY851967 VRU786436:VRU851967 WBQ786436:WBQ851967 WLM786436:WLM851967 WVI786436:WVI851967 A851972:A917503 IW851972:IW917503 SS851972:SS917503 ACO851972:ACO917503 AMK851972:AMK917503 AWG851972:AWG917503 BGC851972:BGC917503 BPY851972:BPY917503 BZU851972:BZU917503 CJQ851972:CJQ917503 CTM851972:CTM917503 DDI851972:DDI917503 DNE851972:DNE917503 DXA851972:DXA917503 EGW851972:EGW917503 EQS851972:EQS917503 FAO851972:FAO917503 FKK851972:FKK917503 FUG851972:FUG917503 GEC851972:GEC917503 GNY851972:GNY917503 GXU851972:GXU917503 HHQ851972:HHQ917503 HRM851972:HRM917503 IBI851972:IBI917503 ILE851972:ILE917503 IVA851972:IVA917503 JEW851972:JEW917503 JOS851972:JOS917503 JYO851972:JYO917503 KIK851972:KIK917503 KSG851972:KSG917503 LCC851972:LCC917503 LLY851972:LLY917503 LVU851972:LVU917503 MFQ851972:MFQ917503 MPM851972:MPM917503 MZI851972:MZI917503 NJE851972:NJE917503 NTA851972:NTA917503 OCW851972:OCW917503 OMS851972:OMS917503 OWO851972:OWO917503 PGK851972:PGK917503 PQG851972:PQG917503 QAC851972:QAC917503 QJY851972:QJY917503 QTU851972:QTU917503 RDQ851972:RDQ917503 RNM851972:RNM917503 RXI851972:RXI917503 SHE851972:SHE917503 SRA851972:SRA917503 TAW851972:TAW917503 TKS851972:TKS917503 TUO851972:TUO917503 UEK851972:UEK917503 UOG851972:UOG917503 UYC851972:UYC917503 VHY851972:VHY917503 VRU851972:VRU917503 WBQ851972:WBQ917503 WLM851972:WLM917503 WVI851972:WVI917503 A917508:A983039 IW917508:IW983039 SS917508:SS983039 ACO917508:ACO983039 AMK917508:AMK983039 AWG917508:AWG983039 BGC917508:BGC983039 BPY917508:BPY983039 BZU917508:BZU983039 CJQ917508:CJQ983039 CTM917508:CTM983039 DDI917508:DDI983039 DNE917508:DNE983039 DXA917508:DXA983039 EGW917508:EGW983039 EQS917508:EQS983039 FAO917508:FAO983039 FKK917508:FKK983039 FUG917508:FUG983039 GEC917508:GEC983039 GNY917508:GNY983039 GXU917508:GXU983039 HHQ917508:HHQ983039 HRM917508:HRM983039 IBI917508:IBI983039 ILE917508:ILE983039 IVA917508:IVA983039 JEW917508:JEW983039 JOS917508:JOS983039 JYO917508:JYO983039 KIK917508:KIK983039 KSG917508:KSG983039 LCC917508:LCC983039 LLY917508:LLY983039 LVU917508:LVU983039 MFQ917508:MFQ983039 MPM917508:MPM983039 MZI917508:MZI983039 NJE917508:NJE983039 NTA917508:NTA983039 OCW917508:OCW983039 OMS917508:OMS983039 OWO917508:OWO983039 PGK917508:PGK983039 PQG917508:PQG983039 QAC917508:QAC983039 QJY917508:QJY983039 QTU917508:QTU983039 RDQ917508:RDQ983039 RNM917508:RNM983039 RXI917508:RXI983039 SHE917508:SHE983039 SRA917508:SRA983039 TAW917508:TAW983039 TKS917508:TKS983039 TUO917508:TUO983039 UEK917508:UEK983039 UOG917508:UOG983039 UYC917508:UYC983039 VHY917508:VHY983039 VRU917508:VRU983039 WBQ917508:WBQ983039 WLM917508:WLM983039 WVI917508:WVI983039 A983044:A1048576 IW983044:IW1048576 SS983044:SS1048576 ACO983044:ACO1048576 AMK983044:AMK1048576 AWG983044:AWG1048576 BGC983044:BGC1048576 BPY983044:BPY1048576 BZU983044:BZU1048576 CJQ983044:CJQ1048576 CTM983044:CTM1048576 DDI983044:DDI1048576 DNE983044:DNE1048576 DXA983044:DXA1048576 EGW983044:EGW1048576 EQS983044:EQS1048576 FAO983044:FAO1048576 FKK983044:FKK1048576 FUG983044:FUG1048576 GEC983044:GEC1048576 GNY983044:GNY1048576 GXU983044:GXU1048576 HHQ983044:HHQ1048576 HRM983044:HRM1048576 IBI983044:IBI1048576 ILE983044:ILE1048576 IVA983044:IVA1048576 JEW983044:JEW1048576 JOS983044:JOS1048576 JYO983044:JYO1048576 KIK983044:KIK1048576 KSG983044:KSG1048576 LCC983044:LCC1048576 LLY983044:LLY1048576 LVU983044:LVU1048576 MFQ983044:MFQ1048576 MPM983044:MPM1048576 MZI983044:MZI1048576 NJE983044:NJE1048576 NTA983044:NTA1048576 OCW983044:OCW1048576 OMS983044:OMS1048576 OWO983044:OWO1048576 PGK983044:PGK1048576 PQG983044:PQG1048576 QAC983044:QAC1048576 QJY983044:QJY1048576 QTU983044:QTU1048576 RDQ983044:RDQ1048576 RNM983044:RNM1048576 RXI983044:RXI1048576 SHE983044:SHE1048576 SRA983044:SRA1048576 TAW983044:TAW1048576 TKS983044:TKS1048576 TUO983044:TUO1048576 UEK983044:UEK1048576 UOG983044:UOG1048576 UYC983044:UYC1048576 VHY983044:VHY1048576 VRU983044:VRU1048576 WBQ983044:WBQ1048576 WLM983044:WLM1048576 WVI983044:WVI1048576 C65540:N131071 IY65540:JJ131071 SU65540:TF131071 ACQ65540:ADB131071 AMM65540:AMX131071 AWI65540:AWT131071 BGE65540:BGP131071 BQA65540:BQL131071 BZW65540:CAH131071 CJS65540:CKD131071 CTO65540:CTZ131071 DDK65540:DDV131071 DNG65540:DNR131071 DXC65540:DXN131071 EGY65540:EHJ131071 EQU65540:ERF131071 FAQ65540:FBB131071 FKM65540:FKX131071 FUI65540:FUT131071 GEE65540:GEP131071 GOA65540:GOL131071 GXW65540:GYH131071 HHS65540:HID131071 HRO65540:HRZ131071 IBK65540:IBV131071 ILG65540:ILR131071 IVC65540:IVN131071 JEY65540:JFJ131071 JOU65540:JPF131071 JYQ65540:JZB131071 KIM65540:KIX131071 KSI65540:KST131071 LCE65540:LCP131071 LMA65540:LML131071 LVW65540:LWH131071 MFS65540:MGD131071 MPO65540:MPZ131071 MZK65540:MZV131071 NJG65540:NJR131071 NTC65540:NTN131071 OCY65540:ODJ131071 OMU65540:ONF131071 OWQ65540:OXB131071 PGM65540:PGX131071 PQI65540:PQT131071 QAE65540:QAP131071 QKA65540:QKL131071 QTW65540:QUH131071 RDS65540:RED131071 RNO65540:RNZ131071 RXK65540:RXV131071 SHG65540:SHR131071 SRC65540:SRN131071 TAY65540:TBJ131071 TKU65540:TLF131071 TUQ65540:TVB131071 UEM65540:UEX131071 UOI65540:UOT131071 UYE65540:UYP131071 VIA65540:VIL131071 VRW65540:VSH131071 WBS65540:WCD131071 WLO65540:WLZ131071 WVK65540:WVV131071 C131076:N196607 IY131076:JJ196607 SU131076:TF196607 ACQ131076:ADB196607 AMM131076:AMX196607 AWI131076:AWT196607 BGE131076:BGP196607 BQA131076:BQL196607 BZW131076:CAH196607 CJS131076:CKD196607 CTO131076:CTZ196607 DDK131076:DDV196607 DNG131076:DNR196607 DXC131076:DXN196607 EGY131076:EHJ196607 EQU131076:ERF196607 FAQ131076:FBB196607 FKM131076:FKX196607 FUI131076:FUT196607 GEE131076:GEP196607 GOA131076:GOL196607 GXW131076:GYH196607 HHS131076:HID196607 HRO131076:HRZ196607 IBK131076:IBV196607 ILG131076:ILR196607 IVC131076:IVN196607 JEY131076:JFJ196607 JOU131076:JPF196607 JYQ131076:JZB196607 KIM131076:KIX196607 KSI131076:KST196607 LCE131076:LCP196607 LMA131076:LML196607 LVW131076:LWH196607 MFS131076:MGD196607 MPO131076:MPZ196607 MZK131076:MZV196607 NJG131076:NJR196607 NTC131076:NTN196607 OCY131076:ODJ196607 OMU131076:ONF196607 OWQ131076:OXB196607 PGM131076:PGX196607 PQI131076:PQT196607 QAE131076:QAP196607 QKA131076:QKL196607 QTW131076:QUH196607 RDS131076:RED196607 RNO131076:RNZ196607 RXK131076:RXV196607 SHG131076:SHR196607 SRC131076:SRN196607 TAY131076:TBJ196607 TKU131076:TLF196607 TUQ131076:TVB196607 UEM131076:UEX196607 UOI131076:UOT196607 UYE131076:UYP196607 VIA131076:VIL196607 VRW131076:VSH196607 WBS131076:WCD196607 WLO131076:WLZ196607 WVK131076:WVV196607 C196612:N262143 IY196612:JJ262143 SU196612:TF262143 ACQ196612:ADB262143 AMM196612:AMX262143 AWI196612:AWT262143 BGE196612:BGP262143 BQA196612:BQL262143 BZW196612:CAH262143 CJS196612:CKD262143 CTO196612:CTZ262143 DDK196612:DDV262143 DNG196612:DNR262143 DXC196612:DXN262143 EGY196612:EHJ262143 EQU196612:ERF262143 FAQ196612:FBB262143 FKM196612:FKX262143 FUI196612:FUT262143 GEE196612:GEP262143 GOA196612:GOL262143 GXW196612:GYH262143 HHS196612:HID262143 HRO196612:HRZ262143 IBK196612:IBV262143 ILG196612:ILR262143 IVC196612:IVN262143 JEY196612:JFJ262143 JOU196612:JPF262143 JYQ196612:JZB262143 KIM196612:KIX262143 KSI196612:KST262143 LCE196612:LCP262143 LMA196612:LML262143 LVW196612:LWH262143 MFS196612:MGD262143 MPO196612:MPZ262143 MZK196612:MZV262143 NJG196612:NJR262143 NTC196612:NTN262143 OCY196612:ODJ262143 OMU196612:ONF262143 OWQ196612:OXB262143 PGM196612:PGX262143 PQI196612:PQT262143 QAE196612:QAP262143 QKA196612:QKL262143 QTW196612:QUH262143 RDS196612:RED262143 RNO196612:RNZ262143 RXK196612:RXV262143 SHG196612:SHR262143 SRC196612:SRN262143 TAY196612:TBJ262143 TKU196612:TLF262143 TUQ196612:TVB262143 UEM196612:UEX262143 UOI196612:UOT262143 UYE196612:UYP262143 VIA196612:VIL262143 VRW196612:VSH262143 WBS196612:WCD262143 WLO196612:WLZ262143 WVK196612:WVV262143 C262148:N327679 IY262148:JJ327679 SU262148:TF327679 ACQ262148:ADB327679 AMM262148:AMX327679 AWI262148:AWT327679 BGE262148:BGP327679 BQA262148:BQL327679 BZW262148:CAH327679 CJS262148:CKD327679 CTO262148:CTZ327679 DDK262148:DDV327679 DNG262148:DNR327679 DXC262148:DXN327679 EGY262148:EHJ327679 EQU262148:ERF327679 FAQ262148:FBB327679 FKM262148:FKX327679 FUI262148:FUT327679 GEE262148:GEP327679 GOA262148:GOL327679 GXW262148:GYH327679 HHS262148:HID327679 HRO262148:HRZ327679 IBK262148:IBV327679 ILG262148:ILR327679 IVC262148:IVN327679 JEY262148:JFJ327679 JOU262148:JPF327679 JYQ262148:JZB327679 KIM262148:KIX327679 KSI262148:KST327679 LCE262148:LCP327679 LMA262148:LML327679 LVW262148:LWH327679 MFS262148:MGD327679 MPO262148:MPZ327679 MZK262148:MZV327679 NJG262148:NJR327679 NTC262148:NTN327679 OCY262148:ODJ327679 OMU262148:ONF327679 OWQ262148:OXB327679 PGM262148:PGX327679 PQI262148:PQT327679 QAE262148:QAP327679 QKA262148:QKL327679 QTW262148:QUH327679 RDS262148:RED327679 RNO262148:RNZ327679 RXK262148:RXV327679 SHG262148:SHR327679 SRC262148:SRN327679 TAY262148:TBJ327679 TKU262148:TLF327679 TUQ262148:TVB327679 UEM262148:UEX327679 UOI262148:UOT327679 UYE262148:UYP327679 VIA262148:VIL327679 VRW262148:VSH327679 WBS262148:WCD327679 WLO262148:WLZ327679 WVK262148:WVV327679 C327684:N393215 IY327684:JJ393215 SU327684:TF393215 ACQ327684:ADB393215 AMM327684:AMX393215 AWI327684:AWT393215 BGE327684:BGP393215 BQA327684:BQL393215 BZW327684:CAH393215 CJS327684:CKD393215 CTO327684:CTZ393215 DDK327684:DDV393215 DNG327684:DNR393215 DXC327684:DXN393215 EGY327684:EHJ393215 EQU327684:ERF393215 FAQ327684:FBB393215 FKM327684:FKX393215 FUI327684:FUT393215 GEE327684:GEP393215 GOA327684:GOL393215 GXW327684:GYH393215 HHS327684:HID393215 HRO327684:HRZ393215 IBK327684:IBV393215 ILG327684:ILR393215 IVC327684:IVN393215 JEY327684:JFJ393215 JOU327684:JPF393215 JYQ327684:JZB393215 KIM327684:KIX393215 KSI327684:KST393215 LCE327684:LCP393215 LMA327684:LML393215 LVW327684:LWH393215 MFS327684:MGD393215 MPO327684:MPZ393215 MZK327684:MZV393215 NJG327684:NJR393215 NTC327684:NTN393215 OCY327684:ODJ393215 OMU327684:ONF393215 OWQ327684:OXB393215 PGM327684:PGX393215 PQI327684:PQT393215 QAE327684:QAP393215 QKA327684:QKL393215 QTW327684:QUH393215 RDS327684:RED393215 RNO327684:RNZ393215 RXK327684:RXV393215 SHG327684:SHR393215 SRC327684:SRN393215 TAY327684:TBJ393215 TKU327684:TLF393215 TUQ327684:TVB393215 UEM327684:UEX393215 UOI327684:UOT393215 UYE327684:UYP393215 VIA327684:VIL393215 VRW327684:VSH393215 WBS327684:WCD393215 WLO327684:WLZ393215 WVK327684:WVV393215 C393220:N458751 IY393220:JJ458751 SU393220:TF458751 ACQ393220:ADB458751 AMM393220:AMX458751 AWI393220:AWT458751 BGE393220:BGP458751 BQA393220:BQL458751 BZW393220:CAH458751 CJS393220:CKD458751 CTO393220:CTZ458751 DDK393220:DDV458751 DNG393220:DNR458751 DXC393220:DXN458751 EGY393220:EHJ458751 EQU393220:ERF458751 FAQ393220:FBB458751 FKM393220:FKX458751 FUI393220:FUT458751 GEE393220:GEP458751 GOA393220:GOL458751 GXW393220:GYH458751 HHS393220:HID458751 HRO393220:HRZ458751 IBK393220:IBV458751 ILG393220:ILR458751 IVC393220:IVN458751 JEY393220:JFJ458751 JOU393220:JPF458751 JYQ393220:JZB458751 KIM393220:KIX458751 KSI393220:KST458751 LCE393220:LCP458751 LMA393220:LML458751 LVW393220:LWH458751 MFS393220:MGD458751 MPO393220:MPZ458751 MZK393220:MZV458751 NJG393220:NJR458751 NTC393220:NTN458751 OCY393220:ODJ458751 OMU393220:ONF458751 OWQ393220:OXB458751 PGM393220:PGX458751 PQI393220:PQT458751 QAE393220:QAP458751 QKA393220:QKL458751 QTW393220:QUH458751 RDS393220:RED458751 RNO393220:RNZ458751 RXK393220:RXV458751 SHG393220:SHR458751 SRC393220:SRN458751 TAY393220:TBJ458751 TKU393220:TLF458751 TUQ393220:TVB458751 UEM393220:UEX458751 UOI393220:UOT458751 UYE393220:UYP458751 VIA393220:VIL458751 VRW393220:VSH458751 WBS393220:WCD458751 WLO393220:WLZ458751 WVK393220:WVV458751 C458756:N524287 IY458756:JJ524287 SU458756:TF524287 ACQ458756:ADB524287 AMM458756:AMX524287 AWI458756:AWT524287 BGE458756:BGP524287 BQA458756:BQL524287 BZW458756:CAH524287 CJS458756:CKD524287 CTO458756:CTZ524287 DDK458756:DDV524287 DNG458756:DNR524287 DXC458756:DXN524287 EGY458756:EHJ524287 EQU458756:ERF524287 FAQ458756:FBB524287 FKM458756:FKX524287 FUI458756:FUT524287 GEE458756:GEP524287 GOA458756:GOL524287 GXW458756:GYH524287 HHS458756:HID524287 HRO458756:HRZ524287 IBK458756:IBV524287 ILG458756:ILR524287 IVC458756:IVN524287 JEY458756:JFJ524287 JOU458756:JPF524287 JYQ458756:JZB524287 KIM458756:KIX524287 KSI458756:KST524287 LCE458756:LCP524287 LMA458756:LML524287 LVW458756:LWH524287 MFS458756:MGD524287 MPO458756:MPZ524287 MZK458756:MZV524287 NJG458756:NJR524287 NTC458756:NTN524287 OCY458756:ODJ524287 OMU458756:ONF524287 OWQ458756:OXB524287 PGM458756:PGX524287 PQI458756:PQT524287 QAE458756:QAP524287 QKA458756:QKL524287 QTW458756:QUH524287 RDS458756:RED524287 RNO458756:RNZ524287 RXK458756:RXV524287 SHG458756:SHR524287 SRC458756:SRN524287 TAY458756:TBJ524287 TKU458756:TLF524287 TUQ458756:TVB524287 UEM458756:UEX524287 UOI458756:UOT524287 UYE458756:UYP524287 VIA458756:VIL524287 VRW458756:VSH524287 WBS458756:WCD524287 WLO458756:WLZ524287 WVK458756:WVV524287 C524292:N589823 IY524292:JJ589823 SU524292:TF589823 ACQ524292:ADB589823 AMM524292:AMX589823 AWI524292:AWT589823 BGE524292:BGP589823 BQA524292:BQL589823 BZW524292:CAH589823 CJS524292:CKD589823 CTO524292:CTZ589823 DDK524292:DDV589823 DNG524292:DNR589823 DXC524292:DXN589823 EGY524292:EHJ589823 EQU524292:ERF589823 FAQ524292:FBB589823 FKM524292:FKX589823 FUI524292:FUT589823 GEE524292:GEP589823 GOA524292:GOL589823 GXW524292:GYH589823 HHS524292:HID589823 HRO524292:HRZ589823 IBK524292:IBV589823 ILG524292:ILR589823 IVC524292:IVN589823 JEY524292:JFJ589823 JOU524292:JPF589823 JYQ524292:JZB589823 KIM524292:KIX589823 KSI524292:KST589823 LCE524292:LCP589823 LMA524292:LML589823 LVW524292:LWH589823 MFS524292:MGD589823 MPO524292:MPZ589823 MZK524292:MZV589823 NJG524292:NJR589823 NTC524292:NTN589823 OCY524292:ODJ589823 OMU524292:ONF589823 OWQ524292:OXB589823 PGM524292:PGX589823 PQI524292:PQT589823 QAE524292:QAP589823 QKA524292:QKL589823 QTW524292:QUH589823 RDS524292:RED589823 RNO524292:RNZ589823 RXK524292:RXV589823 SHG524292:SHR589823 SRC524292:SRN589823 TAY524292:TBJ589823 TKU524292:TLF589823 TUQ524292:TVB589823 UEM524292:UEX589823 UOI524292:UOT589823 UYE524292:UYP589823 VIA524292:VIL589823 VRW524292:VSH589823 WBS524292:WCD589823 WLO524292:WLZ589823 WVK524292:WVV589823 C589828:N655359 IY589828:JJ655359 SU589828:TF655359 ACQ589828:ADB655359 AMM589828:AMX655359 AWI589828:AWT655359 BGE589828:BGP655359 BQA589828:BQL655359 BZW589828:CAH655359 CJS589828:CKD655359 CTO589828:CTZ655359 DDK589828:DDV655359 DNG589828:DNR655359 DXC589828:DXN655359 EGY589828:EHJ655359 EQU589828:ERF655359 FAQ589828:FBB655359 FKM589828:FKX655359 FUI589828:FUT655359 GEE589828:GEP655359 GOA589828:GOL655359 GXW589828:GYH655359 HHS589828:HID655359 HRO589828:HRZ655359 IBK589828:IBV655359 ILG589828:ILR655359 IVC589828:IVN655359 JEY589828:JFJ655359 JOU589828:JPF655359 JYQ589828:JZB655359 KIM589828:KIX655359 KSI589828:KST655359 LCE589828:LCP655359 LMA589828:LML655359 LVW589828:LWH655359 MFS589828:MGD655359 MPO589828:MPZ655359 MZK589828:MZV655359 NJG589828:NJR655359 NTC589828:NTN655359 OCY589828:ODJ655359 OMU589828:ONF655359 OWQ589828:OXB655359 PGM589828:PGX655359 PQI589828:PQT655359 QAE589828:QAP655359 QKA589828:QKL655359 QTW589828:QUH655359 RDS589828:RED655359 RNO589828:RNZ655359 RXK589828:RXV655359 SHG589828:SHR655359 SRC589828:SRN655359 TAY589828:TBJ655359 TKU589828:TLF655359 TUQ589828:TVB655359 UEM589828:UEX655359 UOI589828:UOT655359 UYE589828:UYP655359 VIA589828:VIL655359 VRW589828:VSH655359 WBS589828:WCD655359 WLO589828:WLZ655359 WVK589828:WVV655359 C655364:N720895 IY655364:JJ720895 SU655364:TF720895 ACQ655364:ADB720895 AMM655364:AMX720895 AWI655364:AWT720895 BGE655364:BGP720895 BQA655364:BQL720895 BZW655364:CAH720895 CJS655364:CKD720895 CTO655364:CTZ720895 DDK655364:DDV720895 DNG655364:DNR720895 DXC655364:DXN720895 EGY655364:EHJ720895 EQU655364:ERF720895 FAQ655364:FBB720895 FKM655364:FKX720895 FUI655364:FUT720895 GEE655364:GEP720895 GOA655364:GOL720895 GXW655364:GYH720895 HHS655364:HID720895 HRO655364:HRZ720895 IBK655364:IBV720895 ILG655364:ILR720895 IVC655364:IVN720895 JEY655364:JFJ720895 JOU655364:JPF720895 JYQ655364:JZB720895 KIM655364:KIX720895 KSI655364:KST720895 LCE655364:LCP720895 LMA655364:LML720895 LVW655364:LWH720895 MFS655364:MGD720895 MPO655364:MPZ720895 MZK655364:MZV720895 NJG655364:NJR720895 NTC655364:NTN720895 OCY655364:ODJ720895 OMU655364:ONF720895 OWQ655364:OXB720895 PGM655364:PGX720895 PQI655364:PQT720895 QAE655364:QAP720895 QKA655364:QKL720895 QTW655364:QUH720895 RDS655364:RED720895 RNO655364:RNZ720895 RXK655364:RXV720895 SHG655364:SHR720895 SRC655364:SRN720895 TAY655364:TBJ720895 TKU655364:TLF720895 TUQ655364:TVB720895 UEM655364:UEX720895 UOI655364:UOT720895 UYE655364:UYP720895 VIA655364:VIL720895 VRW655364:VSH720895 WBS655364:WCD720895 WLO655364:WLZ720895 WVK655364:WVV720895 C720900:N786431 IY720900:JJ786431 SU720900:TF786431 ACQ720900:ADB786431 AMM720900:AMX786431 AWI720900:AWT786431 BGE720900:BGP786431 BQA720900:BQL786431 BZW720900:CAH786431 CJS720900:CKD786431 CTO720900:CTZ786431 DDK720900:DDV786431 DNG720900:DNR786431 DXC720900:DXN786431 EGY720900:EHJ786431 EQU720900:ERF786431 FAQ720900:FBB786431 FKM720900:FKX786431 FUI720900:FUT786431 GEE720900:GEP786431 GOA720900:GOL786431 GXW720900:GYH786431 HHS720900:HID786431 HRO720900:HRZ786431 IBK720900:IBV786431 ILG720900:ILR786431 IVC720900:IVN786431 JEY720900:JFJ786431 JOU720900:JPF786431 JYQ720900:JZB786431 KIM720900:KIX786431 KSI720900:KST786431 LCE720900:LCP786431 LMA720900:LML786431 LVW720900:LWH786431 MFS720900:MGD786431 MPO720900:MPZ786431 MZK720900:MZV786431 NJG720900:NJR786431 NTC720900:NTN786431 OCY720900:ODJ786431 OMU720900:ONF786431 OWQ720900:OXB786431 PGM720900:PGX786431 PQI720900:PQT786431 QAE720900:QAP786431 QKA720900:QKL786431 QTW720900:QUH786431 RDS720900:RED786431 RNO720900:RNZ786431 RXK720900:RXV786431 SHG720900:SHR786431 SRC720900:SRN786431 TAY720900:TBJ786431 TKU720900:TLF786431 TUQ720900:TVB786431 UEM720900:UEX786431 UOI720900:UOT786431 UYE720900:UYP786431 VIA720900:VIL786431 VRW720900:VSH786431 WBS720900:WCD786431 WLO720900:WLZ786431 WVK720900:WVV786431 C786436:N851967 IY786436:JJ851967 SU786436:TF851967 ACQ786436:ADB851967 AMM786436:AMX851967 AWI786436:AWT851967 BGE786436:BGP851967 BQA786436:BQL851967 BZW786436:CAH851967 CJS786436:CKD851967 CTO786436:CTZ851967 DDK786436:DDV851967 DNG786436:DNR851967 DXC786436:DXN851967 EGY786436:EHJ851967 EQU786436:ERF851967 FAQ786436:FBB851967 FKM786436:FKX851967 FUI786436:FUT851967 GEE786436:GEP851967 GOA786436:GOL851967 GXW786436:GYH851967 HHS786436:HID851967 HRO786436:HRZ851967 IBK786436:IBV851967 ILG786436:ILR851967 IVC786436:IVN851967 JEY786436:JFJ851967 JOU786436:JPF851967 JYQ786436:JZB851967 KIM786436:KIX851967 KSI786436:KST851967 LCE786436:LCP851967 LMA786436:LML851967 LVW786436:LWH851967 MFS786436:MGD851967 MPO786436:MPZ851967 MZK786436:MZV851967 NJG786436:NJR851967 NTC786436:NTN851967 OCY786436:ODJ851967 OMU786436:ONF851967 OWQ786436:OXB851967 PGM786436:PGX851967 PQI786436:PQT851967 QAE786436:QAP851967 QKA786436:QKL851967 QTW786436:QUH851967 RDS786436:RED851967 RNO786436:RNZ851967 RXK786436:RXV851967 SHG786436:SHR851967 SRC786436:SRN851967 TAY786436:TBJ851967 TKU786436:TLF851967 TUQ786436:TVB851967 UEM786436:UEX851967 UOI786436:UOT851967 UYE786436:UYP851967 VIA786436:VIL851967 VRW786436:VSH851967 WBS786436:WCD851967 WLO786436:WLZ851967 WVK786436:WVV851967 C851972:N917503 IY851972:JJ917503 SU851972:TF917503 ACQ851972:ADB917503 AMM851972:AMX917503 AWI851972:AWT917503 BGE851972:BGP917503 BQA851972:BQL917503 BZW851972:CAH917503 CJS851972:CKD917503 CTO851972:CTZ917503 DDK851972:DDV917503 DNG851972:DNR917503 DXC851972:DXN917503 EGY851972:EHJ917503 EQU851972:ERF917503 FAQ851972:FBB917503 FKM851972:FKX917503 FUI851972:FUT917503 GEE851972:GEP917503 GOA851972:GOL917503 GXW851972:GYH917503 HHS851972:HID917503 HRO851972:HRZ917503 IBK851972:IBV917503 ILG851972:ILR917503 IVC851972:IVN917503 JEY851972:JFJ917503 JOU851972:JPF917503 JYQ851972:JZB917503 KIM851972:KIX917503 KSI851972:KST917503 LCE851972:LCP917503 LMA851972:LML917503 LVW851972:LWH917503 MFS851972:MGD917503 MPO851972:MPZ917503 MZK851972:MZV917503 NJG851972:NJR917503 NTC851972:NTN917503 OCY851972:ODJ917503 OMU851972:ONF917503 OWQ851972:OXB917503 PGM851972:PGX917503 PQI851972:PQT917503 QAE851972:QAP917503 QKA851972:QKL917503 QTW851972:QUH917503 RDS851972:RED917503 RNO851972:RNZ917503 RXK851972:RXV917503 SHG851972:SHR917503 SRC851972:SRN917503 TAY851972:TBJ917503 TKU851972:TLF917503 TUQ851972:TVB917503 UEM851972:UEX917503 UOI851972:UOT917503 UYE851972:UYP917503 VIA851972:VIL917503 VRW851972:VSH917503 WBS851972:WCD917503 WLO851972:WLZ917503 WVK851972:WVV917503 C917508:N983039 IY917508:JJ983039 SU917508:TF983039 ACQ917508:ADB983039 AMM917508:AMX983039 AWI917508:AWT983039 BGE917508:BGP983039 BQA917508:BQL983039 BZW917508:CAH983039 CJS917508:CKD983039 CTO917508:CTZ983039 DDK917508:DDV983039 DNG917508:DNR983039 DXC917508:DXN983039 EGY917508:EHJ983039 EQU917508:ERF983039 FAQ917508:FBB983039 FKM917508:FKX983039 FUI917508:FUT983039 GEE917508:GEP983039 GOA917508:GOL983039 GXW917508:GYH983039 HHS917508:HID983039 HRO917508:HRZ983039 IBK917508:IBV983039 ILG917508:ILR983039 IVC917508:IVN983039 JEY917508:JFJ983039 JOU917508:JPF983039 JYQ917508:JZB983039 KIM917508:KIX983039 KSI917508:KST983039 LCE917508:LCP983039 LMA917508:LML983039 LVW917508:LWH983039 MFS917508:MGD983039 MPO917508:MPZ983039 MZK917508:MZV983039 NJG917508:NJR983039 NTC917508:NTN983039 OCY917508:ODJ983039 OMU917508:ONF983039 OWQ917508:OXB983039 PGM917508:PGX983039 PQI917508:PQT983039 QAE917508:QAP983039 QKA917508:QKL983039 QTW917508:QUH983039 RDS917508:RED983039 RNO917508:RNZ983039 RXK917508:RXV983039 SHG917508:SHR983039 SRC917508:SRN983039 TAY917508:TBJ983039 TKU917508:TLF983039 TUQ917508:TVB983039 UEM917508:UEX983039 UOI917508:UOT983039 UYE917508:UYP983039 VIA917508:VIL983039 VRW917508:VSH983039 WBS917508:WCD983039 WLO917508:WLZ983039 WVK917508:WVV983039 C983044:N1048576 IY983044:JJ1048576 SU983044:TF1048576 ACQ983044:ADB1048576 AMM983044:AMX1048576 AWI983044:AWT1048576 BGE983044:BGP1048576 BQA983044:BQL1048576 BZW983044:CAH1048576 CJS983044:CKD1048576 CTO983044:CTZ1048576 DDK983044:DDV1048576 DNG983044:DNR1048576 DXC983044:DXN1048576 EGY983044:EHJ1048576 EQU983044:ERF1048576 FAQ983044:FBB1048576 FKM983044:FKX1048576 FUI983044:FUT1048576 GEE983044:GEP1048576 GOA983044:GOL1048576 GXW983044:GYH1048576 HHS983044:HID1048576 HRO983044:HRZ1048576 IBK983044:IBV1048576 ILG983044:ILR1048576 IVC983044:IVN1048576 JEY983044:JFJ1048576 JOU983044:JPF1048576 JYQ983044:JZB1048576 KIM983044:KIX1048576 KSI983044:KST1048576 LCE983044:LCP1048576 LMA983044:LML1048576 LVW983044:LWH1048576 MFS983044:MGD1048576 MPO983044:MPZ1048576 MZK983044:MZV1048576 NJG983044:NJR1048576 NTC983044:NTN1048576 OCY983044:ODJ1048576 OMU983044:ONF1048576 OWQ983044:OXB1048576 PGM983044:PGX1048576 PQI983044:PQT1048576 QAE983044:QAP1048576 QKA983044:QKL1048576 QTW983044:QUH1048576 RDS983044:RED1048576 RNO983044:RNZ1048576 RXK983044:RXV1048576 SHG983044:SHR1048576 SRC983044:SRN1048576 TAY983044:TBJ1048576 TKU983044:TLF1048576 TUQ983044:TVB1048576 UEM983044:UEX1048576 UOI983044:UOT1048576 UYE983044:UYP1048576 VIA983044:VIL1048576 VRW983044:VSH1048576 WBS983044:WCD1048576 WLO983044:WLZ1048576 WVK983044:WVV1048576 WVK5:WVV65535 IW5:IW65535 SS5:SS65535 ACO5:ACO65535 AMK5:AMK65535 AWG5:AWG65535 BGC5:BGC65535 BPY5:BPY65535 BZU5:BZU65535 CJQ5:CJQ65535 CTM5:CTM65535 DDI5:DDI65535 DNE5:DNE65535 DXA5:DXA65535 EGW5:EGW65535 EQS5:EQS65535 FAO5:FAO65535 FKK5:FKK65535 FUG5:FUG65535 GEC5:GEC65535 GNY5:GNY65535 GXU5:GXU65535 HHQ5:HHQ65535 HRM5:HRM65535 IBI5:IBI65535 ILE5:ILE65535 IVA5:IVA65535 JEW5:JEW65535 JOS5:JOS65535 JYO5:JYO65535 KIK5:KIK65535 KSG5:KSG65535 LCC5:LCC65535 LLY5:LLY65535 LVU5:LVU65535 MFQ5:MFQ65535 MPM5:MPM65535 MZI5:MZI65535 NJE5:NJE65535 NTA5:NTA65535 OCW5:OCW65535 OMS5:OMS65535 OWO5:OWO65535 PGK5:PGK65535 PQG5:PQG65535 QAC5:QAC65535 QJY5:QJY65535 QTU5:QTU65535 RDQ5:RDQ65535 RNM5:RNM65535 RXI5:RXI65535 SHE5:SHE65535 SRA5:SRA65535 TAW5:TAW65535 TKS5:TKS65535 TUO5:TUO65535 UEK5:UEK65535 UOG5:UOG65535 UYC5:UYC65535 VHY5:VHY65535 VRU5:VRU65535 WBQ5:WBQ65535 WLM5:WLM65535 WVI5:WVI65535 A5:A65535 IY5:JJ65535 SU5:TF65535 ACQ5:ADB65535 AMM5:AMX65535 AWI5:AWT65535 BGE5:BGP65535 BQA5:BQL65535 BZW5:CAH65535 CJS5:CKD65535 CTO5:CTZ65535 DDK5:DDV65535 DNG5:DNR65535 DXC5:DXN65535 EGY5:EHJ65535 EQU5:ERF65535 FAQ5:FBB65535 FKM5:FKX65535 FUI5:FUT65535 GEE5:GEP65535 GOA5:GOL65535 GXW5:GYH65535 HHS5:HID65535 HRO5:HRZ65535 IBK5:IBV65535 ILG5:ILR65535 IVC5:IVN65535 JEY5:JFJ65535 JOU5:JPF65535 JYQ5:JZB65535 KIM5:KIX65535 KSI5:KST65535 LCE5:LCP65535 LMA5:LML65535 LVW5:LWH65535 MFS5:MGD65535 MPO5:MPZ65535 MZK5:MZV65535 NJG5:NJR65535 NTC5:NTN65535 OCY5:ODJ65535 OMU5:ONF65535 OWQ5:OXB65535 PGM5:PGX65535 PQI5:PQT65535 QAE5:QAP65535 QKA5:QKL65535 QTW5:QUH65535 RDS5:RED65535 RNO5:RNZ65535 RXK5:RXV65535 SHG5:SHR65535 SRC5:SRN65535 TAY5:TBJ65535 TKU5:TLF65535 TUQ5:TVB65535 UEM5:UEX65535 UOI5:UOT65535 UYE5:UYP65535 VIA5:VIL65535 VRW5:VSH65535 WBS5:WCD65535 WLO5:WLZ65535 C5:N65535" xr:uid="{702BAF07-2E2E-47D9-A1A6-8B5281B29E65}"/>
    <dataValidation type="list" allowBlank="1" showErrorMessage="1" sqref="B65540:B131071 IX65540:IX131071 ST65540:ST131071 ACP65540:ACP131071 AML65540:AML131071 AWH65540:AWH131071 BGD65540:BGD131071 BPZ65540:BPZ131071 BZV65540:BZV131071 CJR65540:CJR131071 CTN65540:CTN131071 DDJ65540:DDJ131071 DNF65540:DNF131071 DXB65540:DXB131071 EGX65540:EGX131071 EQT65540:EQT131071 FAP65540:FAP131071 FKL65540:FKL131071 FUH65540:FUH131071 GED65540:GED131071 GNZ65540:GNZ131071 GXV65540:GXV131071 HHR65540:HHR131071 HRN65540:HRN131071 IBJ65540:IBJ131071 ILF65540:ILF131071 IVB65540:IVB131071 JEX65540:JEX131071 JOT65540:JOT131071 JYP65540:JYP131071 KIL65540:KIL131071 KSH65540:KSH131071 LCD65540:LCD131071 LLZ65540:LLZ131071 LVV65540:LVV131071 MFR65540:MFR131071 MPN65540:MPN131071 MZJ65540:MZJ131071 NJF65540:NJF131071 NTB65540:NTB131071 OCX65540:OCX131071 OMT65540:OMT131071 OWP65540:OWP131071 PGL65540:PGL131071 PQH65540:PQH131071 QAD65540:QAD131071 QJZ65540:QJZ131071 QTV65540:QTV131071 RDR65540:RDR131071 RNN65540:RNN131071 RXJ65540:RXJ131071 SHF65540:SHF131071 SRB65540:SRB131071 TAX65540:TAX131071 TKT65540:TKT131071 TUP65540:TUP131071 UEL65540:UEL131071 UOH65540:UOH131071 UYD65540:UYD131071 VHZ65540:VHZ131071 VRV65540:VRV131071 WBR65540:WBR131071 WLN65540:WLN131071 WVJ65540:WVJ131071 B131076:B196607 IX131076:IX196607 ST131076:ST196607 ACP131076:ACP196607 AML131076:AML196607 AWH131076:AWH196607 BGD131076:BGD196607 BPZ131076:BPZ196607 BZV131076:BZV196607 CJR131076:CJR196607 CTN131076:CTN196607 DDJ131076:DDJ196607 DNF131076:DNF196607 DXB131076:DXB196607 EGX131076:EGX196607 EQT131076:EQT196607 FAP131076:FAP196607 FKL131076:FKL196607 FUH131076:FUH196607 GED131076:GED196607 GNZ131076:GNZ196607 GXV131076:GXV196607 HHR131076:HHR196607 HRN131076:HRN196607 IBJ131076:IBJ196607 ILF131076:ILF196607 IVB131076:IVB196607 JEX131076:JEX196607 JOT131076:JOT196607 JYP131076:JYP196607 KIL131076:KIL196607 KSH131076:KSH196607 LCD131076:LCD196607 LLZ131076:LLZ196607 LVV131076:LVV196607 MFR131076:MFR196607 MPN131076:MPN196607 MZJ131076:MZJ196607 NJF131076:NJF196607 NTB131076:NTB196607 OCX131076:OCX196607 OMT131076:OMT196607 OWP131076:OWP196607 PGL131076:PGL196607 PQH131076:PQH196607 QAD131076:QAD196607 QJZ131076:QJZ196607 QTV131076:QTV196607 RDR131076:RDR196607 RNN131076:RNN196607 RXJ131076:RXJ196607 SHF131076:SHF196607 SRB131076:SRB196607 TAX131076:TAX196607 TKT131076:TKT196607 TUP131076:TUP196607 UEL131076:UEL196607 UOH131076:UOH196607 UYD131076:UYD196607 VHZ131076:VHZ196607 VRV131076:VRV196607 WBR131076:WBR196607 WLN131076:WLN196607 WVJ131076:WVJ196607 B196612:B262143 IX196612:IX262143 ST196612:ST262143 ACP196612:ACP262143 AML196612:AML262143 AWH196612:AWH262143 BGD196612:BGD262143 BPZ196612:BPZ262143 BZV196612:BZV262143 CJR196612:CJR262143 CTN196612:CTN262143 DDJ196612:DDJ262143 DNF196612:DNF262143 DXB196612:DXB262143 EGX196612:EGX262143 EQT196612:EQT262143 FAP196612:FAP262143 FKL196612:FKL262143 FUH196612:FUH262143 GED196612:GED262143 GNZ196612:GNZ262143 GXV196612:GXV262143 HHR196612:HHR262143 HRN196612:HRN262143 IBJ196612:IBJ262143 ILF196612:ILF262143 IVB196612:IVB262143 JEX196612:JEX262143 JOT196612:JOT262143 JYP196612:JYP262143 KIL196612:KIL262143 KSH196612:KSH262143 LCD196612:LCD262143 LLZ196612:LLZ262143 LVV196612:LVV262143 MFR196612:MFR262143 MPN196612:MPN262143 MZJ196612:MZJ262143 NJF196612:NJF262143 NTB196612:NTB262143 OCX196612:OCX262143 OMT196612:OMT262143 OWP196612:OWP262143 PGL196612:PGL262143 PQH196612:PQH262143 QAD196612:QAD262143 QJZ196612:QJZ262143 QTV196612:QTV262143 RDR196612:RDR262143 RNN196612:RNN262143 RXJ196612:RXJ262143 SHF196612:SHF262143 SRB196612:SRB262143 TAX196612:TAX262143 TKT196612:TKT262143 TUP196612:TUP262143 UEL196612:UEL262143 UOH196612:UOH262143 UYD196612:UYD262143 VHZ196612:VHZ262143 VRV196612:VRV262143 WBR196612:WBR262143 WLN196612:WLN262143 WVJ196612:WVJ262143 B262148:B327679 IX262148:IX327679 ST262148:ST327679 ACP262148:ACP327679 AML262148:AML327679 AWH262148:AWH327679 BGD262148:BGD327679 BPZ262148:BPZ327679 BZV262148:BZV327679 CJR262148:CJR327679 CTN262148:CTN327679 DDJ262148:DDJ327679 DNF262148:DNF327679 DXB262148:DXB327679 EGX262148:EGX327679 EQT262148:EQT327679 FAP262148:FAP327679 FKL262148:FKL327679 FUH262148:FUH327679 GED262148:GED327679 GNZ262148:GNZ327679 GXV262148:GXV327679 HHR262148:HHR327679 HRN262148:HRN327679 IBJ262148:IBJ327679 ILF262148:ILF327679 IVB262148:IVB327679 JEX262148:JEX327679 JOT262148:JOT327679 JYP262148:JYP327679 KIL262148:KIL327679 KSH262148:KSH327679 LCD262148:LCD327679 LLZ262148:LLZ327679 LVV262148:LVV327679 MFR262148:MFR327679 MPN262148:MPN327679 MZJ262148:MZJ327679 NJF262148:NJF327679 NTB262148:NTB327679 OCX262148:OCX327679 OMT262148:OMT327679 OWP262148:OWP327679 PGL262148:PGL327679 PQH262148:PQH327679 QAD262148:QAD327679 QJZ262148:QJZ327679 QTV262148:QTV327679 RDR262148:RDR327679 RNN262148:RNN327679 RXJ262148:RXJ327679 SHF262148:SHF327679 SRB262148:SRB327679 TAX262148:TAX327679 TKT262148:TKT327679 TUP262148:TUP327679 UEL262148:UEL327679 UOH262148:UOH327679 UYD262148:UYD327679 VHZ262148:VHZ327679 VRV262148:VRV327679 WBR262148:WBR327679 WLN262148:WLN327679 WVJ262148:WVJ327679 B327684:B393215 IX327684:IX393215 ST327684:ST393215 ACP327684:ACP393215 AML327684:AML393215 AWH327684:AWH393215 BGD327684:BGD393215 BPZ327684:BPZ393215 BZV327684:BZV393215 CJR327684:CJR393215 CTN327684:CTN393215 DDJ327684:DDJ393215 DNF327684:DNF393215 DXB327684:DXB393215 EGX327684:EGX393215 EQT327684:EQT393215 FAP327684:FAP393215 FKL327684:FKL393215 FUH327684:FUH393215 GED327684:GED393215 GNZ327684:GNZ393215 GXV327684:GXV393215 HHR327684:HHR393215 HRN327684:HRN393215 IBJ327684:IBJ393215 ILF327684:ILF393215 IVB327684:IVB393215 JEX327684:JEX393215 JOT327684:JOT393215 JYP327684:JYP393215 KIL327684:KIL393215 KSH327684:KSH393215 LCD327684:LCD393215 LLZ327684:LLZ393215 LVV327684:LVV393215 MFR327684:MFR393215 MPN327684:MPN393215 MZJ327684:MZJ393215 NJF327684:NJF393215 NTB327684:NTB393215 OCX327684:OCX393215 OMT327684:OMT393215 OWP327684:OWP393215 PGL327684:PGL393215 PQH327684:PQH393215 QAD327684:QAD393215 QJZ327684:QJZ393215 QTV327684:QTV393215 RDR327684:RDR393215 RNN327684:RNN393215 RXJ327684:RXJ393215 SHF327684:SHF393215 SRB327684:SRB393215 TAX327684:TAX393215 TKT327684:TKT393215 TUP327684:TUP393215 UEL327684:UEL393215 UOH327684:UOH393215 UYD327684:UYD393215 VHZ327684:VHZ393215 VRV327684:VRV393215 WBR327684:WBR393215 WLN327684:WLN393215 WVJ327684:WVJ393215 B393220:B458751 IX393220:IX458751 ST393220:ST458751 ACP393220:ACP458751 AML393220:AML458751 AWH393220:AWH458751 BGD393220:BGD458751 BPZ393220:BPZ458751 BZV393220:BZV458751 CJR393220:CJR458751 CTN393220:CTN458751 DDJ393220:DDJ458751 DNF393220:DNF458751 DXB393220:DXB458751 EGX393220:EGX458751 EQT393220:EQT458751 FAP393220:FAP458751 FKL393220:FKL458751 FUH393220:FUH458751 GED393220:GED458751 GNZ393220:GNZ458751 GXV393220:GXV458751 HHR393220:HHR458751 HRN393220:HRN458751 IBJ393220:IBJ458751 ILF393220:ILF458751 IVB393220:IVB458751 JEX393220:JEX458751 JOT393220:JOT458751 JYP393220:JYP458751 KIL393220:KIL458751 KSH393220:KSH458751 LCD393220:LCD458751 LLZ393220:LLZ458751 LVV393220:LVV458751 MFR393220:MFR458751 MPN393220:MPN458751 MZJ393220:MZJ458751 NJF393220:NJF458751 NTB393220:NTB458751 OCX393220:OCX458751 OMT393220:OMT458751 OWP393220:OWP458751 PGL393220:PGL458751 PQH393220:PQH458751 QAD393220:QAD458751 QJZ393220:QJZ458751 QTV393220:QTV458751 RDR393220:RDR458751 RNN393220:RNN458751 RXJ393220:RXJ458751 SHF393220:SHF458751 SRB393220:SRB458751 TAX393220:TAX458751 TKT393220:TKT458751 TUP393220:TUP458751 UEL393220:UEL458751 UOH393220:UOH458751 UYD393220:UYD458751 VHZ393220:VHZ458751 VRV393220:VRV458751 WBR393220:WBR458751 WLN393220:WLN458751 WVJ393220:WVJ458751 B458756:B524287 IX458756:IX524287 ST458756:ST524287 ACP458756:ACP524287 AML458756:AML524287 AWH458756:AWH524287 BGD458756:BGD524287 BPZ458756:BPZ524287 BZV458756:BZV524287 CJR458756:CJR524287 CTN458756:CTN524287 DDJ458756:DDJ524287 DNF458756:DNF524287 DXB458756:DXB524287 EGX458756:EGX524287 EQT458756:EQT524287 FAP458756:FAP524287 FKL458756:FKL524287 FUH458756:FUH524287 GED458756:GED524287 GNZ458756:GNZ524287 GXV458756:GXV524287 HHR458756:HHR524287 HRN458756:HRN524287 IBJ458756:IBJ524287 ILF458756:ILF524287 IVB458756:IVB524287 JEX458756:JEX524287 JOT458756:JOT524287 JYP458756:JYP524287 KIL458756:KIL524287 KSH458756:KSH524287 LCD458756:LCD524287 LLZ458756:LLZ524287 LVV458756:LVV524287 MFR458756:MFR524287 MPN458756:MPN524287 MZJ458756:MZJ524287 NJF458756:NJF524287 NTB458756:NTB524287 OCX458756:OCX524287 OMT458756:OMT524287 OWP458756:OWP524287 PGL458756:PGL524287 PQH458756:PQH524287 QAD458756:QAD524287 QJZ458756:QJZ524287 QTV458756:QTV524287 RDR458756:RDR524287 RNN458756:RNN524287 RXJ458756:RXJ524287 SHF458756:SHF524287 SRB458756:SRB524287 TAX458756:TAX524287 TKT458756:TKT524287 TUP458756:TUP524287 UEL458756:UEL524287 UOH458756:UOH524287 UYD458756:UYD524287 VHZ458756:VHZ524287 VRV458756:VRV524287 WBR458756:WBR524287 WLN458756:WLN524287 WVJ458756:WVJ524287 B524292:B589823 IX524292:IX589823 ST524292:ST589823 ACP524292:ACP589823 AML524292:AML589823 AWH524292:AWH589823 BGD524292:BGD589823 BPZ524292:BPZ589823 BZV524292:BZV589823 CJR524292:CJR589823 CTN524292:CTN589823 DDJ524292:DDJ589823 DNF524292:DNF589823 DXB524292:DXB589823 EGX524292:EGX589823 EQT524292:EQT589823 FAP524292:FAP589823 FKL524292:FKL589823 FUH524292:FUH589823 GED524292:GED589823 GNZ524292:GNZ589823 GXV524292:GXV589823 HHR524292:HHR589823 HRN524292:HRN589823 IBJ524292:IBJ589823 ILF524292:ILF589823 IVB524292:IVB589823 JEX524292:JEX589823 JOT524292:JOT589823 JYP524292:JYP589823 KIL524292:KIL589823 KSH524292:KSH589823 LCD524292:LCD589823 LLZ524292:LLZ589823 LVV524292:LVV589823 MFR524292:MFR589823 MPN524292:MPN589823 MZJ524292:MZJ589823 NJF524292:NJF589823 NTB524292:NTB589823 OCX524292:OCX589823 OMT524292:OMT589823 OWP524292:OWP589823 PGL524292:PGL589823 PQH524292:PQH589823 QAD524292:QAD589823 QJZ524292:QJZ589823 QTV524292:QTV589823 RDR524292:RDR589823 RNN524292:RNN589823 RXJ524292:RXJ589823 SHF524292:SHF589823 SRB524292:SRB589823 TAX524292:TAX589823 TKT524292:TKT589823 TUP524292:TUP589823 UEL524292:UEL589823 UOH524292:UOH589823 UYD524292:UYD589823 VHZ524292:VHZ589823 VRV524292:VRV589823 WBR524292:WBR589823 WLN524292:WLN589823 WVJ524292:WVJ589823 B589828:B655359 IX589828:IX655359 ST589828:ST655359 ACP589828:ACP655359 AML589828:AML655359 AWH589828:AWH655359 BGD589828:BGD655359 BPZ589828:BPZ655359 BZV589828:BZV655359 CJR589828:CJR655359 CTN589828:CTN655359 DDJ589828:DDJ655359 DNF589828:DNF655359 DXB589828:DXB655359 EGX589828:EGX655359 EQT589828:EQT655359 FAP589828:FAP655359 FKL589828:FKL655359 FUH589828:FUH655359 GED589828:GED655359 GNZ589828:GNZ655359 GXV589828:GXV655359 HHR589828:HHR655359 HRN589828:HRN655359 IBJ589828:IBJ655359 ILF589828:ILF655359 IVB589828:IVB655359 JEX589828:JEX655359 JOT589828:JOT655359 JYP589828:JYP655359 KIL589828:KIL655359 KSH589828:KSH655359 LCD589828:LCD655359 LLZ589828:LLZ655359 LVV589828:LVV655359 MFR589828:MFR655359 MPN589828:MPN655359 MZJ589828:MZJ655359 NJF589828:NJF655359 NTB589828:NTB655359 OCX589828:OCX655359 OMT589828:OMT655359 OWP589828:OWP655359 PGL589828:PGL655359 PQH589828:PQH655359 QAD589828:QAD655359 QJZ589828:QJZ655359 QTV589828:QTV655359 RDR589828:RDR655359 RNN589828:RNN655359 RXJ589828:RXJ655359 SHF589828:SHF655359 SRB589828:SRB655359 TAX589828:TAX655359 TKT589828:TKT655359 TUP589828:TUP655359 UEL589828:UEL655359 UOH589828:UOH655359 UYD589828:UYD655359 VHZ589828:VHZ655359 VRV589828:VRV655359 WBR589828:WBR655359 WLN589828:WLN655359 WVJ589828:WVJ655359 B655364:B720895 IX655364:IX720895 ST655364:ST720895 ACP655364:ACP720895 AML655364:AML720895 AWH655364:AWH720895 BGD655364:BGD720895 BPZ655364:BPZ720895 BZV655364:BZV720895 CJR655364:CJR720895 CTN655364:CTN720895 DDJ655364:DDJ720895 DNF655364:DNF720895 DXB655364:DXB720895 EGX655364:EGX720895 EQT655364:EQT720895 FAP655364:FAP720895 FKL655364:FKL720895 FUH655364:FUH720895 GED655364:GED720895 GNZ655364:GNZ720895 GXV655364:GXV720895 HHR655364:HHR720895 HRN655364:HRN720895 IBJ655364:IBJ720895 ILF655364:ILF720895 IVB655364:IVB720895 JEX655364:JEX720895 JOT655364:JOT720895 JYP655364:JYP720895 KIL655364:KIL720895 KSH655364:KSH720895 LCD655364:LCD720895 LLZ655364:LLZ720895 LVV655364:LVV720895 MFR655364:MFR720895 MPN655364:MPN720895 MZJ655364:MZJ720895 NJF655364:NJF720895 NTB655364:NTB720895 OCX655364:OCX720895 OMT655364:OMT720895 OWP655364:OWP720895 PGL655364:PGL720895 PQH655364:PQH720895 QAD655364:QAD720895 QJZ655364:QJZ720895 QTV655364:QTV720895 RDR655364:RDR720895 RNN655364:RNN720895 RXJ655364:RXJ720895 SHF655364:SHF720895 SRB655364:SRB720895 TAX655364:TAX720895 TKT655364:TKT720895 TUP655364:TUP720895 UEL655364:UEL720895 UOH655364:UOH720895 UYD655364:UYD720895 VHZ655364:VHZ720895 VRV655364:VRV720895 WBR655364:WBR720895 WLN655364:WLN720895 WVJ655364:WVJ720895 B720900:B786431 IX720900:IX786431 ST720900:ST786431 ACP720900:ACP786431 AML720900:AML786431 AWH720900:AWH786431 BGD720900:BGD786431 BPZ720900:BPZ786431 BZV720900:BZV786431 CJR720900:CJR786431 CTN720900:CTN786431 DDJ720900:DDJ786431 DNF720900:DNF786431 DXB720900:DXB786431 EGX720900:EGX786431 EQT720900:EQT786431 FAP720900:FAP786431 FKL720900:FKL786431 FUH720900:FUH786431 GED720900:GED786431 GNZ720900:GNZ786431 GXV720900:GXV786431 HHR720900:HHR786431 HRN720900:HRN786431 IBJ720900:IBJ786431 ILF720900:ILF786431 IVB720900:IVB786431 JEX720900:JEX786431 JOT720900:JOT786431 JYP720900:JYP786431 KIL720900:KIL786431 KSH720900:KSH786431 LCD720900:LCD786431 LLZ720900:LLZ786431 LVV720900:LVV786431 MFR720900:MFR786431 MPN720900:MPN786431 MZJ720900:MZJ786431 NJF720900:NJF786431 NTB720900:NTB786431 OCX720900:OCX786431 OMT720900:OMT786431 OWP720900:OWP786431 PGL720900:PGL786431 PQH720900:PQH786431 QAD720900:QAD786431 QJZ720900:QJZ786431 QTV720900:QTV786431 RDR720900:RDR786431 RNN720900:RNN786431 RXJ720900:RXJ786431 SHF720900:SHF786431 SRB720900:SRB786431 TAX720900:TAX786431 TKT720900:TKT786431 TUP720900:TUP786431 UEL720900:UEL786431 UOH720900:UOH786431 UYD720900:UYD786431 VHZ720900:VHZ786431 VRV720900:VRV786431 WBR720900:WBR786431 WLN720900:WLN786431 WVJ720900:WVJ786431 B786436:B851967 IX786436:IX851967 ST786436:ST851967 ACP786436:ACP851967 AML786436:AML851967 AWH786436:AWH851967 BGD786436:BGD851967 BPZ786436:BPZ851967 BZV786436:BZV851967 CJR786436:CJR851967 CTN786436:CTN851967 DDJ786436:DDJ851967 DNF786436:DNF851967 DXB786436:DXB851967 EGX786436:EGX851967 EQT786436:EQT851967 FAP786436:FAP851967 FKL786436:FKL851967 FUH786436:FUH851967 GED786436:GED851967 GNZ786436:GNZ851967 GXV786436:GXV851967 HHR786436:HHR851967 HRN786436:HRN851967 IBJ786436:IBJ851967 ILF786436:ILF851967 IVB786436:IVB851967 JEX786436:JEX851967 JOT786436:JOT851967 JYP786436:JYP851967 KIL786436:KIL851967 KSH786436:KSH851967 LCD786436:LCD851967 LLZ786436:LLZ851967 LVV786436:LVV851967 MFR786436:MFR851967 MPN786436:MPN851967 MZJ786436:MZJ851967 NJF786436:NJF851967 NTB786436:NTB851967 OCX786436:OCX851967 OMT786436:OMT851967 OWP786436:OWP851967 PGL786436:PGL851967 PQH786436:PQH851967 QAD786436:QAD851967 QJZ786436:QJZ851967 QTV786436:QTV851967 RDR786436:RDR851967 RNN786436:RNN851967 RXJ786436:RXJ851967 SHF786436:SHF851967 SRB786436:SRB851967 TAX786436:TAX851967 TKT786436:TKT851967 TUP786436:TUP851967 UEL786436:UEL851967 UOH786436:UOH851967 UYD786436:UYD851967 VHZ786436:VHZ851967 VRV786436:VRV851967 WBR786436:WBR851967 WLN786436:WLN851967 WVJ786436:WVJ851967 B851972:B917503 IX851972:IX917503 ST851972:ST917503 ACP851972:ACP917503 AML851972:AML917503 AWH851972:AWH917503 BGD851972:BGD917503 BPZ851972:BPZ917503 BZV851972:BZV917503 CJR851972:CJR917503 CTN851972:CTN917503 DDJ851972:DDJ917503 DNF851972:DNF917503 DXB851972:DXB917503 EGX851972:EGX917503 EQT851972:EQT917503 FAP851972:FAP917503 FKL851972:FKL917503 FUH851972:FUH917503 GED851972:GED917503 GNZ851972:GNZ917503 GXV851972:GXV917503 HHR851972:HHR917503 HRN851972:HRN917503 IBJ851972:IBJ917503 ILF851972:ILF917503 IVB851972:IVB917503 JEX851972:JEX917503 JOT851972:JOT917503 JYP851972:JYP917503 KIL851972:KIL917503 KSH851972:KSH917503 LCD851972:LCD917503 LLZ851972:LLZ917503 LVV851972:LVV917503 MFR851972:MFR917503 MPN851972:MPN917503 MZJ851972:MZJ917503 NJF851972:NJF917503 NTB851972:NTB917503 OCX851972:OCX917503 OMT851972:OMT917503 OWP851972:OWP917503 PGL851972:PGL917503 PQH851972:PQH917503 QAD851972:QAD917503 QJZ851972:QJZ917503 QTV851972:QTV917503 RDR851972:RDR917503 RNN851972:RNN917503 RXJ851972:RXJ917503 SHF851972:SHF917503 SRB851972:SRB917503 TAX851972:TAX917503 TKT851972:TKT917503 TUP851972:TUP917503 UEL851972:UEL917503 UOH851972:UOH917503 UYD851972:UYD917503 VHZ851972:VHZ917503 VRV851972:VRV917503 WBR851972:WBR917503 WLN851972:WLN917503 WVJ851972:WVJ917503 B917508:B983039 IX917508:IX983039 ST917508:ST983039 ACP917508:ACP983039 AML917508:AML983039 AWH917508:AWH983039 BGD917508:BGD983039 BPZ917508:BPZ983039 BZV917508:BZV983039 CJR917508:CJR983039 CTN917508:CTN983039 DDJ917508:DDJ983039 DNF917508:DNF983039 DXB917508:DXB983039 EGX917508:EGX983039 EQT917508:EQT983039 FAP917508:FAP983039 FKL917508:FKL983039 FUH917508:FUH983039 GED917508:GED983039 GNZ917508:GNZ983039 GXV917508:GXV983039 HHR917508:HHR983039 HRN917508:HRN983039 IBJ917508:IBJ983039 ILF917508:ILF983039 IVB917508:IVB983039 JEX917508:JEX983039 JOT917508:JOT983039 JYP917508:JYP983039 KIL917508:KIL983039 KSH917508:KSH983039 LCD917508:LCD983039 LLZ917508:LLZ983039 LVV917508:LVV983039 MFR917508:MFR983039 MPN917508:MPN983039 MZJ917508:MZJ983039 NJF917508:NJF983039 NTB917508:NTB983039 OCX917508:OCX983039 OMT917508:OMT983039 OWP917508:OWP983039 PGL917508:PGL983039 PQH917508:PQH983039 QAD917508:QAD983039 QJZ917508:QJZ983039 QTV917508:QTV983039 RDR917508:RDR983039 RNN917508:RNN983039 RXJ917508:RXJ983039 SHF917508:SHF983039 SRB917508:SRB983039 TAX917508:TAX983039 TKT917508:TKT983039 TUP917508:TUP983039 UEL917508:UEL983039 UOH917508:UOH983039 UYD917508:UYD983039 VHZ917508:VHZ983039 VRV917508:VRV983039 WBR917508:WBR983039 WLN917508:WLN983039 WVJ917508:WVJ983039 B983044:B1048576 IX983044:IX1048576 ST983044:ST1048576 ACP983044:ACP1048576 AML983044:AML1048576 AWH983044:AWH1048576 BGD983044:BGD1048576 BPZ983044:BPZ1048576 BZV983044:BZV1048576 CJR983044:CJR1048576 CTN983044:CTN1048576 DDJ983044:DDJ1048576 DNF983044:DNF1048576 DXB983044:DXB1048576 EGX983044:EGX1048576 EQT983044:EQT1048576 FAP983044:FAP1048576 FKL983044:FKL1048576 FUH983044:FUH1048576 GED983044:GED1048576 GNZ983044:GNZ1048576 GXV983044:GXV1048576 HHR983044:HHR1048576 HRN983044:HRN1048576 IBJ983044:IBJ1048576 ILF983044:ILF1048576 IVB983044:IVB1048576 JEX983044:JEX1048576 JOT983044:JOT1048576 JYP983044:JYP1048576 KIL983044:KIL1048576 KSH983044:KSH1048576 LCD983044:LCD1048576 LLZ983044:LLZ1048576 LVV983044:LVV1048576 MFR983044:MFR1048576 MPN983044:MPN1048576 MZJ983044:MZJ1048576 NJF983044:NJF1048576 NTB983044:NTB1048576 OCX983044:OCX1048576 OMT983044:OMT1048576 OWP983044:OWP1048576 PGL983044:PGL1048576 PQH983044:PQH1048576 QAD983044:QAD1048576 QJZ983044:QJZ1048576 QTV983044:QTV1048576 RDR983044:RDR1048576 RNN983044:RNN1048576 RXJ983044:RXJ1048576 SHF983044:SHF1048576 SRB983044:SRB1048576 TAX983044:TAX1048576 TKT983044:TKT1048576 TUP983044:TUP1048576 UEL983044:UEL1048576 UOH983044:UOH1048576 UYD983044:UYD1048576 VHZ983044:VHZ1048576 VRV983044:VRV1048576 WBR983044:WBR1048576 WLN983044:WLN1048576 WVJ983044:WVJ1048576 WVJ5:WVJ65535 IX5:IX65535 ST5:ST65535 ACP5:ACP65535 AML5:AML65535 AWH5:AWH65535 BGD5:BGD65535 BPZ5:BPZ65535 BZV5:BZV65535 CJR5:CJR65535 CTN5:CTN65535 DDJ5:DDJ65535 DNF5:DNF65535 DXB5:DXB65535 EGX5:EGX65535 EQT5:EQT65535 FAP5:FAP65535 FKL5:FKL65535 FUH5:FUH65535 GED5:GED65535 GNZ5:GNZ65535 GXV5:GXV65535 HHR5:HHR65535 HRN5:HRN65535 IBJ5:IBJ65535 ILF5:ILF65535 IVB5:IVB65535 JEX5:JEX65535 JOT5:JOT65535 JYP5:JYP65535 KIL5:KIL65535 KSH5:KSH65535 LCD5:LCD65535 LLZ5:LLZ65535 LVV5:LVV65535 MFR5:MFR65535 MPN5:MPN65535 MZJ5:MZJ65535 NJF5:NJF65535 NTB5:NTB65535 OCX5:OCX65535 OMT5:OMT65535 OWP5:OWP65535 PGL5:PGL65535 PQH5:PQH65535 QAD5:QAD65535 QJZ5:QJZ65535 QTV5:QTV65535 RDR5:RDR65535 RNN5:RNN65535 RXJ5:RXJ65535 SHF5:SHF65535 SRB5:SRB65535 TAX5:TAX65535 TKT5:TKT65535 TUP5:TUP65535 UEL5:UEL65535 UOH5:UOH65535 UYD5:UYD65535 VHZ5:VHZ65535 VRV5:VRV65535 WBR5:WBR65535 WLN5:WLN65535 B5:B65535"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39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P131075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P196611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P262147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P327683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P393219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P458755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P524291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P589827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P655363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P720899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P786435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P851971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P917507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P983043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B4D3CB90-1574-418C-AF65-90B73A686912}"/>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xr:uid="{B0246D27-9AD0-46C7-A1CE-9D45940A6DB4}"/>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FC88C92D-821A-4A9B-9ECA-4F666836221A}"/>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7EAEE345-032F-4CFB-ACBB-3427D68C755B}"/>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xr:uid="{17118FBB-FEE2-40F8-8CB8-5AA37464E813}"/>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8F8CF526-B82C-4ABD-9F5A-11C72E375759}"/>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workbookViewId="0">
      <selection activeCell="IW11" sqref="IW11"/>
    </sheetView>
  </sheetViews>
  <sheetFormatPr defaultColWidth="0" defaultRowHeight="15" zeroHeight="1" x14ac:dyDescent="0.25"/>
  <cols>
    <col min="1" max="1" width="57" style="153" bestFit="1" customWidth="1"/>
    <col min="2" max="2" width="66.5703125" style="153" customWidth="1"/>
    <col min="3" max="3" width="1.7109375" style="153" customWidth="1"/>
    <col min="4" max="256" width="9.140625" style="153" hidden="1"/>
    <col min="257" max="257" width="57" style="153" bestFit="1" customWidth="1"/>
    <col min="258" max="258" width="66.5703125" style="153" customWidth="1"/>
    <col min="259" max="259" width="1.7109375" style="153" customWidth="1"/>
    <col min="260" max="512" width="9.140625" style="153" hidden="1"/>
    <col min="513" max="513" width="57" style="153" bestFit="1" customWidth="1"/>
    <col min="514" max="514" width="66.5703125" style="153" customWidth="1"/>
    <col min="515" max="515" width="1.7109375" style="153" customWidth="1"/>
    <col min="516" max="768" width="9.140625" style="153" hidden="1"/>
    <col min="769" max="769" width="57" style="153" bestFit="1" customWidth="1"/>
    <col min="770" max="770" width="66.5703125" style="153" customWidth="1"/>
    <col min="771" max="771" width="1.7109375" style="153" customWidth="1"/>
    <col min="772" max="1024" width="9.140625" style="153" hidden="1"/>
    <col min="1025" max="1025" width="57" style="153" bestFit="1" customWidth="1"/>
    <col min="1026" max="1026" width="66.5703125" style="153" customWidth="1"/>
    <col min="1027" max="1027" width="1.7109375" style="153" customWidth="1"/>
    <col min="1028" max="1280" width="9.140625" style="153" hidden="1"/>
    <col min="1281" max="1281" width="57" style="153" bestFit="1" customWidth="1"/>
    <col min="1282" max="1282" width="66.5703125" style="153" customWidth="1"/>
    <col min="1283" max="1283" width="1.7109375" style="153" customWidth="1"/>
    <col min="1284" max="1536" width="9.140625" style="153" hidden="1"/>
    <col min="1537" max="1537" width="57" style="153" bestFit="1" customWidth="1"/>
    <col min="1538" max="1538" width="66.5703125" style="153" customWidth="1"/>
    <col min="1539" max="1539" width="1.7109375" style="153" customWidth="1"/>
    <col min="1540" max="1792" width="9.140625" style="153" hidden="1"/>
    <col min="1793" max="1793" width="57" style="153" bestFit="1" customWidth="1"/>
    <col min="1794" max="1794" width="66.5703125" style="153" customWidth="1"/>
    <col min="1795" max="1795" width="1.7109375" style="153" customWidth="1"/>
    <col min="1796" max="2048" width="9.140625" style="153" hidden="1"/>
    <col min="2049" max="2049" width="57" style="153" bestFit="1" customWidth="1"/>
    <col min="2050" max="2050" width="66.5703125" style="153" customWidth="1"/>
    <col min="2051" max="2051" width="1.7109375" style="153" customWidth="1"/>
    <col min="2052" max="2304" width="9.140625" style="153" hidden="1"/>
    <col min="2305" max="2305" width="57" style="153" bestFit="1" customWidth="1"/>
    <col min="2306" max="2306" width="66.5703125" style="153" customWidth="1"/>
    <col min="2307" max="2307" width="1.7109375" style="153" customWidth="1"/>
    <col min="2308" max="2560" width="9.140625" style="153" hidden="1"/>
    <col min="2561" max="2561" width="57" style="153" bestFit="1" customWidth="1"/>
    <col min="2562" max="2562" width="66.5703125" style="153" customWidth="1"/>
    <col min="2563" max="2563" width="1.7109375" style="153" customWidth="1"/>
    <col min="2564" max="2816" width="9.140625" style="153" hidden="1"/>
    <col min="2817" max="2817" width="57" style="153" bestFit="1" customWidth="1"/>
    <col min="2818" max="2818" width="66.5703125" style="153" customWidth="1"/>
    <col min="2819" max="2819" width="1.7109375" style="153" customWidth="1"/>
    <col min="2820" max="3072" width="9.140625" style="153" hidden="1"/>
    <col min="3073" max="3073" width="57" style="153" bestFit="1" customWidth="1"/>
    <col min="3074" max="3074" width="66.5703125" style="153" customWidth="1"/>
    <col min="3075" max="3075" width="1.7109375" style="153" customWidth="1"/>
    <col min="3076" max="3328" width="9.140625" style="153" hidden="1"/>
    <col min="3329" max="3329" width="57" style="153" bestFit="1" customWidth="1"/>
    <col min="3330" max="3330" width="66.5703125" style="153" customWidth="1"/>
    <col min="3331" max="3331" width="1.7109375" style="153" customWidth="1"/>
    <col min="3332" max="3584" width="9.140625" style="153" hidden="1"/>
    <col min="3585" max="3585" width="57" style="153" bestFit="1" customWidth="1"/>
    <col min="3586" max="3586" width="66.5703125" style="153" customWidth="1"/>
    <col min="3587" max="3587" width="1.7109375" style="153" customWidth="1"/>
    <col min="3588" max="3840" width="9.140625" style="153" hidden="1"/>
    <col min="3841" max="3841" width="57" style="153" bestFit="1" customWidth="1"/>
    <col min="3842" max="3842" width="66.5703125" style="153" customWidth="1"/>
    <col min="3843" max="3843" width="1.7109375" style="153" customWidth="1"/>
    <col min="3844" max="4096" width="9.140625" style="153" hidden="1"/>
    <col min="4097" max="4097" width="57" style="153" bestFit="1" customWidth="1"/>
    <col min="4098" max="4098" width="66.5703125" style="153" customWidth="1"/>
    <col min="4099" max="4099" width="1.7109375" style="153" customWidth="1"/>
    <col min="4100" max="4352" width="9.140625" style="153" hidden="1"/>
    <col min="4353" max="4353" width="57" style="153" bestFit="1" customWidth="1"/>
    <col min="4354" max="4354" width="66.5703125" style="153" customWidth="1"/>
    <col min="4355" max="4355" width="1.7109375" style="153" customWidth="1"/>
    <col min="4356" max="4608" width="9.140625" style="153" hidden="1"/>
    <col min="4609" max="4609" width="57" style="153" bestFit="1" customWidth="1"/>
    <col min="4610" max="4610" width="66.5703125" style="153" customWidth="1"/>
    <col min="4611" max="4611" width="1.7109375" style="153" customWidth="1"/>
    <col min="4612" max="4864" width="9.140625" style="153" hidden="1"/>
    <col min="4865" max="4865" width="57" style="153" bestFit="1" customWidth="1"/>
    <col min="4866" max="4866" width="66.5703125" style="153" customWidth="1"/>
    <col min="4867" max="4867" width="1.7109375" style="153" customWidth="1"/>
    <col min="4868" max="5120" width="9.140625" style="153" hidden="1"/>
    <col min="5121" max="5121" width="57" style="153" bestFit="1" customWidth="1"/>
    <col min="5122" max="5122" width="66.5703125" style="153" customWidth="1"/>
    <col min="5123" max="5123" width="1.7109375" style="153" customWidth="1"/>
    <col min="5124" max="5376" width="9.140625" style="153" hidden="1"/>
    <col min="5377" max="5377" width="57" style="153" bestFit="1" customWidth="1"/>
    <col min="5378" max="5378" width="66.5703125" style="153" customWidth="1"/>
    <col min="5379" max="5379" width="1.7109375" style="153" customWidth="1"/>
    <col min="5380" max="5632" width="9.140625" style="153" hidden="1"/>
    <col min="5633" max="5633" width="57" style="153" bestFit="1" customWidth="1"/>
    <col min="5634" max="5634" width="66.5703125" style="153" customWidth="1"/>
    <col min="5635" max="5635" width="1.7109375" style="153" customWidth="1"/>
    <col min="5636" max="5888" width="9.140625" style="153" hidden="1"/>
    <col min="5889" max="5889" width="57" style="153" bestFit="1" customWidth="1"/>
    <col min="5890" max="5890" width="66.5703125" style="153" customWidth="1"/>
    <col min="5891" max="5891" width="1.7109375" style="153" customWidth="1"/>
    <col min="5892" max="6144" width="9.140625" style="153" hidden="1"/>
    <col min="6145" max="6145" width="57" style="153" bestFit="1" customWidth="1"/>
    <col min="6146" max="6146" width="66.5703125" style="153" customWidth="1"/>
    <col min="6147" max="6147" width="1.7109375" style="153" customWidth="1"/>
    <col min="6148" max="6400" width="9.140625" style="153" hidden="1"/>
    <col min="6401" max="6401" width="57" style="153" bestFit="1" customWidth="1"/>
    <col min="6402" max="6402" width="66.5703125" style="153" customWidth="1"/>
    <col min="6403" max="6403" width="1.7109375" style="153" customWidth="1"/>
    <col min="6404" max="6656" width="9.140625" style="153" hidden="1"/>
    <col min="6657" max="6657" width="57" style="153" bestFit="1" customWidth="1"/>
    <col min="6658" max="6658" width="66.5703125" style="153" customWidth="1"/>
    <col min="6659" max="6659" width="1.7109375" style="153" customWidth="1"/>
    <col min="6660" max="6912" width="9.140625" style="153" hidden="1"/>
    <col min="6913" max="6913" width="57" style="153" bestFit="1" customWidth="1"/>
    <col min="6914" max="6914" width="66.5703125" style="153" customWidth="1"/>
    <col min="6915" max="6915" width="1.7109375" style="153" customWidth="1"/>
    <col min="6916" max="7168" width="9.140625" style="153" hidden="1"/>
    <col min="7169" max="7169" width="57" style="153" bestFit="1" customWidth="1"/>
    <col min="7170" max="7170" width="66.5703125" style="153" customWidth="1"/>
    <col min="7171" max="7171" width="1.7109375" style="153" customWidth="1"/>
    <col min="7172" max="7424" width="9.140625" style="153" hidden="1"/>
    <col min="7425" max="7425" width="57" style="153" bestFit="1" customWidth="1"/>
    <col min="7426" max="7426" width="66.5703125" style="153" customWidth="1"/>
    <col min="7427" max="7427" width="1.7109375" style="153" customWidth="1"/>
    <col min="7428" max="7680" width="9.140625" style="153" hidden="1"/>
    <col min="7681" max="7681" width="57" style="153" bestFit="1" customWidth="1"/>
    <col min="7682" max="7682" width="66.5703125" style="153" customWidth="1"/>
    <col min="7683" max="7683" width="1.7109375" style="153" customWidth="1"/>
    <col min="7684" max="7936" width="9.140625" style="153" hidden="1"/>
    <col min="7937" max="7937" width="57" style="153" bestFit="1" customWidth="1"/>
    <col min="7938" max="7938" width="66.5703125" style="153" customWidth="1"/>
    <col min="7939" max="7939" width="1.7109375" style="153" customWidth="1"/>
    <col min="7940" max="8192" width="9.140625" style="153" hidden="1"/>
    <col min="8193" max="8193" width="57" style="153" bestFit="1" customWidth="1"/>
    <col min="8194" max="8194" width="66.5703125" style="153" customWidth="1"/>
    <col min="8195" max="8195" width="1.7109375" style="153" customWidth="1"/>
    <col min="8196" max="8448" width="9.140625" style="153" hidden="1"/>
    <col min="8449" max="8449" width="57" style="153" bestFit="1" customWidth="1"/>
    <col min="8450" max="8450" width="66.5703125" style="153" customWidth="1"/>
    <col min="8451" max="8451" width="1.7109375" style="153" customWidth="1"/>
    <col min="8452" max="8704" width="9.140625" style="153" hidden="1"/>
    <col min="8705" max="8705" width="57" style="153" bestFit="1" customWidth="1"/>
    <col min="8706" max="8706" width="66.5703125" style="153" customWidth="1"/>
    <col min="8707" max="8707" width="1.7109375" style="153" customWidth="1"/>
    <col min="8708" max="8960" width="9.140625" style="153" hidden="1"/>
    <col min="8961" max="8961" width="57" style="153" bestFit="1" customWidth="1"/>
    <col min="8962" max="8962" width="66.5703125" style="153" customWidth="1"/>
    <col min="8963" max="8963" width="1.7109375" style="153" customWidth="1"/>
    <col min="8964" max="9216" width="9.140625" style="153" hidden="1"/>
    <col min="9217" max="9217" width="57" style="153" bestFit="1" customWidth="1"/>
    <col min="9218" max="9218" width="66.5703125" style="153" customWidth="1"/>
    <col min="9219" max="9219" width="1.7109375" style="153" customWidth="1"/>
    <col min="9220" max="9472" width="9.140625" style="153" hidden="1"/>
    <col min="9473" max="9473" width="57" style="153" bestFit="1" customWidth="1"/>
    <col min="9474" max="9474" width="66.5703125" style="153" customWidth="1"/>
    <col min="9475" max="9475" width="1.7109375" style="153" customWidth="1"/>
    <col min="9476" max="9728" width="9.140625" style="153" hidden="1"/>
    <col min="9729" max="9729" width="57" style="153" bestFit="1" customWidth="1"/>
    <col min="9730" max="9730" width="66.5703125" style="153" customWidth="1"/>
    <col min="9731" max="9731" width="1.7109375" style="153" customWidth="1"/>
    <col min="9732" max="9984" width="9.140625" style="153" hidden="1"/>
    <col min="9985" max="9985" width="57" style="153" bestFit="1" customWidth="1"/>
    <col min="9986" max="9986" width="66.5703125" style="153" customWidth="1"/>
    <col min="9987" max="9987" width="1.7109375" style="153" customWidth="1"/>
    <col min="9988" max="10240" width="9.140625" style="153" hidden="1"/>
    <col min="10241" max="10241" width="57" style="153" bestFit="1" customWidth="1"/>
    <col min="10242" max="10242" width="66.5703125" style="153" customWidth="1"/>
    <col min="10243" max="10243" width="1.7109375" style="153" customWidth="1"/>
    <col min="10244" max="10496" width="9.140625" style="153" hidden="1"/>
    <col min="10497" max="10497" width="57" style="153" bestFit="1" customWidth="1"/>
    <col min="10498" max="10498" width="66.5703125" style="153" customWidth="1"/>
    <col min="10499" max="10499" width="1.7109375" style="153" customWidth="1"/>
    <col min="10500" max="10752" width="9.140625" style="153" hidden="1"/>
    <col min="10753" max="10753" width="57" style="153" bestFit="1" customWidth="1"/>
    <col min="10754" max="10754" width="66.5703125" style="153" customWidth="1"/>
    <col min="10755" max="10755" width="1.7109375" style="153" customWidth="1"/>
    <col min="10756" max="11008" width="9.140625" style="153" hidden="1"/>
    <col min="11009" max="11009" width="57" style="153" bestFit="1" customWidth="1"/>
    <col min="11010" max="11010" width="66.5703125" style="153" customWidth="1"/>
    <col min="11011" max="11011" width="1.7109375" style="153" customWidth="1"/>
    <col min="11012" max="11264" width="9.140625" style="153" hidden="1"/>
    <col min="11265" max="11265" width="57" style="153" bestFit="1" customWidth="1"/>
    <col min="11266" max="11266" width="66.5703125" style="153" customWidth="1"/>
    <col min="11267" max="11267" width="1.7109375" style="153" customWidth="1"/>
    <col min="11268" max="11520" width="9.140625" style="153" hidden="1"/>
    <col min="11521" max="11521" width="57" style="153" bestFit="1" customWidth="1"/>
    <col min="11522" max="11522" width="66.5703125" style="153" customWidth="1"/>
    <col min="11523" max="11523" width="1.7109375" style="153" customWidth="1"/>
    <col min="11524" max="11776" width="9.140625" style="153" hidden="1"/>
    <col min="11777" max="11777" width="57" style="153" bestFit="1" customWidth="1"/>
    <col min="11778" max="11778" width="66.5703125" style="153" customWidth="1"/>
    <col min="11779" max="11779" width="1.7109375" style="153" customWidth="1"/>
    <col min="11780" max="12032" width="9.140625" style="153" hidden="1"/>
    <col min="12033" max="12033" width="57" style="153" bestFit="1" customWidth="1"/>
    <col min="12034" max="12034" width="66.5703125" style="153" customWidth="1"/>
    <col min="12035" max="12035" width="1.7109375" style="153" customWidth="1"/>
    <col min="12036" max="12288" width="9.140625" style="153" hidden="1"/>
    <col min="12289" max="12289" width="57" style="153" bestFit="1" customWidth="1"/>
    <col min="12290" max="12290" width="66.5703125" style="153" customWidth="1"/>
    <col min="12291" max="12291" width="1.7109375" style="153" customWidth="1"/>
    <col min="12292" max="12544" width="9.140625" style="153" hidden="1"/>
    <col min="12545" max="12545" width="57" style="153" bestFit="1" customWidth="1"/>
    <col min="12546" max="12546" width="66.5703125" style="153" customWidth="1"/>
    <col min="12547" max="12547" width="1.7109375" style="153" customWidth="1"/>
    <col min="12548" max="12800" width="9.140625" style="153" hidden="1"/>
    <col min="12801" max="12801" width="57" style="153" bestFit="1" customWidth="1"/>
    <col min="12802" max="12802" width="66.5703125" style="153" customWidth="1"/>
    <col min="12803" max="12803" width="1.7109375" style="153" customWidth="1"/>
    <col min="12804" max="13056" width="9.140625" style="153" hidden="1"/>
    <col min="13057" max="13057" width="57" style="153" bestFit="1" customWidth="1"/>
    <col min="13058" max="13058" width="66.5703125" style="153" customWidth="1"/>
    <col min="13059" max="13059" width="1.7109375" style="153" customWidth="1"/>
    <col min="13060" max="13312" width="9.140625" style="153" hidden="1"/>
    <col min="13313" max="13313" width="57" style="153" bestFit="1" customWidth="1"/>
    <col min="13314" max="13314" width="66.5703125" style="153" customWidth="1"/>
    <col min="13315" max="13315" width="1.7109375" style="153" customWidth="1"/>
    <col min="13316" max="13568" width="9.140625" style="153" hidden="1"/>
    <col min="13569" max="13569" width="57" style="153" bestFit="1" customWidth="1"/>
    <col min="13570" max="13570" width="66.5703125" style="153" customWidth="1"/>
    <col min="13571" max="13571" width="1.7109375" style="153" customWidth="1"/>
    <col min="13572" max="13824" width="9.140625" style="153" hidden="1"/>
    <col min="13825" max="13825" width="57" style="153" bestFit="1" customWidth="1"/>
    <col min="13826" max="13826" width="66.5703125" style="153" customWidth="1"/>
    <col min="13827" max="13827" width="1.7109375" style="153" customWidth="1"/>
    <col min="13828" max="14080" width="9.140625" style="153" hidden="1"/>
    <col min="14081" max="14081" width="57" style="153" bestFit="1" customWidth="1"/>
    <col min="14082" max="14082" width="66.5703125" style="153" customWidth="1"/>
    <col min="14083" max="14083" width="1.7109375" style="153" customWidth="1"/>
    <col min="14084" max="14336" width="9.140625" style="153" hidden="1"/>
    <col min="14337" max="14337" width="57" style="153" bestFit="1" customWidth="1"/>
    <col min="14338" max="14338" width="66.5703125" style="153" customWidth="1"/>
    <col min="14339" max="14339" width="1.7109375" style="153" customWidth="1"/>
    <col min="14340" max="14592" width="9.140625" style="153" hidden="1"/>
    <col min="14593" max="14593" width="57" style="153" bestFit="1" customWidth="1"/>
    <col min="14594" max="14594" width="66.5703125" style="153" customWidth="1"/>
    <col min="14595" max="14595" width="1.7109375" style="153" customWidth="1"/>
    <col min="14596" max="14848" width="9.140625" style="153" hidden="1"/>
    <col min="14849" max="14849" width="57" style="153" bestFit="1" customWidth="1"/>
    <col min="14850" max="14850" width="66.5703125" style="153" customWidth="1"/>
    <col min="14851" max="14851" width="1.7109375" style="153" customWidth="1"/>
    <col min="14852" max="15104" width="9.140625" style="153" hidden="1"/>
    <col min="15105" max="15105" width="57" style="153" bestFit="1" customWidth="1"/>
    <col min="15106" max="15106" width="66.5703125" style="153" customWidth="1"/>
    <col min="15107" max="15107" width="1.7109375" style="153" customWidth="1"/>
    <col min="15108" max="15360" width="9.140625" style="153" hidden="1"/>
    <col min="15361" max="15361" width="57" style="153" bestFit="1" customWidth="1"/>
    <col min="15362" max="15362" width="66.5703125" style="153" customWidth="1"/>
    <col min="15363" max="15363" width="1.7109375" style="153" customWidth="1"/>
    <col min="15364" max="15616" width="9.140625" style="153" hidden="1"/>
    <col min="15617" max="15617" width="57" style="153" bestFit="1" customWidth="1"/>
    <col min="15618" max="15618" width="66.5703125" style="153" customWidth="1"/>
    <col min="15619" max="15619" width="1.7109375" style="153" customWidth="1"/>
    <col min="15620" max="15872" width="9.140625" style="153" hidden="1"/>
    <col min="15873" max="15873" width="57" style="153" bestFit="1" customWidth="1"/>
    <col min="15874" max="15874" width="66.5703125" style="153" customWidth="1"/>
    <col min="15875" max="15875" width="1.7109375" style="153" customWidth="1"/>
    <col min="15876" max="16128" width="9.140625" style="153" hidden="1"/>
    <col min="16129" max="16129" width="57" style="153" bestFit="1" customWidth="1"/>
    <col min="16130" max="16130" width="66.5703125" style="153" customWidth="1"/>
    <col min="16131" max="16131" width="1.7109375" style="153" customWidth="1"/>
    <col min="16132" max="16384" width="9.140625" style="153" hidden="1"/>
  </cols>
  <sheetData>
    <row r="1" spans="1:100" ht="17.25" customHeight="1" x14ac:dyDescent="0.25">
      <c r="A1" s="151" t="s">
        <v>134</v>
      </c>
      <c r="B1" s="152" t="s">
        <v>135</v>
      </c>
    </row>
    <row r="2" spans="1:100" ht="17.25" customHeight="1" x14ac:dyDescent="0.25">
      <c r="A2" s="151" t="s">
        <v>136</v>
      </c>
      <c r="B2" s="153" t="s">
        <v>137</v>
      </c>
    </row>
    <row r="3" spans="1:100" ht="17.25" customHeight="1" x14ac:dyDescent="0.25">
      <c r="A3" s="151" t="s">
        <v>138</v>
      </c>
      <c r="B3" s="152" t="s">
        <v>139</v>
      </c>
      <c r="CV3" s="154" t="s">
        <v>140</v>
      </c>
    </row>
    <row r="4" spans="1:100" ht="17.25" customHeight="1" x14ac:dyDescent="0.25">
      <c r="A4" s="151" t="s">
        <v>141</v>
      </c>
      <c r="B4" s="152" t="s">
        <v>142</v>
      </c>
      <c r="CV4" s="154" t="s">
        <v>142</v>
      </c>
    </row>
    <row r="5" spans="1:100" ht="17.25" customHeight="1" x14ac:dyDescent="0.25">
      <c r="A5" s="151" t="s">
        <v>143</v>
      </c>
      <c r="B5" s="152" t="s">
        <v>144</v>
      </c>
    </row>
    <row r="6" spans="1:100" ht="17.25" customHeight="1" x14ac:dyDescent="0.25">
      <c r="A6" s="151" t="s">
        <v>145</v>
      </c>
      <c r="B6" s="152" t="s">
        <v>146</v>
      </c>
    </row>
    <row r="7" spans="1:100" ht="17.25" customHeight="1" x14ac:dyDescent="0.25">
      <c r="A7" s="151" t="s">
        <v>147</v>
      </c>
      <c r="B7" s="152" t="s">
        <v>148</v>
      </c>
    </row>
    <row r="8" spans="1:100" ht="17.25" customHeight="1" x14ac:dyDescent="0.25">
      <c r="A8" s="151" t="s">
        <v>149</v>
      </c>
      <c r="B8" s="152" t="s">
        <v>150</v>
      </c>
    </row>
    <row r="9" spans="1:100" ht="17.25" customHeight="1" x14ac:dyDescent="0.25">
      <c r="A9" s="151" t="s">
        <v>151</v>
      </c>
      <c r="B9" s="152" t="s">
        <v>142</v>
      </c>
    </row>
    <row r="10" spans="1:100" ht="17.25" customHeight="1" x14ac:dyDescent="0.25">
      <c r="A10" s="151" t="s">
        <v>152</v>
      </c>
      <c r="B10" s="152" t="s">
        <v>153</v>
      </c>
    </row>
    <row r="11" spans="1:100" ht="17.25" customHeight="1" x14ac:dyDescent="0.25">
      <c r="A11" s="151" t="s">
        <v>154</v>
      </c>
      <c r="B11" s="152" t="s">
        <v>155</v>
      </c>
      <c r="CV11" s="154" t="s">
        <v>155</v>
      </c>
    </row>
    <row r="12" spans="1:100" ht="17.25" customHeight="1" x14ac:dyDescent="0.25">
      <c r="A12" s="151" t="s">
        <v>156</v>
      </c>
      <c r="B12" s="152" t="s">
        <v>157</v>
      </c>
    </row>
    <row r="13" spans="1:100" ht="17.25" customHeight="1" x14ac:dyDescent="0.25">
      <c r="A13" s="151" t="s">
        <v>158</v>
      </c>
      <c r="B13" s="152" t="s">
        <v>159</v>
      </c>
      <c r="CV13" s="154" t="s">
        <v>159</v>
      </c>
    </row>
    <row r="14" spans="1:100" ht="17.25" customHeight="1" x14ac:dyDescent="0.25">
      <c r="A14" s="151" t="s">
        <v>160</v>
      </c>
      <c r="B14" s="152" t="s">
        <v>161</v>
      </c>
      <c r="CV14" s="154" t="s">
        <v>161</v>
      </c>
    </row>
    <row r="15" spans="1:100" ht="17.25" customHeight="1" x14ac:dyDescent="0.25">
      <c r="A15" s="151" t="s">
        <v>162</v>
      </c>
      <c r="B15" s="152" t="s">
        <v>130</v>
      </c>
    </row>
    <row r="16" spans="1:100" ht="17.25" customHeight="1" x14ac:dyDescent="0.25">
      <c r="A16" s="151" t="s">
        <v>163</v>
      </c>
      <c r="B16" s="152" t="s">
        <v>164</v>
      </c>
    </row>
    <row r="17" spans="1:100" ht="17.25" customHeight="1" x14ac:dyDescent="0.25">
      <c r="A17" s="151" t="s">
        <v>165</v>
      </c>
      <c r="B17" s="152" t="s">
        <v>166</v>
      </c>
      <c r="CV17" s="154" t="s">
        <v>166</v>
      </c>
    </row>
    <row r="18" spans="1:100" ht="17.25" customHeight="1" x14ac:dyDescent="0.25">
      <c r="A18" s="151" t="s">
        <v>167</v>
      </c>
      <c r="B18" s="152" t="s">
        <v>168</v>
      </c>
      <c r="CV18" s="154" t="s">
        <v>169</v>
      </c>
    </row>
    <row r="19" spans="1:100" ht="17.25" customHeight="1" x14ac:dyDescent="0.25">
      <c r="A19" s="151" t="s">
        <v>143</v>
      </c>
      <c r="B19" s="152" t="s">
        <v>144</v>
      </c>
    </row>
    <row r="20" spans="1:100" ht="17.25" customHeight="1" x14ac:dyDescent="0.25">
      <c r="A20" s="151" t="s">
        <v>145</v>
      </c>
      <c r="B20" s="152" t="s">
        <v>146</v>
      </c>
    </row>
    <row r="21" spans="1:100" ht="17.25" customHeight="1" x14ac:dyDescent="0.25">
      <c r="A21" s="151" t="s">
        <v>147</v>
      </c>
      <c r="B21" s="152" t="s">
        <v>148</v>
      </c>
    </row>
    <row r="22" spans="1:100" ht="17.25" customHeight="1" x14ac:dyDescent="0.25">
      <c r="A22" s="151" t="s">
        <v>149</v>
      </c>
      <c r="B22" s="152" t="s">
        <v>142</v>
      </c>
    </row>
    <row r="23" spans="1:100" ht="17.25" customHeight="1" x14ac:dyDescent="0.25">
      <c r="A23" s="151" t="s">
        <v>151</v>
      </c>
      <c r="B23" s="152" t="s">
        <v>142</v>
      </c>
    </row>
    <row r="24" spans="1:100" ht="17.25" customHeight="1" x14ac:dyDescent="0.25">
      <c r="A24" s="151" t="s">
        <v>170</v>
      </c>
      <c r="B24" s="152" t="s">
        <v>171</v>
      </c>
    </row>
    <row r="25" spans="1:100" ht="17.25" customHeight="1" x14ac:dyDescent="0.25">
      <c r="A25" s="151" t="s">
        <v>172</v>
      </c>
      <c r="B25" s="152" t="s">
        <v>155</v>
      </c>
      <c r="CV25" s="154" t="s">
        <v>155</v>
      </c>
    </row>
    <row r="26" spans="1:100" ht="17.25" customHeight="1" x14ac:dyDescent="0.25">
      <c r="A26" s="151" t="s">
        <v>173</v>
      </c>
      <c r="B26" s="152"/>
    </row>
    <row r="27" spans="1:100" ht="17.25" customHeight="1" x14ac:dyDescent="0.25">
      <c r="A27" s="151" t="s">
        <v>174</v>
      </c>
      <c r="B27" s="152" t="s">
        <v>175</v>
      </c>
      <c r="CV27" s="154" t="s">
        <v>175</v>
      </c>
    </row>
    <row r="28" spans="1:100" ht="17.25" customHeight="1" x14ac:dyDescent="0.25">
      <c r="A28" s="151" t="s">
        <v>176</v>
      </c>
      <c r="B28" s="152" t="s">
        <v>130</v>
      </c>
    </row>
    <row r="29" spans="1:100" ht="17.25" hidden="1" customHeight="1" x14ac:dyDescent="0.25">
      <c r="A29" s="151" t="s">
        <v>177</v>
      </c>
      <c r="B29" s="152" t="s">
        <v>175</v>
      </c>
    </row>
    <row r="30" spans="1:100" ht="17.25" hidden="1" customHeight="1" x14ac:dyDescent="0.25">
      <c r="A30" s="151" t="s">
        <v>178</v>
      </c>
      <c r="B30" s="152" t="s">
        <v>179</v>
      </c>
    </row>
    <row r="31" spans="1:100" ht="17.25" hidden="1" customHeight="1" x14ac:dyDescent="0.25">
      <c r="A31" s="151" t="s">
        <v>180</v>
      </c>
      <c r="B31" s="152" t="s">
        <v>175</v>
      </c>
    </row>
    <row r="32" spans="1:100" ht="17.25" customHeight="1" x14ac:dyDescent="0.25">
      <c r="A32" s="155" t="s">
        <v>181</v>
      </c>
      <c r="B32" s="156" t="s">
        <v>182</v>
      </c>
    </row>
    <row r="33" spans="1:100" ht="17.25" customHeight="1" x14ac:dyDescent="0.25">
      <c r="A33" s="155" t="s">
        <v>152</v>
      </c>
      <c r="B33" s="152" t="s">
        <v>175</v>
      </c>
    </row>
    <row r="34" spans="1:100" ht="17.25" customHeight="1" x14ac:dyDescent="0.25">
      <c r="A34" s="155" t="s">
        <v>183</v>
      </c>
      <c r="B34" s="152" t="s">
        <v>175</v>
      </c>
    </row>
    <row r="35" spans="1:100" ht="17.25" customHeight="1" x14ac:dyDescent="0.25">
      <c r="A35" s="155" t="s">
        <v>184</v>
      </c>
      <c r="B35" s="152" t="s">
        <v>175</v>
      </c>
    </row>
    <row r="36" spans="1:100" ht="17.25" customHeight="1" x14ac:dyDescent="0.25">
      <c r="A36" s="155" t="s">
        <v>185</v>
      </c>
      <c r="B36" s="152" t="s">
        <v>175</v>
      </c>
    </row>
    <row r="37" spans="1:100" ht="17.25" customHeight="1" x14ac:dyDescent="0.25">
      <c r="A37" s="155" t="s">
        <v>186</v>
      </c>
      <c r="B37" s="156" t="s">
        <v>175</v>
      </c>
    </row>
    <row r="38" spans="1:100" ht="17.25" customHeight="1" x14ac:dyDescent="0.25">
      <c r="A38" s="155" t="s">
        <v>187</v>
      </c>
      <c r="B38" s="152" t="s">
        <v>175</v>
      </c>
    </row>
    <row r="39" spans="1:100" ht="17.25" customHeight="1" x14ac:dyDescent="0.25">
      <c r="A39" s="157" t="s">
        <v>188</v>
      </c>
      <c r="B39" s="152" t="s">
        <v>175</v>
      </c>
      <c r="C39" s="158"/>
      <c r="D39" s="158"/>
      <c r="E39" s="158"/>
      <c r="M39" s="158" t="s">
        <v>175</v>
      </c>
      <c r="N39" s="158"/>
      <c r="O39" s="153">
        <v>0</v>
      </c>
      <c r="P39" s="153">
        <v>0</v>
      </c>
      <c r="Q39" s="153">
        <v>0</v>
      </c>
      <c r="R39" s="153">
        <v>0</v>
      </c>
      <c r="S39" s="158" t="s">
        <v>175</v>
      </c>
      <c r="T39" s="158" t="s">
        <v>175</v>
      </c>
      <c r="U39" s="158" t="s">
        <v>175</v>
      </c>
      <c r="V39" s="158" t="s">
        <v>175</v>
      </c>
      <c r="W39" s="158" t="s">
        <v>175</v>
      </c>
      <c r="CV39" s="154" t="s">
        <v>188</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sangeetha sandy</cp:lastModifiedBy>
  <cp:lastPrinted>2022-07-21T05:44:06Z</cp:lastPrinted>
  <dcterms:created xsi:type="dcterms:W3CDTF">2022-03-01T11:38:42Z</dcterms:created>
  <dcterms:modified xsi:type="dcterms:W3CDTF">2024-01-31T12:40:17Z</dcterms:modified>
</cp:coreProperties>
</file>