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suresh\OneDrive\Desktop\"/>
    </mc:Choice>
  </mc:AlternateContent>
  <xr:revisionPtr revIDLastSave="0" documentId="13_ncr:1_{3B42CFF2-5615-49F5-9F3A-9886E892C3D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ft details" sheetId="9" r:id="rId1"/>
    <sheet name="Sheet2" sheetId="8" r:id="rId2"/>
  </sheets>
  <externalReferences>
    <externalReference r:id="rId3"/>
  </externalReferences>
  <definedNames>
    <definedName name="_xlnm.Print_Area" localSheetId="0">'lift details'!$A$1:$G$30</definedName>
  </definedNames>
  <calcPr calcId="191029"/>
</workbook>
</file>

<file path=xl/calcChain.xml><?xml version="1.0" encoding="utf-8"?>
<calcChain xmlns="http://schemas.openxmlformats.org/spreadsheetml/2006/main">
  <c r="F36" i="9" l="1"/>
  <c r="D36" i="9"/>
  <c r="G30" i="9"/>
  <c r="G33" i="9" s="1"/>
  <c r="G29" i="9"/>
  <c r="F28" i="9"/>
  <c r="D28" i="9"/>
  <c r="F27" i="9"/>
  <c r="D27" i="9"/>
  <c r="F26" i="9"/>
  <c r="D26" i="9"/>
  <c r="G34" i="9" l="1"/>
</calcChain>
</file>

<file path=xl/sharedStrings.xml><?xml version="1.0" encoding="utf-8"?>
<sst xmlns="http://schemas.openxmlformats.org/spreadsheetml/2006/main" count="22" uniqueCount="20">
  <si>
    <t>Sharad Jayanthilal Kadakia</t>
  </si>
  <si>
    <t>Project:  DP - 24</t>
  </si>
  <si>
    <t>Sl.Ṇo.</t>
  </si>
  <si>
    <t>Description</t>
  </si>
  <si>
    <t>UOM</t>
  </si>
  <si>
    <t>Qty</t>
  </si>
  <si>
    <t>Rate Rs.</t>
  </si>
  <si>
    <t>Amount RS.</t>
  </si>
  <si>
    <t>Sub Total</t>
  </si>
  <si>
    <t>Sft</t>
  </si>
  <si>
    <t>Rft</t>
  </si>
  <si>
    <t>Staircase</t>
  </si>
  <si>
    <t>Staircase Skirting</t>
  </si>
  <si>
    <t>Chamfering</t>
  </si>
  <si>
    <t>Total</t>
  </si>
  <si>
    <t>Add GST 18%</t>
  </si>
  <si>
    <t>Total Amount Rs.</t>
  </si>
  <si>
    <t>Wet Kitchen - Cladding</t>
  </si>
  <si>
    <t>NOT APPLICABLE</t>
  </si>
  <si>
    <t>Work Description : Lift &amp; pumps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</si>
</sst>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 * #,##0.00_ ;_ * \-#,##0.00_ ;_ * &quot;-&quot;??_ ;_ @_ "/>
    <numFmt numFmtId="164" formatCode="_ * #,##0.000_ ;_ * \-#,##0.000_ ;_ * &quot;-&quot;??.0_ ;_ @_ "/>
    <numFmt numFmtId="165" formatCode="0.000"/>
  </numFmts>
  <fonts count="7">
    <font>
      <sz val="10"/>
      <name val="Arial"/>
    </font>
    <font>
      <sz val="10"/>
      <name val="Times New Roman"/>
    </font>
    <font>
      <sz val="11"/>
      <name val="Times New Roman"/>
    </font>
    <font>
      <b/>
      <sz val="11"/>
      <name val="Times New Roman"/>
    </font>
    <font>
      <b/>
      <u/>
      <sz val="10"/>
      <name val="Arial"/>
    </font>
    <font>
      <b/>
      <sz val="10"/>
      <name val="Arial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NumberFormat="1" applyFont="1" applyFill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3" fontId="3" fillId="0" borderId="0" xfId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resh/Downloads/DP%20-%2024_Painting,Granite%2007.5.24%20-%20Re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st, 3rd Flooring"/>
      <sheetName val="Toilet Tiles"/>
      <sheetName val="int. Painting"/>
      <sheetName val="Ext &amp;Stair Painting"/>
      <sheetName val="Stilt &amp; Soffit "/>
      <sheetName val="Int. Chamfering Abstract"/>
      <sheetName val="Ext Chamfering Abstract"/>
      <sheetName val="Chamfering"/>
      <sheetName val="2nd &amp; Staircase Flooring"/>
      <sheetName val="Soffit"/>
      <sheetName val="Flooring Actual"/>
      <sheetName val="Flooring Summary"/>
      <sheetName val="Painting Summary"/>
      <sheetName val="Painting"/>
      <sheetName val="Flooring 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57</v>
          </cell>
        </row>
      </sheetData>
      <sheetData sheetId="8"/>
      <sheetData sheetId="9">
        <row r="19">
          <cell r="J19">
            <v>57</v>
          </cell>
        </row>
      </sheetData>
      <sheetData sheetId="10">
        <row r="10">
          <cell r="F10">
            <v>125</v>
          </cell>
        </row>
      </sheetData>
      <sheetData sheetId="11"/>
      <sheetData sheetId="12">
        <row r="9">
          <cell r="E9">
            <v>309</v>
          </cell>
        </row>
      </sheetData>
      <sheetData sheetId="13">
        <row r="35">
          <cell r="H35">
            <v>1466</v>
          </cell>
        </row>
      </sheetData>
      <sheetData sheetId="14">
        <row r="26">
          <cell r="H26">
            <v>84</v>
          </cell>
        </row>
        <row r="105">
          <cell r="H105">
            <v>429</v>
          </cell>
        </row>
        <row r="106">
          <cell r="H106">
            <v>-21</v>
          </cell>
        </row>
        <row r="107">
          <cell r="H107">
            <v>-20</v>
          </cell>
        </row>
        <row r="108">
          <cell r="H108">
            <v>-13.5</v>
          </cell>
        </row>
        <row r="162">
          <cell r="H162">
            <v>30</v>
          </cell>
        </row>
        <row r="163">
          <cell r="H163">
            <v>4</v>
          </cell>
        </row>
        <row r="164">
          <cell r="H164">
            <v>12</v>
          </cell>
        </row>
        <row r="165">
          <cell r="H165">
            <v>12.25</v>
          </cell>
        </row>
        <row r="166">
          <cell r="H166">
            <v>33.3333333333333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L42"/>
  <sheetViews>
    <sheetView tabSelected="1" view="pageBreakPreview" zoomScale="145" zoomScaleNormal="145" workbookViewId="0">
      <selection activeCell="A3" sqref="A3:G3"/>
    </sheetView>
  </sheetViews>
  <sheetFormatPr defaultColWidth="8.90625" defaultRowHeight="18" customHeight="1"/>
  <cols>
    <col min="1" max="1" width="7" style="3" customWidth="1"/>
    <col min="2" max="2" width="23.08984375" style="4" customWidth="1"/>
    <col min="3" max="3" width="6.54296875" style="3" customWidth="1"/>
    <col min="4" max="4" width="11.81640625" style="5"/>
    <col min="5" max="5" width="10.6328125" style="3" customWidth="1"/>
    <col min="6" max="6" width="13.1796875" style="3" customWidth="1"/>
    <col min="7" max="7" width="12.08984375" style="6" customWidth="1"/>
    <col min="8" max="16384" width="8.90625" style="3"/>
  </cols>
  <sheetData>
    <row r="1" spans="1:12" s="1" customFormat="1" ht="18" customHeight="1">
      <c r="A1" s="19" t="s">
        <v>0</v>
      </c>
      <c r="B1" s="19"/>
      <c r="C1" s="19"/>
      <c r="D1" s="19"/>
      <c r="E1" s="20"/>
      <c r="F1" s="19"/>
      <c r="G1" s="21"/>
    </row>
    <row r="2" spans="1:12" s="1" customFormat="1" ht="18" customHeight="1">
      <c r="A2" s="19" t="s">
        <v>1</v>
      </c>
      <c r="B2" s="19"/>
      <c r="C2" s="19"/>
      <c r="D2" s="19"/>
      <c r="E2" s="20"/>
      <c r="F2" s="19"/>
      <c r="G2" s="21"/>
    </row>
    <row r="3" spans="1:12" s="1" customFormat="1" ht="18" customHeight="1">
      <c r="A3" s="19" t="s">
        <v>19</v>
      </c>
      <c r="B3" s="19"/>
      <c r="C3" s="19"/>
      <c r="D3" s="19"/>
      <c r="E3" s="20"/>
      <c r="F3" s="19"/>
      <c r="G3" s="21"/>
      <c r="J3" s="22"/>
      <c r="K3" s="22"/>
      <c r="L3" s="22"/>
    </row>
    <row r="4" spans="1:12" s="2" customFormat="1" ht="18" customHeight="1">
      <c r="A4" s="7" t="s">
        <v>2</v>
      </c>
      <c r="B4" s="7" t="s">
        <v>3</v>
      </c>
      <c r="C4" s="7" t="s">
        <v>4</v>
      </c>
      <c r="D4" s="8" t="s">
        <v>5</v>
      </c>
      <c r="E4" s="9" t="s">
        <v>6</v>
      </c>
      <c r="F4" s="9" t="s">
        <v>7</v>
      </c>
      <c r="G4" s="10" t="s">
        <v>8</v>
      </c>
    </row>
    <row r="5" spans="1:12" s="2" customFormat="1" ht="18" customHeight="1">
      <c r="A5" s="23" t="s">
        <v>18</v>
      </c>
      <c r="B5" s="23"/>
      <c r="C5" s="11"/>
      <c r="D5" s="12"/>
      <c r="E5" s="13"/>
      <c r="F5" s="13"/>
      <c r="G5" s="14"/>
    </row>
    <row r="6" spans="1:12" ht="18" customHeight="1">
      <c r="F6" s="15"/>
    </row>
    <row r="7" spans="1:12" ht="18" customHeight="1">
      <c r="F7" s="15"/>
    </row>
    <row r="8" spans="1:12" ht="18" customHeight="1">
      <c r="F8" s="15"/>
      <c r="G8" s="16"/>
    </row>
    <row r="9" spans="1:12" ht="18" customHeight="1">
      <c r="A9" s="23"/>
      <c r="B9" s="23"/>
      <c r="F9" s="15"/>
      <c r="G9" s="16"/>
    </row>
    <row r="10" spans="1:12" ht="18" customHeight="1">
      <c r="B10" s="17"/>
    </row>
    <row r="11" spans="1:12" ht="18" customHeight="1">
      <c r="F11" s="15"/>
      <c r="K11" s="17"/>
    </row>
    <row r="12" spans="1:12" ht="18" customHeight="1">
      <c r="F12" s="15"/>
    </row>
    <row r="13" spans="1:12" ht="18" customHeight="1">
      <c r="F13" s="15"/>
    </row>
    <row r="14" spans="1:12" ht="18" customHeight="1">
      <c r="G14" s="16"/>
    </row>
    <row r="15" spans="1:12" ht="18" customHeight="1">
      <c r="B15" s="17"/>
    </row>
    <row r="16" spans="1:12" ht="18" customHeight="1">
      <c r="F16" s="15"/>
    </row>
    <row r="17" spans="1:7" ht="18" customHeight="1">
      <c r="F17" s="15"/>
    </row>
    <row r="18" spans="1:7" ht="18" customHeight="1">
      <c r="F18" s="15"/>
    </row>
    <row r="19" spans="1:7" ht="18" customHeight="1">
      <c r="G19" s="16"/>
    </row>
    <row r="20" spans="1:7" ht="18" customHeight="1">
      <c r="B20" s="17"/>
    </row>
    <row r="21" spans="1:7" ht="18" customHeight="1">
      <c r="F21" s="15"/>
    </row>
    <row r="22" spans="1:7" ht="18" customHeight="1">
      <c r="F22" s="15"/>
    </row>
    <row r="23" spans="1:7" ht="18" customHeight="1">
      <c r="F23" s="15"/>
    </row>
    <row r="24" spans="1:7" ht="18" customHeight="1">
      <c r="G24" s="16"/>
    </row>
    <row r="25" spans="1:7" ht="18" customHeight="1">
      <c r="B25" s="17"/>
    </row>
    <row r="26" spans="1:7" ht="18" customHeight="1">
      <c r="A26" s="3">
        <v>1</v>
      </c>
      <c r="B26" s="4" t="s">
        <v>11</v>
      </c>
      <c r="C26" s="3" t="s">
        <v>9</v>
      </c>
      <c r="D26" s="5">
        <f>+ROUND('[1]Flooring data'!H162+'[1]Flooring data'!H163+'[1]Flooring data'!H164,0)</f>
        <v>46</v>
      </c>
      <c r="E26" s="3">
        <v>93</v>
      </c>
      <c r="F26" s="15">
        <f t="shared" ref="F26:F28" si="0">+D26*E26</f>
        <v>4278</v>
      </c>
    </row>
    <row r="27" spans="1:7" ht="18" customHeight="1">
      <c r="A27" s="3">
        <v>2</v>
      </c>
      <c r="B27" s="4" t="s">
        <v>12</v>
      </c>
      <c r="C27" s="3" t="s">
        <v>10</v>
      </c>
      <c r="D27" s="5">
        <f>+ROUND('[1]Flooring data'!H165,0)</f>
        <v>12</v>
      </c>
      <c r="E27" s="3">
        <v>93</v>
      </c>
      <c r="F27" s="15">
        <f t="shared" si="0"/>
        <v>1116</v>
      </c>
    </row>
    <row r="28" spans="1:7" ht="18" customHeight="1">
      <c r="A28" s="3">
        <v>3</v>
      </c>
      <c r="B28" s="4" t="s">
        <v>13</v>
      </c>
      <c r="C28" s="3" t="s">
        <v>10</v>
      </c>
      <c r="D28" s="5">
        <f>+ROUND('[1]Flooring data'!H166,0)</f>
        <v>33</v>
      </c>
      <c r="E28" s="3">
        <v>93</v>
      </c>
      <c r="F28" s="15">
        <f t="shared" si="0"/>
        <v>3069</v>
      </c>
    </row>
    <row r="29" spans="1:7" ht="18" customHeight="1">
      <c r="G29" s="16">
        <f>SUM(F26:F28)</f>
        <v>8463</v>
      </c>
    </row>
    <row r="30" spans="1:7" ht="37" customHeight="1">
      <c r="E30" s="18" t="s">
        <v>14</v>
      </c>
      <c r="F30" s="18"/>
      <c r="G30" s="16">
        <f>SUM(G6:G29)</f>
        <v>8463</v>
      </c>
    </row>
    <row r="31" spans="1:7" ht="18" customHeight="1">
      <c r="E31" s="17"/>
      <c r="F31" s="17"/>
      <c r="G31" s="16"/>
    </row>
    <row r="32" spans="1:7" ht="18" customHeight="1">
      <c r="E32" s="17"/>
      <c r="F32" s="17"/>
      <c r="G32" s="16"/>
    </row>
    <row r="33" spans="1:7" ht="18" customHeight="1">
      <c r="E33" s="22" t="s">
        <v>15</v>
      </c>
      <c r="F33" s="22"/>
      <c r="G33" s="6">
        <f>+G30*0.18</f>
        <v>1523.34</v>
      </c>
    </row>
    <row r="34" spans="1:7" ht="18" customHeight="1">
      <c r="E34" s="18" t="s">
        <v>16</v>
      </c>
      <c r="F34" s="18"/>
      <c r="G34" s="16">
        <f>+G30+G33</f>
        <v>9986.34</v>
      </c>
    </row>
    <row r="35" spans="1:7" ht="18" customHeight="1">
      <c r="G35" s="3"/>
    </row>
    <row r="36" spans="1:7" ht="18" customHeight="1">
      <c r="A36" s="3">
        <v>3</v>
      </c>
      <c r="B36" s="4" t="s">
        <v>17</v>
      </c>
      <c r="C36" s="3" t="s">
        <v>10</v>
      </c>
      <c r="D36" s="5">
        <f>+ROUND('[1]Flooring data'!H105+'[1]Flooring data'!H106+'[1]Flooring data'!H107+'[1]Flooring data'!H108,0)</f>
        <v>375</v>
      </c>
      <c r="E36" s="3">
        <v>93</v>
      </c>
      <c r="F36" s="15">
        <f>+D36*E36</f>
        <v>34875</v>
      </c>
    </row>
    <row r="37" spans="1:7" ht="18" customHeight="1">
      <c r="G37" s="3"/>
    </row>
    <row r="38" spans="1:7" ht="18" customHeight="1">
      <c r="G38" s="3"/>
    </row>
    <row r="39" spans="1:7" ht="18" customHeight="1">
      <c r="G39" s="3"/>
    </row>
    <row r="40" spans="1:7" ht="18" customHeight="1">
      <c r="G40" s="3"/>
    </row>
    <row r="41" spans="1:7" ht="18" customHeight="1">
      <c r="G41" s="3"/>
    </row>
    <row r="42" spans="1:7" ht="18" customHeight="1">
      <c r="G42" s="3"/>
    </row>
  </sheetData>
  <mergeCells count="9">
    <mergeCell ref="E34:F34"/>
    <mergeCell ref="A1:G1"/>
    <mergeCell ref="A2:G2"/>
    <mergeCell ref="A3:G3"/>
    <mergeCell ref="J3:L3"/>
    <mergeCell ref="A5:B5"/>
    <mergeCell ref="A9:B9"/>
    <mergeCell ref="E30:F30"/>
    <mergeCell ref="E33:F33"/>
  </mergeCells>
  <printOptions gridLines="1"/>
  <pageMargins left="0.75" right="0.75" top="1" bottom="1" header="0.5" footer="0.5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I23" sqref="I23"/>
    </sheetView>
  </sheetViews>
  <sheetFormatPr defaultColWidth="8.90625" defaultRowHeight="12.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lift details</vt:lpstr>
      <vt:lpstr>Sheet2</vt:lpstr>
      <vt:lpstr>'lift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</dc:creator>
  <cp:lastModifiedBy>Suresh asa</cp:lastModifiedBy>
  <dcterms:created xsi:type="dcterms:W3CDTF">2024-05-08T09:30:00Z</dcterms:created>
  <dcterms:modified xsi:type="dcterms:W3CDTF">2024-05-15T11:15:34Z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5FA6F40F784F42C2A327372D3B7E326A_11</vt:lpwstr>
  </property>
  <property fmtid="{D5CDD505-2E9C-101B-9397-08002B2CF9AE}" pid="3" name="KSOProductBuildVer">
    <vt:lpwstr>1033-12.2.0.16909</vt:lpwstr>
  </property>
</Properties>
</file>