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Ramesh\TDS\TDS 2024-25\MHPL SOV\"/>
    </mc:Choice>
  </mc:AlternateContent>
  <xr:revisionPtr revIDLastSave="0" documentId="13_ncr:1_{C575699B-D98E-4BF1-9D50-4C2A5D6E7BD0}" xr6:coauthVersionLast="47" xr6:coauthVersionMax="47" xr10:uidLastSave="{00000000-0000-0000-0000-000000000000}"/>
  <bookViews>
    <workbookView xWindow="-120" yWindow="-120" windowWidth="20730" windowHeight="11040" firstSheet="4" activeTab="4"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consolidated!$A$3:$W$226</definedName>
    <definedName name="LstDedSection">[1]Master!$E$2:$E$16</definedName>
    <definedName name="LstSection">#REF!</definedName>
  </definedNames>
  <calcPr calcId="191029"/>
</workbook>
</file>

<file path=xl/calcChain.xml><?xml version="1.0" encoding="utf-8"?>
<calcChain xmlns="http://schemas.openxmlformats.org/spreadsheetml/2006/main">
  <c r="J10" i="9" l="1"/>
  <c r="I226" i="6"/>
  <c r="F226" i="6"/>
  <c r="C16" i="9"/>
  <c r="J15" i="9"/>
  <c r="J14" i="9"/>
  <c r="J13" i="9"/>
  <c r="J12" i="9"/>
  <c r="J11" i="9"/>
  <c r="J9" i="9"/>
  <c r="G16" i="9"/>
  <c r="J8" i="9"/>
  <c r="J7" i="9"/>
  <c r="J6" i="9"/>
  <c r="J5" i="9"/>
  <c r="E19" i="5"/>
  <c r="D19" i="5"/>
  <c r="E17" i="5"/>
  <c r="E13" i="5"/>
  <c r="D13" i="5"/>
  <c r="A12" i="5"/>
  <c r="A11" i="5"/>
  <c r="E7" i="5"/>
  <c r="D7" i="5"/>
  <c r="E134" i="3"/>
  <c r="D134" i="3"/>
  <c r="E128" i="3"/>
  <c r="D128" i="3"/>
  <c r="E121" i="3"/>
  <c r="D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E88" i="3"/>
  <c r="D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E91" i="2"/>
  <c r="D91" i="2"/>
  <c r="E86" i="2"/>
  <c r="D86" i="2"/>
  <c r="E82" i="2"/>
  <c r="E80" i="2"/>
  <c r="D80" i="2"/>
  <c r="D79" i="2"/>
  <c r="D78" i="2"/>
  <c r="E75" i="2"/>
  <c r="E71" i="2"/>
  <c r="D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E43" i="4"/>
  <c r="D43" i="4"/>
  <c r="E41" i="4"/>
  <c r="D41" i="4"/>
  <c r="C40" i="4"/>
  <c r="E38" i="4"/>
  <c r="D38" i="4"/>
  <c r="C37" i="4"/>
  <c r="E35" i="4"/>
  <c r="D35" i="4"/>
  <c r="E34" i="4"/>
  <c r="C34" i="4"/>
  <c r="E33" i="4"/>
  <c r="D33" i="4"/>
  <c r="C33" i="4"/>
  <c r="C32" i="4"/>
  <c r="C31" i="4"/>
  <c r="C30" i="4"/>
  <c r="E28" i="4"/>
  <c r="D28" i="4"/>
  <c r="E26" i="4"/>
  <c r="D26" i="4"/>
  <c r="C26" i="4"/>
  <c r="C25" i="4"/>
  <c r="E24" i="4"/>
  <c r="D24" i="4"/>
  <c r="C24" i="4"/>
  <c r="C23" i="4"/>
  <c r="C22" i="4"/>
  <c r="C21" i="4"/>
  <c r="C20" i="4"/>
  <c r="C19" i="4"/>
  <c r="C18" i="4"/>
  <c r="C17" i="4"/>
  <c r="C16" i="4"/>
  <c r="C15" i="4"/>
  <c r="C14" i="4"/>
  <c r="C13" i="4"/>
  <c r="C12" i="4"/>
  <c r="C11" i="4"/>
  <c r="C10" i="4"/>
  <c r="C9" i="4"/>
  <c r="C8" i="4"/>
  <c r="C7" i="4"/>
  <c r="C6" i="4"/>
  <c r="J1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charset val="134"/>
          </rPr>
          <t xml:space="preserve">eTdsWizard :
Leave no Spaces Between Characters
</t>
        </r>
      </text>
    </comment>
    <comment ref="A2" authorId="0" shapeId="0" xr:uid="{00000000-0006-0000-0600-000002000000}">
      <text>
        <r>
          <rPr>
            <sz val="9"/>
            <rFont val="Times New Roman"/>
            <charset val="134"/>
          </rPr>
          <t xml:space="preserve">eTdsWizard :
Leave no Spaces Between Characters
</t>
        </r>
      </text>
    </comment>
  </commentList>
</comments>
</file>

<file path=xl/sharedStrings.xml><?xml version="1.0" encoding="utf-8"?>
<sst xmlns="http://schemas.openxmlformats.org/spreadsheetml/2006/main" count="1393" uniqueCount="259">
  <si>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</si>
  <si>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</si>
  <si>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</si>
  <si>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</si>
  <si>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</si>
  <si>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</si>
  <si>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</si>
  <si>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</si>
  <si>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</si>
  <si>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</si>
  <si>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</si>
  <si>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</si>
  <si>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</si>
  <si>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</si>
  <si>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</si>
  <si>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</si>
  <si>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</si>
  <si>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</si>
  <si>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</si>
  <si>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</si>
  <si>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</si>
  <si>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</si>
  <si>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</si>
  <si>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</si>
  <si>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</si>
  <si>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</si>
  <si>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</si>
  <si>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</si>
  <si>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</si>
  <si>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</si>
  <si>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</si>
  <si>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</si>
  <si>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</si>
  <si>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</si>
  <si>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</si>
  <si>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</si>
  <si>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</si>
  <si>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</si>
  <si>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</si>
  <si>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</si>
  <si>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</si>
  <si>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</si>
  <si>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</si>
  <si>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</si>
  <si>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</si>
  <si>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</si>
  <si>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</si>
  <si>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</si>
  <si>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</si>
  <si>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</si>
  <si>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</si>
  <si>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</si>
  <si>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</si>
  <si>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</si>
  <si>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</si>
  <si>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</si>
  <si>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</si>
  <si>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</si>
  <si>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</si>
  <si>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</si>
  <si>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</si>
  <si>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</si>
  <si>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</si>
  <si>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</si>
  <si>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</si>
  <si>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</si>
  <si>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</si>
  <si>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</si>
  <si>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</si>
  <si>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</si>
  <si>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</si>
  <si>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</si>
  <si>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</si>
  <si>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</si>
  <si>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</si>
  <si>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</si>
  <si>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</si>
  <si>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</si>
  <si>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</si>
  <si>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</si>
  <si>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</si>
  <si>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</si>
  <si>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</si>
  <si>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</si>
  <si>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</si>
  <si>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</si>
  <si>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</si>
  <si>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</si>
  <si>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</si>
  <si>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</si>
  <si>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</si>
  <si>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</si>
  <si>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</si>
  <si>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</si>
  <si>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</si>
  <si>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</si>
  <si>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</si>
  <si>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</si>
  <si>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</si>
  <si>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</si>
  <si>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</si>
  <si>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</si>
  <si>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</si>
  <si>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</si>
  <si>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</si>
  <si>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</si>
  <si>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</si>
  <si>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</si>
  <si>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</si>
  <si>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</si>
  <si>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</si>
  <si>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</si>
  <si>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</si>
  <si>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</si>
  <si>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</si>
  <si>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</si>
  <si>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JW-N Nagaraju</t>
  </si>
  <si>
    <t>DW-Amlesh Sharma</t>
  </si>
  <si>
    <t>CONT- M Raju Kumar</t>
  </si>
  <si>
    <t>HPZPK7227E</t>
  </si>
  <si>
    <t>DW-Gopal Sabar</t>
  </si>
  <si>
    <t>ODNPS6776K</t>
  </si>
  <si>
    <t>DW-Nagaraju</t>
  </si>
  <si>
    <t>ASBPG5129R</t>
  </si>
  <si>
    <t>vijay marrie</t>
  </si>
  <si>
    <t>194H</t>
  </si>
  <si>
    <t>01-Companies</t>
  </si>
  <si>
    <t>DW-Benu Madhav Das</t>
  </si>
  <si>
    <t>CBGPD1053B</t>
  </si>
  <si>
    <t>EUC-Benumadhav Das</t>
  </si>
  <si>
    <t>CONT-Snehalatha G</t>
  </si>
  <si>
    <t>CONT-Anirudh Dhal</t>
  </si>
  <si>
    <t>CONT- D Ramulu</t>
  </si>
  <si>
    <t>M suresh</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</si>
  <si>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</si>
  <si>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</si>
  <si>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</si>
  <si>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</si>
  <si>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</si>
  <si>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</si>
  <si>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</si>
  <si>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</si>
  <si>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</si>
  <si>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</si>
  <si>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</si>
  <si>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</si>
  <si>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</si>
  <si>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</si>
  <si>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</si>
  <si>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</si>
  <si>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</si>
  <si>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</si>
  <si>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</si>
  <si>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</si>
  <si>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</si>
  <si>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</si>
  <si>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</si>
  <si>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</si>
  <si>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</si>
  <si>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</si>
  <si>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</si>
  <si>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</si>
  <si>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</si>
  <si>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</si>
  <si>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</si>
  <si>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</si>
  <si>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</si>
  <si>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</si>
  <si>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</si>
  <si>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</si>
  <si>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</si>
  <si>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</si>
  <si>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</si>
  <si>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</si>
  <si>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</si>
  <si>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</si>
  <si>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</si>
  <si>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</si>
  <si>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</si>
  <si>
    <t>194I</t>
  </si>
  <si>
    <t>02-Other than companies</t>
  </si>
  <si>
    <t>2%</t>
  </si>
  <si>
    <t>194A</t>
  </si>
  <si>
    <t>SP-Varna media</t>
  </si>
  <si>
    <t>CONT-Janardhan Prasad</t>
  </si>
  <si>
    <t>SUP-Sri Bhavani Digitals</t>
  </si>
  <si>
    <t>EUC-G.Snehalatha</t>
  </si>
  <si>
    <t>EMP-Vijay Marrie commission</t>
  </si>
  <si>
    <t>SP-Modi consultancy services</t>
  </si>
  <si>
    <t>SUP-V Green media pvt ltd</t>
  </si>
  <si>
    <t>SUP-Green belt services</t>
  </si>
  <si>
    <t>EUC- G Sneha latha</t>
  </si>
  <si>
    <t>SP-Modi properties pvt ltd services</t>
  </si>
  <si>
    <t>Green belt services</t>
  </si>
  <si>
    <t>janardhan prasad</t>
  </si>
  <si>
    <t>sri bhavani digital</t>
  </si>
  <si>
    <t>v Green media pvt ltd</t>
  </si>
  <si>
    <t>R S Bajaj association</t>
  </si>
  <si>
    <t>31-06-2024</t>
  </si>
  <si>
    <t>Statement of e-TDS for Q-1( April 2024 to June 2024)</t>
  </si>
  <si>
    <t>AAXFM0733F</t>
  </si>
  <si>
    <t xml:space="preserve">M suresh </t>
  </si>
  <si>
    <t>CMJPS3334L</t>
  </si>
  <si>
    <t>ARUPV4223H</t>
  </si>
  <si>
    <t>AABCM4761E</t>
  </si>
  <si>
    <t>AAVFR0676C</t>
  </si>
  <si>
    <t>AADCV9375P</t>
  </si>
  <si>
    <t>AAUFG2910P</t>
  </si>
  <si>
    <t>HATPS4860N</t>
  </si>
  <si>
    <t>AEQPR6876M</t>
  </si>
  <si>
    <t>ALPPK881P</t>
  </si>
  <si>
    <t>AYLPD256IN</t>
  </si>
  <si>
    <t>AZTPB5838K</t>
  </si>
  <si>
    <t>194I(A)</t>
  </si>
  <si>
    <t>194 C</t>
  </si>
  <si>
    <t>T Kurmanna</t>
  </si>
  <si>
    <t>D Ramulu</t>
  </si>
  <si>
    <t>Gopal.g</t>
  </si>
  <si>
    <t>G Mannem</t>
  </si>
  <si>
    <t>Shekar Reddy</t>
  </si>
  <si>
    <t>Isha Software Solutions</t>
  </si>
  <si>
    <t>Nagaraju</t>
  </si>
  <si>
    <t>Sri Ram Logistics</t>
  </si>
  <si>
    <t>Shreyas Services</t>
  </si>
  <si>
    <t>Expert Security Guards</t>
  </si>
  <si>
    <t>Maddevolu Shekar</t>
  </si>
  <si>
    <t>P Narender</t>
  </si>
  <si>
    <t>Y Somanna</t>
  </si>
  <si>
    <t>Janardhan Prasad</t>
  </si>
  <si>
    <t>Chhotelal Mahto</t>
  </si>
  <si>
    <t>Isha Software Solution</t>
  </si>
  <si>
    <t>Modi properties Pvt Ltd Services</t>
  </si>
  <si>
    <t>AZEPJ0151G</t>
  </si>
  <si>
    <t>ARUPG9757F</t>
  </si>
  <si>
    <t>AGHPG1430B</t>
  </si>
  <si>
    <t>AYUPP1590Q</t>
  </si>
  <si>
    <t>ASGPL7539M</t>
  </si>
  <si>
    <t>AGIPR4259A</t>
  </si>
  <si>
    <t>AAJFE4139K</t>
  </si>
  <si>
    <t>AKAPN7320G</t>
  </si>
  <si>
    <t>AMAPY6348P</t>
  </si>
  <si>
    <t>ALEPJ3694E</t>
  </si>
  <si>
    <t>CWTPM4842B</t>
  </si>
  <si>
    <t>AASFK7372D</t>
  </si>
  <si>
    <t>02-Otherthan Companies</t>
  </si>
  <si>
    <t>ASDPM5467A</t>
  </si>
  <si>
    <t>Shruti Agarwal</t>
  </si>
  <si>
    <t>Modi Properties Pvt Ltd</t>
  </si>
  <si>
    <t>Summary_Statement of e-TDS MHPL SOV-III_COnsolidated for Q 1of FY 2024-25</t>
  </si>
  <si>
    <t xml:space="preserve">Statementof e-TDS for Q-1(April 2024 toJune2024) </t>
  </si>
  <si>
    <t>6939001</t>
  </si>
  <si>
    <t>04575</t>
  </si>
  <si>
    <t>08156</t>
  </si>
  <si>
    <t>01348</t>
  </si>
  <si>
    <t>06593</t>
  </si>
  <si>
    <t>06256</t>
  </si>
  <si>
    <t>00320</t>
  </si>
  <si>
    <t>00030</t>
  </si>
  <si>
    <t>01932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</si>
</sst>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0;[Red]0"/>
    <numFmt numFmtId="166" formatCode="0.00;[Red]0.00"/>
    <numFmt numFmtId="167" formatCode="_(* #,##0_);_(* \(#,##0\);_(* &quot;-&quot;??_);_(@_)"/>
    <numFmt numFmtId="168" formatCode="_(* #,##0.000_);_(* \(#,##0.000\);_(* &quot;-&quot;??.0_);_(@_)"/>
    <numFmt numFmtId="169" formatCode="_ * #,##0_ ;_ * \-#,##0_ ;_ * &quot;-&quot;??_ ;_ @_ "/>
    <numFmt numFmtId="170" formatCode="_(* #,##0.00_);_(* \(#,##0.00\);_(* &quot;-&quot;??.00_);_(@_)"/>
    <numFmt numFmtId="171" formatCode="0.0%"/>
    <numFmt numFmtId="172" formatCode="[$-14009]dd/mm/yyyy;@"/>
    <numFmt numFmtId="173" formatCode="0_ "/>
    <numFmt numFmtId="174" formatCode="dd\/mm\/yyyy"/>
    <numFmt numFmtId="175" formatCode="&quot;&quot;0"/>
  </numFmts>
  <fonts count="58">
    <font>
      <sz val="11"/>
      <color theme="1"/>
      <name val="Calibri"/>
      <charset val="134"/>
      <scheme val="minor"/>
    </font>
    <font>
      <sz val="11"/>
      <color theme="1"/>
      <name val="Calibri"/>
      <family val="2"/>
      <scheme val="minor"/>
    </font>
    <font>
      <b/>
      <sz val="10"/>
      <name val="Arial"/>
      <charset val="134"/>
    </font>
    <font>
      <u/>
      <sz val="11"/>
      <color theme="10"/>
      <name val="Calibri"/>
      <charset val="134"/>
      <scheme val="minor"/>
    </font>
    <font>
      <sz val="12"/>
      <name val="Calibri"/>
      <charset val="134"/>
    </font>
    <font>
      <b/>
      <sz val="12"/>
      <name val="Calibri"/>
      <charset val="134"/>
    </font>
    <font>
      <sz val="10"/>
      <name val="Arial"/>
      <charset val="134"/>
    </font>
    <font>
      <sz val="11"/>
      <name val="Times New Roman"/>
      <charset val="134"/>
    </font>
    <font>
      <b/>
      <sz val="11"/>
      <name val="Times New Roman"/>
      <charset val="134"/>
    </font>
    <font>
      <sz val="11"/>
      <color indexed="8"/>
      <name val="Times New Roman"/>
      <charset val="134"/>
    </font>
    <font>
      <sz val="10"/>
      <color theme="1"/>
      <name val="Times New Roman"/>
      <charset val="134"/>
    </font>
    <font>
      <sz val="10"/>
      <color theme="1"/>
      <name val="Times New Roman"/>
      <charset val="134"/>
    </font>
    <font>
      <sz val="11"/>
      <color theme="1"/>
      <name val="Times New Roman"/>
      <charset val="134"/>
    </font>
    <font>
      <sz val="10.5"/>
      <color theme="1"/>
      <name val="Times New Roman"/>
      <charset val="134"/>
    </font>
    <font>
      <sz val="11"/>
      <color theme="1"/>
      <name val="Times New Roman"/>
      <charset val="134"/>
    </font>
    <font>
      <sz val="11"/>
      <color indexed="8"/>
      <name val="Times"/>
      <charset val="134"/>
    </font>
    <font>
      <sz val="12"/>
      <color theme="1"/>
      <name val="Calibri"/>
      <charset val="134"/>
    </font>
    <font>
      <sz val="12"/>
      <color theme="1"/>
      <name val="Calibri"/>
      <charset val="134"/>
    </font>
    <font>
      <sz val="10"/>
      <color indexed="8"/>
      <name val="Arial"/>
      <charset val="134"/>
    </font>
    <font>
      <sz val="9"/>
      <color indexed="8"/>
      <name val="Arial"/>
      <charset val="134"/>
    </font>
    <font>
      <sz val="10.5"/>
      <color theme="1"/>
      <name val="Times New Roman"/>
      <charset val="134"/>
    </font>
    <font>
      <b/>
      <sz val="11"/>
      <color theme="1"/>
      <name val="Times New Roman"/>
      <charset val="134"/>
    </font>
    <font>
      <sz val="10"/>
      <color theme="1"/>
      <name val="Arial"/>
      <charset val="134"/>
    </font>
    <font>
      <b/>
      <sz val="11"/>
      <color theme="1"/>
      <name val="Calibri"/>
      <charset val="134"/>
      <scheme val="minor"/>
    </font>
    <font>
      <b/>
      <sz val="10.5"/>
      <color theme="1"/>
      <name val="Times New Roman"/>
      <charset val="134"/>
    </font>
    <font>
      <sz val="10.5"/>
      <name val="Times New Roman"/>
      <charset val="134"/>
    </font>
    <font>
      <u/>
      <sz val="10.5"/>
      <color theme="1"/>
      <name val="Times New Roman"/>
      <charset val="134"/>
    </font>
    <font>
      <b/>
      <u/>
      <sz val="11"/>
      <color theme="10"/>
      <name val="Calibri"/>
      <charset val="134"/>
      <scheme val="minor"/>
    </font>
    <font>
      <b/>
      <sz val="10.5"/>
      <name val="Times New Roman"/>
      <charset val="134"/>
    </font>
    <font>
      <b/>
      <u/>
      <sz val="11"/>
      <name val="Times New Roman"/>
      <charset val="134"/>
    </font>
    <font>
      <sz val="11"/>
      <color indexed="8"/>
      <name val="Calibri"/>
      <charset val="134"/>
      <scheme val="minor"/>
    </font>
    <font>
      <sz val="12"/>
      <name val="Times New Roman"/>
      <charset val="134"/>
    </font>
    <font>
      <sz val="11"/>
      <color theme="1"/>
      <name val="Calibri"/>
      <charset val="134"/>
      <scheme val="minor"/>
    </font>
    <font>
      <u/>
      <sz val="11"/>
      <color rgb="FF0000FF"/>
      <name val="Calibri"/>
      <charset val="134"/>
      <scheme val="minor"/>
    </font>
    <font>
      <u/>
      <sz val="10"/>
      <color theme="10"/>
      <name val="Arial"/>
      <charset val="134"/>
    </font>
    <font>
      <sz val="11"/>
      <color indexed="8"/>
      <name val="Calibri"/>
      <charset val="134"/>
    </font>
    <font>
      <sz val="9"/>
      <name val="Times New Roman"/>
      <charset val="134"/>
    </font>
    <font>
      <sz val="10.5"/>
      <color theme="1"/>
      <name val="Times New Roman"/>
      <family val="1"/>
    </font>
    <font>
      <sz val="11"/>
      <color theme="1"/>
      <name val="Times New Roman"/>
      <family val="1"/>
    </font>
    <font>
      <b/>
      <sz val="12"/>
      <color theme="1"/>
      <name val="Calibri"/>
      <family val="2"/>
    </font>
    <font>
      <b/>
      <sz val="11"/>
      <color indexed="8"/>
      <name val="Times New Roman"/>
      <family val="1"/>
    </font>
    <font>
      <b/>
      <sz val="11"/>
      <name val="Times New Roman"/>
      <family val="1"/>
    </font>
    <font>
      <sz val="11"/>
      <color indexed="8"/>
      <name val="Times New Roman"/>
      <family val="1"/>
    </font>
    <font>
      <sz val="11"/>
      <name val="Times New Roman"/>
      <family val="1"/>
    </font>
    <font>
      <sz val="12"/>
      <color theme="1"/>
      <name val="Times New Roman"/>
      <family val="1"/>
    </font>
    <font>
      <sz val="10"/>
      <color theme="1"/>
      <name val="Arial"/>
      <family val="2"/>
    </font>
    <font>
      <sz val="11"/>
      <color indexed="8"/>
      <name val="Calibri"/>
      <family val="2"/>
    </font>
    <font>
      <sz val="11"/>
      <color rgb="FF000000"/>
      <name val="Times New Roman"/>
      <family val="1"/>
    </font>
    <font>
      <sz val="12"/>
      <name val="Calibri"/>
      <family val="2"/>
    </font>
    <font>
      <b/>
      <sz val="11"/>
      <color theme="1"/>
      <name val="Calibri"/>
      <family val="2"/>
      <scheme val="minor"/>
    </font>
    <font>
      <sz val="10"/>
      <name val="Times"/>
      <family val="1"/>
    </font>
    <font>
      <sz val="10"/>
      <color theme="1"/>
      <name val="Times New Roman"/>
      <family val="1"/>
    </font>
    <font>
      <sz val="11"/>
      <name val="Times New Roman"/>
    </font>
    <font>
      <sz val="11"/>
      <name val="Times New Roman"/>
      <family val="2"/>
    </font>
    <font>
      <sz val="10"/>
      <name val="Arial"/>
      <family val="2"/>
    </font>
    <font>
      <sz val="12"/>
      <color theme="1"/>
      <name val="Times New Roman"/>
    </font>
    <font>
      <u/>
      <sz val="10"/>
      <color theme="10"/>
      <name val="Arial"/>
      <family val="2"/>
    </font>
    <font>
      <sz val="11"/>
      <color indexed="8"/>
      <name val="Calibri"/>
      <family val="2"/>
      <scheme val="minor"/>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s>
  <borders count="20">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top/>
      <bottom style="thin">
        <color theme="4" tint="0.39985351115451523"/>
      </bottom>
      <diagonal/>
    </border>
    <border>
      <left style="thin">
        <color auto="1"/>
      </left>
      <right style="thin">
        <color auto="1"/>
      </right>
      <top style="thin">
        <color auto="1"/>
      </top>
      <bottom style="double">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57">
    <xf numFmtId="0" fontId="0" fillId="0" borderId="0"/>
    <xf numFmtId="43" fontId="32" fillId="0" borderId="0" applyFont="0" applyFill="0" applyBorder="0" applyAlignment="0" applyProtection="0"/>
    <xf numFmtId="9" fontId="32" fillId="0" borderId="0" applyFont="0" applyFill="0" applyBorder="0" applyAlignment="0" applyProtection="0"/>
    <xf numFmtId="0" fontId="3" fillId="0" borderId="0" applyNumberForma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alignment vertical="center"/>
    </xf>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alignment vertical="center"/>
    </xf>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top"/>
      <protection locked="0"/>
    </xf>
    <xf numFmtId="0" fontId="32" fillId="0" borderId="0"/>
    <xf numFmtId="0" fontId="35" fillId="0" borderId="0">
      <alignment vertical="center"/>
    </xf>
    <xf numFmtId="0" fontId="6" fillId="0" borderId="0"/>
    <xf numFmtId="0" fontId="6" fillId="0" borderId="0"/>
    <xf numFmtId="0" fontId="6" fillId="0" borderId="0"/>
    <xf numFmtId="0" fontId="6" fillId="0" borderId="0"/>
    <xf numFmtId="0" fontId="6" fillId="0" borderId="0"/>
    <xf numFmtId="0" fontId="32" fillId="0" borderId="0">
      <alignment vertical="center"/>
    </xf>
    <xf numFmtId="0" fontId="32" fillId="0" borderId="0"/>
    <xf numFmtId="0" fontId="35"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9" fontId="35" fillId="0" borderId="0" applyFont="0" applyFill="0" applyBorder="0" applyAlignment="0" applyProtection="0">
      <alignment vertical="center"/>
    </xf>
    <xf numFmtId="9" fontId="32" fillId="0" borderId="0" applyFont="0" applyFill="0" applyBorder="0" applyAlignment="0" applyProtection="0">
      <alignment vertical="center"/>
    </xf>
    <xf numFmtId="0" fontId="46" fillId="0" borderId="0"/>
    <xf numFmtId="43" fontId="30" fillId="0" borderId="0" applyFont="0" applyFill="0" applyBorder="0" applyAlignment="0" applyProtection="0"/>
    <xf numFmtId="43" fontId="32" fillId="0" borderId="0" applyFont="0" applyFill="0" applyBorder="0" applyAlignment="0" applyProtection="0"/>
    <xf numFmtId="0" fontId="32" fillId="0" borderId="0"/>
    <xf numFmtId="0" fontId="32" fillId="0" borderId="0"/>
    <xf numFmtId="0" fontId="1" fillId="0" borderId="0"/>
    <xf numFmtId="43" fontId="1" fillId="0" borderId="0" applyFont="0" applyFill="0" applyBorder="0" applyAlignment="0" applyProtection="0"/>
    <xf numFmtId="0" fontId="56" fillId="0" borderId="0" applyNumberFormat="0" applyFill="0" applyBorder="0" applyAlignment="0" applyProtection="0">
      <alignment vertical="top"/>
      <protection locked="0"/>
    </xf>
    <xf numFmtId="43" fontId="57"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54" fillId="0" borderId="0"/>
    <xf numFmtId="0" fontId="54" fillId="0" borderId="0"/>
    <xf numFmtId="0" fontId="54" fillId="0" borderId="0"/>
    <xf numFmtId="0" fontId="54" fillId="0" borderId="0"/>
    <xf numFmtId="0" fontId="54" fillId="0" borderId="0"/>
    <xf numFmtId="0" fontId="54" fillId="0" borderId="0"/>
    <xf numFmtId="0" fontId="1" fillId="0" borderId="0"/>
  </cellStyleXfs>
  <cellXfs count="283">
    <xf numFmtId="0" fontId="0" fillId="0" borderId="0" xfId="0"/>
    <xf numFmtId="0" fontId="2" fillId="0" borderId="0" xfId="0" applyFont="1"/>
    <xf numFmtId="0" fontId="2" fillId="2" borderId="1" xfId="0" applyFont="1" applyFill="1" applyBorder="1"/>
    <xf numFmtId="0" fontId="2" fillId="3" borderId="0" xfId="0" applyFont="1" applyFill="1"/>
    <xf numFmtId="0" fontId="2" fillId="2" borderId="2" xfId="0" applyFont="1" applyFill="1" applyBorder="1"/>
    <xf numFmtId="0" fontId="0" fillId="4" borderId="3" xfId="0" applyFill="1" applyBorder="1"/>
    <xf numFmtId="0" fontId="0" fillId="4" borderId="3" xfId="0" applyFill="1" applyBorder="1" applyAlignment="1">
      <alignment horizontal="left"/>
    </xf>
    <xf numFmtId="0" fontId="3"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2" fillId="2" borderId="4" xfId="0" applyFont="1" applyFill="1" applyBorder="1"/>
    <xf numFmtId="0" fontId="0" fillId="5" borderId="5" xfId="0" applyFill="1" applyBorder="1"/>
    <xf numFmtId="0" fontId="2" fillId="2" borderId="6" xfId="0" applyFont="1" applyFill="1" applyBorder="1"/>
    <xf numFmtId="0" fontId="0" fillId="5" borderId="7" xfId="0" applyFill="1" applyBorder="1"/>
    <xf numFmtId="49" fontId="4" fillId="0" borderId="0" xfId="0" applyNumberFormat="1" applyFont="1"/>
    <xf numFmtId="165" fontId="4" fillId="0" borderId="0" xfId="0" applyNumberFormat="1" applyFont="1" applyAlignment="1" applyProtection="1">
      <alignment horizontal="center"/>
      <protection locked="0"/>
    </xf>
    <xf numFmtId="166" fontId="4" fillId="0" borderId="0" xfId="0" applyNumberFormat="1" applyFont="1" applyAlignment="1" applyProtection="1">
      <alignment horizontal="right" vertical="center"/>
      <protection locked="0"/>
    </xf>
    <xf numFmtId="2" fontId="4" fillId="0" borderId="0" xfId="0" applyNumberFormat="1" applyFont="1" applyAlignment="1">
      <alignment horizontal="right" vertical="center"/>
    </xf>
    <xf numFmtId="49" fontId="4" fillId="0" borderId="0" xfId="0" applyNumberFormat="1" applyFont="1" applyAlignment="1" applyProtection="1">
      <alignment horizontal="center" vertical="center"/>
      <protection locked="0"/>
    </xf>
    <xf numFmtId="49" fontId="4" fillId="6" borderId="0" xfId="0" applyNumberFormat="1" applyFont="1" applyFill="1" applyAlignment="1" applyProtection="1">
      <alignment horizontal="center" wrapText="1"/>
      <protection locked="0"/>
    </xf>
    <xf numFmtId="49" fontId="5" fillId="8" borderId="11" xfId="0" applyNumberFormat="1" applyFont="1" applyFill="1" applyBorder="1" applyAlignment="1">
      <alignment horizontal="center" vertical="center" wrapText="1"/>
    </xf>
    <xf numFmtId="2" fontId="5" fillId="8" borderId="11" xfId="0" applyNumberFormat="1" applyFont="1" applyFill="1" applyBorder="1" applyAlignment="1">
      <alignment horizontal="center" vertical="center" wrapText="1"/>
    </xf>
    <xf numFmtId="1" fontId="4" fillId="0" borderId="11" xfId="0" applyNumberFormat="1" applyFont="1" applyBorder="1" applyAlignment="1">
      <alignment horizontal="center"/>
    </xf>
    <xf numFmtId="0" fontId="4" fillId="0" borderId="11" xfId="0" applyFont="1" applyBorder="1" applyAlignment="1">
      <alignment horizontal="center"/>
    </xf>
    <xf numFmtId="167" fontId="4" fillId="0" borderId="11" xfId="4" applyNumberFormat="1" applyFont="1" applyBorder="1" applyAlignment="1">
      <alignment horizontal="right"/>
    </xf>
    <xf numFmtId="164" fontId="4" fillId="0" borderId="11" xfId="4" applyFont="1" applyFill="1" applyBorder="1" applyAlignment="1" applyProtection="1">
      <alignment horizontal="right" vertical="center"/>
      <protection locked="0"/>
    </xf>
    <xf numFmtId="167" fontId="4" fillId="0" borderId="11" xfId="4" applyNumberFormat="1" applyFont="1" applyFill="1" applyBorder="1" applyAlignment="1" applyProtection="1">
      <alignment horizontal="right" vertical="center"/>
      <protection locked="0"/>
    </xf>
    <xf numFmtId="1" fontId="4" fillId="0" borderId="12" xfId="0" applyNumberFormat="1" applyFont="1" applyBorder="1" applyAlignment="1">
      <alignment horizontal="center"/>
    </xf>
    <xf numFmtId="167" fontId="5" fillId="0" borderId="11" xfId="4" applyNumberFormat="1" applyFont="1" applyBorder="1" applyAlignment="1" applyProtection="1">
      <alignment horizontal="right" vertical="center"/>
      <protection locked="0"/>
    </xf>
    <xf numFmtId="166" fontId="4" fillId="0" borderId="11" xfId="0" applyNumberFormat="1" applyFont="1" applyBorder="1" applyAlignment="1" applyProtection="1">
      <alignment horizontal="right" vertical="center"/>
      <protection locked="0"/>
    </xf>
    <xf numFmtId="49" fontId="4" fillId="0" borderId="0" xfId="0" applyNumberFormat="1" applyFont="1" applyAlignment="1" applyProtection="1">
      <alignment horizontal="center"/>
      <protection locked="0"/>
    </xf>
    <xf numFmtId="49" fontId="5" fillId="2" borderId="11" xfId="0" applyNumberFormat="1" applyFont="1" applyFill="1" applyBorder="1" applyAlignment="1">
      <alignment horizontal="center" vertical="center" wrapText="1"/>
    </xf>
    <xf numFmtId="167" fontId="4" fillId="0" borderId="11" xfId="4" applyNumberFormat="1" applyFont="1" applyFill="1" applyBorder="1" applyAlignment="1" applyProtection="1">
      <alignment horizontal="right" vertical="center"/>
    </xf>
    <xf numFmtId="49" fontId="4" fillId="0" borderId="11" xfId="0" applyNumberFormat="1" applyFont="1" applyBorder="1" applyAlignment="1" applyProtection="1">
      <alignment horizontal="center" vertical="center"/>
      <protection locked="0"/>
    </xf>
    <xf numFmtId="166" fontId="4" fillId="0" borderId="0" xfId="0" applyNumberFormat="1" applyFont="1" applyAlignment="1">
      <alignment horizontal="right" vertical="center"/>
    </xf>
    <xf numFmtId="168" fontId="4" fillId="0" borderId="0" xfId="4" applyNumberFormat="1" applyFont="1" applyAlignment="1" applyProtection="1">
      <alignment horizontal="right" vertical="center"/>
      <protection locked="0"/>
    </xf>
    <xf numFmtId="2" fontId="4" fillId="0" borderId="0" xfId="0" applyNumberFormat="1" applyFont="1" applyAlignment="1">
      <alignment horizontal="right"/>
    </xf>
    <xf numFmtId="164" fontId="4" fillId="0" borderId="0" xfId="4" applyFont="1" applyFill="1" applyAlignment="1" applyProtection="1">
      <alignment horizontal="right"/>
      <protection locked="0"/>
    </xf>
    <xf numFmtId="2" fontId="4" fillId="0" borderId="0" xfId="0" applyNumberFormat="1" applyFont="1" applyAlignment="1" applyProtection="1">
      <alignment horizontal="right"/>
      <protection locked="0"/>
    </xf>
    <xf numFmtId="0" fontId="0" fillId="0" borderId="0" xfId="0" applyAlignment="1">
      <alignment horizontal="center"/>
    </xf>
    <xf numFmtId="167" fontId="0" fillId="0" borderId="0" xfId="1" applyNumberFormat="1" applyFont="1"/>
    <xf numFmtId="9" fontId="0" fillId="0" borderId="0" xfId="0" applyNumberFormat="1" applyAlignment="1">
      <alignment horizontal="right"/>
    </xf>
    <xf numFmtId="43" fontId="0" fillId="0" borderId="0" xfId="1" applyFont="1" applyBorder="1"/>
    <xf numFmtId="0" fontId="0" fillId="0" borderId="11" xfId="0" applyBorder="1"/>
    <xf numFmtId="0" fontId="14" fillId="0" borderId="0" xfId="20" applyFont="1" applyAlignment="1"/>
    <xf numFmtId="9" fontId="0" fillId="0" borderId="11" xfId="0" applyNumberFormat="1" applyBorder="1"/>
    <xf numFmtId="0" fontId="0" fillId="0" borderId="0" xfId="0" applyAlignment="1">
      <alignment vertical="center"/>
    </xf>
    <xf numFmtId="43" fontId="0" fillId="0" borderId="0" xfId="0" applyNumberFormat="1"/>
    <xf numFmtId="0" fontId="0" fillId="0" borderId="16" xfId="0" applyBorder="1" applyAlignment="1">
      <alignment vertical="center"/>
    </xf>
    <xf numFmtId="0" fontId="0" fillId="0" borderId="0" xfId="0" applyAlignment="1">
      <alignment horizontal="left"/>
    </xf>
    <xf numFmtId="0" fontId="9" fillId="0" borderId="0" xfId="0" applyFont="1" applyAlignment="1">
      <alignment horizontal="left" vertical="center"/>
    </xf>
    <xf numFmtId="49" fontId="17" fillId="0" borderId="0" xfId="0" applyNumberFormat="1" applyFont="1" applyAlignment="1">
      <alignment horizontal="left" vertical="top"/>
    </xf>
    <xf numFmtId="0" fontId="17" fillId="0" borderId="0" xfId="20" applyFont="1" applyAlignment="1"/>
    <xf numFmtId="43" fontId="9" fillId="0" borderId="0" xfId="1" applyFont="1" applyFill="1" applyBorder="1" applyAlignment="1">
      <alignment horizontal="center" vertical="center"/>
    </xf>
    <xf numFmtId="170" fontId="7" fillId="0" borderId="0" xfId="1" applyNumberFormat="1" applyFont="1" applyFill="1" applyBorder="1" applyAlignment="1">
      <alignment horizontal="center"/>
    </xf>
    <xf numFmtId="9" fontId="7" fillId="0" borderId="0" xfId="2" applyFont="1" applyFill="1" applyBorder="1" applyAlignment="1">
      <alignment horizontal="right"/>
    </xf>
    <xf numFmtId="49" fontId="14" fillId="0" borderId="0" xfId="0" applyNumberFormat="1" applyFont="1" applyAlignment="1">
      <alignment horizontal="left" vertical="top"/>
    </xf>
    <xf numFmtId="49" fontId="18" fillId="0" borderId="0" xfId="0" applyNumberFormat="1" applyFont="1" applyAlignment="1">
      <alignment vertical="top"/>
    </xf>
    <xf numFmtId="49" fontId="19" fillId="0" borderId="0" xfId="0" applyNumberFormat="1" applyFont="1" applyAlignment="1">
      <alignment vertical="top"/>
    </xf>
    <xf numFmtId="167" fontId="4" fillId="0" borderId="0" xfId="1" applyNumberFormat="1" applyFont="1" applyFill="1" applyBorder="1" applyAlignment="1" applyProtection="1">
      <alignment horizontal="right"/>
      <protection locked="0"/>
    </xf>
    <xf numFmtId="0" fontId="4" fillId="0" borderId="0" xfId="1" applyNumberFormat="1" applyFont="1" applyFill="1" applyBorder="1" applyAlignment="1">
      <alignment horizontal="center"/>
    </xf>
    <xf numFmtId="9" fontId="17" fillId="0" borderId="0" xfId="2" applyFont="1" applyFill="1" applyBorder="1" applyAlignment="1">
      <alignment horizontal="right" vertical="top"/>
    </xf>
    <xf numFmtId="49" fontId="4" fillId="0" borderId="0" xfId="0" applyNumberFormat="1" applyFont="1" applyAlignment="1">
      <alignment horizontal="left"/>
    </xf>
    <xf numFmtId="2" fontId="7" fillId="0" borderId="0" xfId="0" applyNumberFormat="1" applyFont="1" applyAlignment="1" applyProtection="1">
      <alignment horizontal="right"/>
      <protection locked="0"/>
    </xf>
    <xf numFmtId="43" fontId="4" fillId="0" borderId="0" xfId="1" applyFont="1" applyFill="1" applyBorder="1" applyAlignment="1" applyProtection="1">
      <alignment horizontal="right"/>
      <protection locked="0"/>
    </xf>
    <xf numFmtId="0" fontId="2" fillId="0" borderId="8" xfId="0" applyFont="1" applyBorder="1"/>
    <xf numFmtId="0" fontId="2" fillId="0" borderId="9" xfId="0" applyFont="1" applyBorder="1"/>
    <xf numFmtId="167" fontId="5" fillId="0" borderId="9" xfId="1" applyNumberFormat="1" applyFont="1" applyFill="1" applyBorder="1" applyAlignment="1" applyProtection="1">
      <alignment horizontal="right"/>
      <protection locked="0"/>
    </xf>
    <xf numFmtId="9" fontId="2" fillId="0" borderId="0" xfId="0" applyNumberFormat="1" applyFont="1" applyAlignment="1">
      <alignment horizontal="right"/>
    </xf>
    <xf numFmtId="43" fontId="5" fillId="0" borderId="0" xfId="1" applyFont="1" applyFill="1" applyBorder="1" applyAlignment="1" applyProtection="1">
      <alignment horizontal="right"/>
      <protection locked="0"/>
    </xf>
    <xf numFmtId="0" fontId="20" fillId="0" borderId="11" xfId="0" applyFont="1" applyBorder="1" applyAlignment="1">
      <alignment horizontal="center"/>
    </xf>
    <xf numFmtId="0" fontId="20" fillId="0" borderId="11" xfId="0" applyFont="1" applyBorder="1"/>
    <xf numFmtId="167" fontId="20" fillId="0" borderId="11" xfId="1" applyNumberFormat="1" applyFont="1" applyFill="1" applyBorder="1" applyAlignment="1"/>
    <xf numFmtId="0" fontId="21" fillId="0" borderId="11" xfId="0" applyFont="1" applyBorder="1"/>
    <xf numFmtId="9" fontId="20" fillId="0" borderId="11" xfId="0" applyNumberFormat="1" applyFont="1" applyBorder="1" applyAlignment="1">
      <alignment horizontal="center"/>
    </xf>
    <xf numFmtId="49" fontId="11" fillId="0" borderId="11" xfId="0" applyNumberFormat="1" applyFont="1" applyBorder="1" applyAlignment="1">
      <alignment vertical="top"/>
    </xf>
    <xf numFmtId="169" fontId="14" fillId="0" borderId="11" xfId="1" applyNumberFormat="1" applyFont="1" applyBorder="1"/>
    <xf numFmtId="169" fontId="22" fillId="0" borderId="11" xfId="1" applyNumberFormat="1" applyFont="1" applyBorder="1" applyAlignment="1">
      <alignment horizontal="right" vertical="top"/>
    </xf>
    <xf numFmtId="169" fontId="0" fillId="0" borderId="0" xfId="0" applyNumberFormat="1"/>
    <xf numFmtId="169" fontId="21" fillId="0" borderId="11" xfId="0" applyNumberFormat="1" applyFont="1" applyBorder="1"/>
    <xf numFmtId="9" fontId="20" fillId="0" borderId="11" xfId="2" applyFont="1" applyFill="1" applyBorder="1" applyAlignment="1">
      <alignment horizontal="center"/>
    </xf>
    <xf numFmtId="169" fontId="11" fillId="0" borderId="11" xfId="1" applyNumberFormat="1" applyFont="1" applyBorder="1" applyAlignment="1">
      <alignment horizontal="right" vertical="top"/>
    </xf>
    <xf numFmtId="169" fontId="21" fillId="0" borderId="11" xfId="1" applyNumberFormat="1" applyFont="1" applyBorder="1"/>
    <xf numFmtId="169" fontId="23" fillId="0" borderId="11" xfId="0" applyNumberFormat="1" applyFont="1" applyBorder="1"/>
    <xf numFmtId="0" fontId="24" fillId="0" borderId="11" xfId="0" applyFont="1" applyBorder="1"/>
    <xf numFmtId="0" fontId="14" fillId="0" borderId="11" xfId="0" applyFont="1" applyBorder="1"/>
    <xf numFmtId="9" fontId="0" fillId="0" borderId="11" xfId="0" applyNumberFormat="1" applyBorder="1" applyAlignment="1">
      <alignment horizontal="center"/>
    </xf>
    <xf numFmtId="169" fontId="14" fillId="0" borderId="11" xfId="0" applyNumberFormat="1" applyFont="1" applyBorder="1"/>
    <xf numFmtId="0" fontId="23" fillId="0" borderId="11" xfId="0" applyFont="1" applyBorder="1" applyAlignment="1">
      <alignment horizontal="right"/>
    </xf>
    <xf numFmtId="0" fontId="0" fillId="0" borderId="17" xfId="0" applyBorder="1"/>
    <xf numFmtId="169" fontId="23" fillId="0" borderId="17" xfId="0" applyNumberFormat="1" applyFont="1" applyBorder="1"/>
    <xf numFmtId="0" fontId="0" fillId="0" borderId="15" xfId="0" applyBorder="1"/>
    <xf numFmtId="9" fontId="20" fillId="0" borderId="11" xfId="0" applyNumberFormat="1" applyFont="1" applyBorder="1"/>
    <xf numFmtId="171" fontId="20" fillId="0" borderId="11" xfId="0" applyNumberFormat="1" applyFont="1" applyBorder="1" applyAlignment="1">
      <alignment horizontal="right"/>
    </xf>
    <xf numFmtId="0" fontId="20" fillId="0" borderId="0" xfId="0" applyFont="1" applyAlignment="1">
      <alignment horizontal="center"/>
    </xf>
    <xf numFmtId="0" fontId="20" fillId="0" borderId="0" xfId="0" applyFont="1"/>
    <xf numFmtId="167" fontId="20" fillId="0" borderId="0" xfId="1" applyNumberFormat="1" applyFont="1" applyFill="1" applyBorder="1" applyAlignment="1"/>
    <xf numFmtId="0" fontId="3" fillId="0" borderId="11" xfId="3" applyBorder="1" applyAlignment="1">
      <alignment horizontal="left"/>
    </xf>
    <xf numFmtId="49" fontId="22" fillId="0" borderId="11" xfId="0" applyNumberFormat="1" applyFont="1" applyBorder="1" applyAlignment="1">
      <alignment vertical="top"/>
    </xf>
    <xf numFmtId="167" fontId="20" fillId="0" borderId="0" xfId="0" applyNumberFormat="1" applyFont="1"/>
    <xf numFmtId="169" fontId="20" fillId="0" borderId="0" xfId="0" applyNumberFormat="1" applyFont="1"/>
    <xf numFmtId="49" fontId="25" fillId="0" borderId="11" xfId="0" applyNumberFormat="1" applyFont="1" applyBorder="1" applyAlignment="1" applyProtection="1">
      <alignment horizontal="center"/>
      <protection locked="0"/>
    </xf>
    <xf numFmtId="49" fontId="24" fillId="0" borderId="11" xfId="0" applyNumberFormat="1" applyFont="1" applyBorder="1" applyAlignment="1">
      <alignment horizontal="right" vertical="top"/>
    </xf>
    <xf numFmtId="167" fontId="24" fillId="0" borderId="11" xfId="1" applyNumberFormat="1" applyFont="1" applyFill="1" applyBorder="1" applyAlignment="1">
      <alignment horizontal="right"/>
    </xf>
    <xf numFmtId="0" fontId="24" fillId="0" borderId="11" xfId="0" applyFont="1" applyBorder="1" applyAlignment="1">
      <alignment horizontal="right"/>
    </xf>
    <xf numFmtId="167" fontId="24" fillId="0" borderId="0" xfId="0" applyNumberFormat="1" applyFont="1" applyAlignment="1">
      <alignment horizontal="right"/>
    </xf>
    <xf numFmtId="49" fontId="20" fillId="0" borderId="11" xfId="0" applyNumberFormat="1" applyFont="1" applyBorder="1" applyAlignment="1">
      <alignment vertical="top"/>
    </xf>
    <xf numFmtId="169" fontId="20" fillId="0" borderId="11" xfId="1" applyNumberFormat="1" applyFont="1" applyBorder="1" applyAlignment="1">
      <alignment horizontal="right" vertical="top"/>
    </xf>
    <xf numFmtId="167" fontId="24" fillId="0" borderId="11" xfId="1" applyNumberFormat="1" applyFont="1" applyFill="1" applyBorder="1" applyAlignment="1"/>
    <xf numFmtId="0" fontId="26" fillId="0" borderId="11" xfId="0" applyFont="1" applyBorder="1" applyAlignment="1">
      <alignment horizontal="left"/>
    </xf>
    <xf numFmtId="0" fontId="27" fillId="0" borderId="11" xfId="3" applyFont="1" applyBorder="1" applyAlignment="1">
      <alignment horizontal="left"/>
    </xf>
    <xf numFmtId="10" fontId="20" fillId="0" borderId="11" xfId="0" applyNumberFormat="1" applyFont="1" applyBorder="1"/>
    <xf numFmtId="169" fontId="20" fillId="0" borderId="11" xfId="1" applyNumberFormat="1" applyFont="1" applyFill="1" applyBorder="1" applyAlignment="1">
      <alignment horizontal="right" vertical="top"/>
    </xf>
    <xf numFmtId="167" fontId="24" fillId="9" borderId="11" xfId="1" applyNumberFormat="1" applyFont="1" applyFill="1" applyBorder="1" applyAlignment="1"/>
    <xf numFmtId="49" fontId="28" fillId="0" borderId="11" xfId="0" applyNumberFormat="1" applyFont="1" applyBorder="1" applyAlignment="1" applyProtection="1">
      <alignment horizontal="center"/>
      <protection locked="0"/>
    </xf>
    <xf numFmtId="0" fontId="20" fillId="0" borderId="11" xfId="0" applyFont="1" applyBorder="1" applyAlignment="1">
      <alignment horizontal="right"/>
    </xf>
    <xf numFmtId="49" fontId="20" fillId="0" borderId="11" xfId="29" applyNumberFormat="1" applyFont="1" applyBorder="1" applyAlignment="1">
      <alignment vertical="top"/>
    </xf>
    <xf numFmtId="167" fontId="20" fillId="0" borderId="11" xfId="1" applyNumberFormat="1" applyFont="1" applyFill="1" applyBorder="1" applyAlignment="1">
      <alignment horizontal="right" vertical="top"/>
    </xf>
    <xf numFmtId="0" fontId="14" fillId="0" borderId="0" xfId="0" applyFont="1" applyAlignment="1">
      <alignment horizontal="left"/>
    </xf>
    <xf numFmtId="0" fontId="14" fillId="0" borderId="0" xfId="0" applyFont="1"/>
    <xf numFmtId="172" fontId="14" fillId="0" borderId="0" xfId="1" applyNumberFormat="1" applyFont="1" applyFill="1" applyBorder="1" applyAlignment="1" applyProtection="1">
      <alignment horizontal="left"/>
      <protection locked="0"/>
    </xf>
    <xf numFmtId="0" fontId="7" fillId="0" borderId="0" xfId="20" applyFont="1" applyAlignment="1"/>
    <xf numFmtId="9" fontId="7" fillId="0" borderId="0" xfId="20" applyNumberFormat="1" applyFont="1" applyAlignment="1"/>
    <xf numFmtId="169" fontId="7" fillId="0" borderId="0" xfId="1" applyNumberFormat="1" applyFont="1" applyFill="1" applyBorder="1" applyAlignment="1"/>
    <xf numFmtId="0" fontId="29" fillId="0" borderId="0" xfId="20" applyFont="1" applyAlignment="1">
      <alignment horizontal="center"/>
    </xf>
    <xf numFmtId="9" fontId="29" fillId="0" borderId="0" xfId="34" applyFont="1" applyFill="1" applyBorder="1" applyAlignment="1">
      <alignment horizontal="center"/>
    </xf>
    <xf numFmtId="169" fontId="29" fillId="0" borderId="0" xfId="1" applyNumberFormat="1" applyFont="1" applyFill="1" applyBorder="1" applyAlignment="1">
      <alignment horizontal="center"/>
    </xf>
    <xf numFmtId="0" fontId="11" fillId="0" borderId="0" xfId="20" applyFont="1" applyAlignment="1"/>
    <xf numFmtId="10" fontId="14" fillId="0" borderId="0" xfId="2" applyNumberFormat="1" applyFont="1" applyFill="1" applyBorder="1" applyAlignment="1">
      <alignment horizontal="center"/>
    </xf>
    <xf numFmtId="0" fontId="11" fillId="0" borderId="0" xfId="0" applyFont="1"/>
    <xf numFmtId="0" fontId="21" fillId="0" borderId="18" xfId="0" applyFont="1" applyBorder="1"/>
    <xf numFmtId="0" fontId="21" fillId="0" borderId="18" xfId="0" applyFont="1" applyBorder="1" applyAlignment="1">
      <alignment horizontal="center"/>
    </xf>
    <xf numFmtId="169" fontId="21" fillId="0" borderId="18" xfId="0" applyNumberFormat="1" applyFont="1" applyBorder="1"/>
    <xf numFmtId="173" fontId="0" fillId="0" borderId="0" xfId="0" applyNumberFormat="1" applyAlignment="1">
      <alignment vertical="center"/>
    </xf>
    <xf numFmtId="9" fontId="21" fillId="0" borderId="18" xfId="0" applyNumberFormat="1" applyFont="1" applyBorder="1"/>
    <xf numFmtId="9" fontId="14" fillId="0" borderId="0" xfId="0" applyNumberFormat="1" applyFont="1"/>
    <xf numFmtId="173" fontId="7" fillId="0" borderId="0" xfId="20" applyNumberFormat="1" applyFont="1" applyAlignment="1"/>
    <xf numFmtId="0" fontId="21" fillId="0" borderId="0" xfId="0" applyFont="1"/>
    <xf numFmtId="0" fontId="21" fillId="0" borderId="0" xfId="0" applyFont="1" applyAlignment="1">
      <alignment horizontal="center"/>
    </xf>
    <xf numFmtId="9" fontId="21" fillId="0" borderId="0" xfId="0" applyNumberFormat="1" applyFont="1"/>
    <xf numFmtId="169" fontId="21" fillId="0" borderId="0" xfId="0" applyNumberFormat="1" applyFont="1"/>
    <xf numFmtId="0" fontId="14" fillId="0" borderId="0" xfId="0" applyFont="1" applyAlignment="1">
      <alignment horizontal="center"/>
    </xf>
    <xf numFmtId="0" fontId="21" fillId="0" borderId="0" xfId="0" applyFont="1" applyAlignment="1">
      <alignment horizontal="left"/>
    </xf>
    <xf numFmtId="169" fontId="21" fillId="0" borderId="0" xfId="0" applyNumberFormat="1" applyFont="1" applyAlignment="1">
      <alignment horizontal="center"/>
    </xf>
    <xf numFmtId="0" fontId="39" fillId="0" borderId="0" xfId="20" applyFont="1" applyAlignment="1"/>
    <xf numFmtId="43" fontId="40" fillId="0" borderId="0" xfId="1" applyFont="1" applyFill="1" applyBorder="1" applyAlignment="1">
      <alignment horizontal="center" vertical="center"/>
    </xf>
    <xf numFmtId="170" fontId="41" fillId="0" borderId="0" xfId="1" applyNumberFormat="1" applyFont="1" applyFill="1" applyBorder="1" applyAlignment="1">
      <alignment horizontal="center"/>
    </xf>
    <xf numFmtId="9" fontId="41" fillId="0" borderId="0" xfId="2" applyFont="1" applyFill="1" applyBorder="1" applyAlignment="1">
      <alignment horizontal="right"/>
    </xf>
    <xf numFmtId="2" fontId="41" fillId="0" borderId="0" xfId="0" applyNumberFormat="1" applyFont="1" applyAlignment="1" applyProtection="1">
      <alignment horizontal="right"/>
      <protection locked="0"/>
    </xf>
    <xf numFmtId="167" fontId="48" fillId="0" borderId="11" xfId="4" applyNumberFormat="1" applyFont="1" applyBorder="1" applyAlignment="1">
      <alignment horizontal="right"/>
    </xf>
    <xf numFmtId="164" fontId="48" fillId="0" borderId="11" xfId="4" applyFont="1" applyFill="1" applyBorder="1" applyAlignment="1" applyProtection="1">
      <alignment horizontal="right" vertical="center"/>
      <protection locked="0"/>
    </xf>
    <xf numFmtId="167" fontId="48" fillId="0" borderId="11" xfId="4" applyNumberFormat="1" applyFont="1" applyFill="1" applyBorder="1" applyAlignment="1" applyProtection="1">
      <alignment horizontal="right" vertical="center"/>
      <protection locked="0"/>
    </xf>
    <xf numFmtId="167" fontId="48" fillId="0" borderId="11" xfId="4" applyNumberFormat="1" applyFont="1" applyFill="1" applyBorder="1" applyAlignment="1" applyProtection="1">
      <alignment horizontal="right" vertical="center"/>
    </xf>
    <xf numFmtId="49" fontId="48" fillId="0" borderId="11" xfId="0" applyNumberFormat="1" applyFont="1" applyBorder="1" applyAlignment="1" applyProtection="1">
      <alignment horizontal="center" vertical="center"/>
      <protection locked="0"/>
    </xf>
    <xf numFmtId="14" fontId="0" fillId="0" borderId="19" xfId="0" applyNumberFormat="1" applyBorder="1"/>
    <xf numFmtId="0" fontId="9" fillId="0" borderId="19" xfId="0" applyFont="1" applyBorder="1" applyAlignment="1">
      <alignment horizontal="center" vertical="center" wrapText="1"/>
    </xf>
    <xf numFmtId="0" fontId="9" fillId="0" borderId="19" xfId="0" applyFont="1" applyBorder="1" applyAlignment="1">
      <alignment horizontal="left" vertical="center"/>
    </xf>
    <xf numFmtId="49" fontId="10" fillId="0" borderId="19" xfId="0" applyNumberFormat="1" applyFont="1" applyBorder="1" applyAlignment="1">
      <alignment vertical="top"/>
    </xf>
    <xf numFmtId="167" fontId="13" fillId="0" borderId="19" xfId="1" applyNumberFormat="1" applyFont="1" applyFill="1" applyBorder="1" applyAlignment="1"/>
    <xf numFmtId="0" fontId="0" fillId="0" borderId="19" xfId="0" applyBorder="1"/>
    <xf numFmtId="9" fontId="13" fillId="0" borderId="19" xfId="0" applyNumberFormat="1" applyFont="1" applyBorder="1" applyAlignment="1">
      <alignment horizontal="right"/>
    </xf>
    <xf numFmtId="165" fontId="7" fillId="0" borderId="19" xfId="0" applyNumberFormat="1" applyFont="1" applyBorder="1" applyAlignment="1" applyProtection="1">
      <alignment horizontal="center"/>
      <protection locked="0"/>
    </xf>
    <xf numFmtId="0" fontId="0" fillId="0" borderId="19" xfId="0" applyBorder="1" applyAlignment="1">
      <alignment horizontal="right"/>
    </xf>
    <xf numFmtId="169" fontId="10" fillId="0" borderId="19" xfId="16" applyNumberFormat="1" applyFont="1" applyBorder="1" applyAlignment="1">
      <alignment horizontal="right" vertical="top"/>
    </xf>
    <xf numFmtId="49" fontId="7" fillId="0" borderId="19" xfId="0" applyNumberFormat="1" applyFont="1" applyBorder="1" applyAlignment="1" applyProtection="1">
      <alignment horizontal="center" wrapText="1"/>
      <protection locked="0"/>
    </xf>
    <xf numFmtId="49" fontId="8" fillId="0" borderId="19" xfId="0" applyNumberFormat="1" applyFont="1" applyBorder="1" applyAlignment="1" applyProtection="1">
      <alignment horizontal="center"/>
      <protection locked="0"/>
    </xf>
    <xf numFmtId="49" fontId="7" fillId="0" borderId="19" xfId="0" applyNumberFormat="1" applyFont="1" applyBorder="1" applyAlignment="1" applyProtection="1">
      <alignment horizontal="center"/>
      <protection locked="0"/>
    </xf>
    <xf numFmtId="167" fontId="7" fillId="0" borderId="19" xfId="1" applyNumberFormat="1" applyFont="1" applyFill="1" applyBorder="1" applyAlignment="1">
      <alignment horizontal="right"/>
    </xf>
    <xf numFmtId="9" fontId="7" fillId="0" borderId="19" xfId="1" applyNumberFormat="1" applyFont="1" applyFill="1" applyBorder="1" applyAlignment="1">
      <alignment horizontal="right"/>
    </xf>
    <xf numFmtId="43" fontId="7" fillId="0" borderId="19" xfId="1" applyFont="1" applyFill="1" applyBorder="1" applyAlignment="1" applyProtection="1">
      <alignment horizontal="right"/>
      <protection locked="0"/>
    </xf>
    <xf numFmtId="49" fontId="8" fillId="9" borderId="19" xfId="0" applyNumberFormat="1" applyFont="1" applyFill="1" applyBorder="1" applyAlignment="1">
      <alignment horizontal="center" vertical="center" wrapText="1"/>
    </xf>
    <xf numFmtId="167" fontId="8" fillId="9" borderId="19" xfId="1" applyNumberFormat="1" applyFont="1" applyFill="1" applyBorder="1" applyAlignment="1">
      <alignment horizontal="center" vertical="center" wrapText="1"/>
    </xf>
    <xf numFmtId="9" fontId="8" fillId="9" borderId="19" xfId="1" applyNumberFormat="1" applyFont="1" applyFill="1" applyBorder="1" applyAlignment="1">
      <alignment horizontal="right" vertical="center" wrapText="1"/>
    </xf>
    <xf numFmtId="43" fontId="8" fillId="9" borderId="19" xfId="1" applyFont="1" applyFill="1" applyBorder="1" applyAlignment="1" applyProtection="1">
      <alignment horizontal="center" vertical="center" wrapText="1"/>
    </xf>
    <xf numFmtId="169" fontId="12" fillId="0" borderId="19" xfId="1" applyNumberFormat="1" applyFont="1" applyBorder="1"/>
    <xf numFmtId="0" fontId="10" fillId="0" borderId="19" xfId="0" applyFont="1" applyBorder="1"/>
    <xf numFmtId="9" fontId="13" fillId="0" borderId="19" xfId="2" applyFont="1" applyFill="1" applyBorder="1" applyAlignment="1">
      <alignment horizontal="right"/>
    </xf>
    <xf numFmtId="0" fontId="16" fillId="0" borderId="19" xfId="20" applyFont="1" applyBorder="1" applyAlignment="1"/>
    <xf numFmtId="0" fontId="13" fillId="0" borderId="19" xfId="0" applyFont="1" applyBorder="1"/>
    <xf numFmtId="0" fontId="37" fillId="0" borderId="19" xfId="0" applyFont="1" applyBorder="1"/>
    <xf numFmtId="169" fontId="0" fillId="0" borderId="19" xfId="1" applyNumberFormat="1" applyFont="1" applyBorder="1"/>
    <xf numFmtId="169" fontId="0" fillId="0" borderId="19" xfId="0" applyNumberFormat="1" applyBorder="1"/>
    <xf numFmtId="169" fontId="10" fillId="0" borderId="19" xfId="16" applyNumberFormat="1" applyFont="1" applyBorder="1" applyAlignment="1">
      <alignment vertical="top"/>
    </xf>
    <xf numFmtId="169" fontId="12" fillId="0" borderId="19" xfId="16" applyNumberFormat="1" applyFont="1" applyBorder="1"/>
    <xf numFmtId="0" fontId="15" fillId="0" borderId="19" xfId="28" applyFont="1" applyBorder="1" applyAlignment="1"/>
    <xf numFmtId="0" fontId="12" fillId="0" borderId="19" xfId="20" applyFont="1" applyBorder="1" applyAlignment="1"/>
    <xf numFmtId="0" fontId="17" fillId="0" borderId="19" xfId="20" applyFont="1" applyBorder="1" applyAlignment="1"/>
    <xf numFmtId="0" fontId="38" fillId="0" borderId="19" xfId="0" applyFont="1" applyBorder="1" applyAlignment="1">
      <alignment horizontal="center" vertical="center"/>
    </xf>
    <xf numFmtId="0" fontId="38" fillId="0" borderId="19" xfId="0" applyFont="1" applyBorder="1" applyAlignment="1">
      <alignment horizontal="center"/>
    </xf>
    <xf numFmtId="169" fontId="44" fillId="0" borderId="19" xfId="1" applyNumberFormat="1" applyFont="1" applyFill="1" applyBorder="1" applyAlignment="1">
      <alignment vertical="center"/>
    </xf>
    <xf numFmtId="49" fontId="45" fillId="0" borderId="19" xfId="0" applyNumberFormat="1" applyFont="1" applyBorder="1" applyAlignment="1">
      <alignment vertical="top"/>
    </xf>
    <xf numFmtId="0" fontId="43" fillId="0" borderId="19" xfId="0" applyFont="1" applyBorder="1" applyAlignment="1">
      <alignment horizontal="center"/>
    </xf>
    <xf numFmtId="49" fontId="43" fillId="0" borderId="19" xfId="0" applyNumberFormat="1" applyFont="1" applyBorder="1" applyAlignment="1" applyProtection="1">
      <alignment horizontal="center"/>
      <protection locked="0"/>
    </xf>
    <xf numFmtId="0" fontId="42" fillId="0" borderId="19" xfId="36" applyFont="1" applyBorder="1" applyAlignment="1">
      <alignment horizontal="center"/>
    </xf>
    <xf numFmtId="0" fontId="38" fillId="0" borderId="19" xfId="0" applyFont="1" applyBorder="1"/>
    <xf numFmtId="0" fontId="42" fillId="0" borderId="19" xfId="0" applyFont="1" applyBorder="1"/>
    <xf numFmtId="0" fontId="42" fillId="0" borderId="19" xfId="0" applyFont="1" applyBorder="1" applyAlignment="1">
      <alignment horizontal="center"/>
    </xf>
    <xf numFmtId="169" fontId="42" fillId="0" borderId="19" xfId="1" applyNumberFormat="1" applyFont="1" applyBorder="1" applyAlignment="1"/>
    <xf numFmtId="167" fontId="42" fillId="0" borderId="19" xfId="1" applyNumberFormat="1" applyFont="1" applyFill="1" applyBorder="1" applyAlignment="1"/>
    <xf numFmtId="169" fontId="38" fillId="0" borderId="19" xfId="1" applyNumberFormat="1" applyFont="1" applyFill="1" applyBorder="1" applyAlignment="1"/>
    <xf numFmtId="0" fontId="47" fillId="0" borderId="19" xfId="0" applyFont="1" applyBorder="1" applyAlignment="1">
      <alignment horizontal="center" vertical="center"/>
    </xf>
    <xf numFmtId="165" fontId="4" fillId="0" borderId="19" xfId="0" applyNumberFormat="1" applyFont="1" applyBorder="1" applyAlignment="1" applyProtection="1">
      <alignment horizontal="center"/>
      <protection locked="0"/>
    </xf>
    <xf numFmtId="49" fontId="4" fillId="0" borderId="19" xfId="0" applyNumberFormat="1" applyFont="1" applyBorder="1" applyAlignment="1" applyProtection="1">
      <alignment horizontal="center"/>
      <protection locked="0"/>
    </xf>
    <xf numFmtId="49" fontId="17" fillId="0" borderId="19" xfId="0" applyNumberFormat="1" applyFont="1" applyBorder="1" applyAlignment="1">
      <alignment horizontal="left" vertical="top"/>
    </xf>
    <xf numFmtId="169" fontId="8" fillId="0" borderId="19" xfId="1" applyNumberFormat="1" applyFont="1" applyBorder="1" applyAlignment="1" applyProtection="1">
      <alignment horizontal="right"/>
      <protection locked="0"/>
    </xf>
    <xf numFmtId="170" fontId="8" fillId="0" borderId="19" xfId="1" applyNumberFormat="1" applyFont="1" applyFill="1" applyBorder="1" applyAlignment="1">
      <alignment horizontal="center"/>
    </xf>
    <xf numFmtId="9" fontId="8" fillId="0" borderId="19" xfId="2" applyFont="1" applyFill="1" applyBorder="1" applyAlignment="1">
      <alignment horizontal="right"/>
    </xf>
    <xf numFmtId="167" fontId="48" fillId="0" borderId="19" xfId="4" applyNumberFormat="1" applyFont="1" applyBorder="1" applyAlignment="1">
      <alignment horizontal="right"/>
    </xf>
    <xf numFmtId="164" fontId="48" fillId="0" borderId="19" xfId="4" applyFont="1" applyFill="1" applyBorder="1" applyAlignment="1" applyProtection="1">
      <alignment horizontal="right" vertical="center"/>
      <protection locked="0"/>
    </xf>
    <xf numFmtId="167" fontId="48" fillId="0" borderId="19" xfId="4" applyNumberFormat="1" applyFont="1" applyFill="1" applyBorder="1" applyAlignment="1" applyProtection="1">
      <alignment horizontal="right" vertical="center"/>
      <protection locked="0"/>
    </xf>
    <xf numFmtId="167" fontId="48" fillId="0" borderId="19" xfId="4" applyNumberFormat="1" applyFont="1" applyFill="1" applyBorder="1" applyAlignment="1" applyProtection="1">
      <alignment horizontal="right" vertical="center"/>
    </xf>
    <xf numFmtId="167" fontId="50" fillId="0" borderId="19" xfId="1" applyNumberFormat="1" applyFont="1" applyFill="1" applyBorder="1" applyAlignment="1"/>
    <xf numFmtId="1" fontId="4" fillId="0" borderId="19" xfId="0" applyNumberFormat="1" applyFont="1" applyBorder="1" applyAlignment="1">
      <alignment horizontal="center"/>
    </xf>
    <xf numFmtId="167" fontId="4" fillId="0" borderId="19" xfId="4" applyNumberFormat="1" applyFont="1" applyBorder="1" applyAlignment="1">
      <alignment horizontal="right"/>
    </xf>
    <xf numFmtId="49" fontId="50" fillId="0" borderId="19" xfId="0" applyNumberFormat="1" applyFont="1" applyBorder="1" applyAlignment="1" applyProtection="1">
      <alignment horizontal="center"/>
      <protection locked="0"/>
    </xf>
    <xf numFmtId="0" fontId="38" fillId="0" borderId="19" xfId="0" quotePrefix="1" applyFont="1" applyBorder="1" applyAlignment="1">
      <alignment horizontal="right" vertical="center"/>
    </xf>
    <xf numFmtId="9" fontId="38" fillId="0" borderId="19" xfId="2" applyFont="1" applyFill="1" applyBorder="1" applyAlignment="1">
      <alignment horizontal="right"/>
    </xf>
    <xf numFmtId="175" fontId="10" fillId="0" borderId="19" xfId="0" applyNumberFormat="1" applyFont="1" applyBorder="1" applyAlignment="1">
      <alignment horizontal="right" vertical="top"/>
    </xf>
    <xf numFmtId="49" fontId="13" fillId="0" borderId="19" xfId="0" applyNumberFormat="1" applyFont="1" applyBorder="1" applyAlignment="1">
      <alignment vertical="top"/>
    </xf>
    <xf numFmtId="0" fontId="12" fillId="0" borderId="19" xfId="0" applyFont="1" applyBorder="1"/>
    <xf numFmtId="9" fontId="0" fillId="0" borderId="19" xfId="0" applyNumberFormat="1" applyBorder="1"/>
    <xf numFmtId="169" fontId="51" fillId="0" borderId="19" xfId="1" applyNumberFormat="1" applyFont="1" applyBorder="1" applyAlignment="1">
      <alignment vertical="top"/>
    </xf>
    <xf numFmtId="9" fontId="13" fillId="0" borderId="19" xfId="0" applyNumberFormat="1" applyFont="1" applyBorder="1"/>
    <xf numFmtId="169" fontId="51" fillId="0" borderId="19" xfId="1" applyNumberFormat="1" applyFont="1" applyBorder="1" applyAlignment="1">
      <alignment horizontal="right" vertical="top"/>
    </xf>
    <xf numFmtId="169" fontId="10" fillId="0" borderId="19" xfId="4" applyNumberFormat="1" applyFont="1" applyBorder="1" applyAlignment="1">
      <alignment horizontal="right" vertical="top"/>
    </xf>
    <xf numFmtId="167" fontId="37" fillId="0" borderId="19" xfId="1" applyNumberFormat="1" applyFont="1" applyFill="1" applyBorder="1" applyAlignment="1"/>
    <xf numFmtId="9" fontId="37" fillId="0" borderId="19" xfId="2" applyFont="1" applyFill="1" applyBorder="1" applyAlignment="1">
      <alignment horizontal="right"/>
    </xf>
    <xf numFmtId="9" fontId="37" fillId="0" borderId="19" xfId="0" applyNumberFormat="1" applyFont="1" applyBorder="1" applyAlignment="1">
      <alignment horizontal="right"/>
    </xf>
    <xf numFmtId="9" fontId="37" fillId="0" borderId="19" xfId="0" applyNumberFormat="1" applyFont="1" applyBorder="1"/>
    <xf numFmtId="169" fontId="38" fillId="0" borderId="19" xfId="1" applyNumberFormat="1" applyFont="1" applyBorder="1"/>
    <xf numFmtId="49" fontId="51" fillId="0" borderId="19" xfId="0" applyNumberFormat="1" applyFont="1" applyBorder="1" applyAlignment="1">
      <alignment vertical="top"/>
    </xf>
    <xf numFmtId="14" fontId="0" fillId="0" borderId="19" xfId="0" applyNumberFormat="1" applyBorder="1" applyAlignment="1">
      <alignment horizontal="left"/>
    </xf>
    <xf numFmtId="0" fontId="38" fillId="0" borderId="19" xfId="0" applyFont="1" applyBorder="1" applyAlignment="1">
      <alignment vertical="center"/>
    </xf>
    <xf numFmtId="0" fontId="17" fillId="0" borderId="0" xfId="20" applyFont="1" applyAlignment="1">
      <alignment horizontal="left"/>
    </xf>
    <xf numFmtId="167" fontId="38" fillId="0" borderId="19" xfId="1" applyNumberFormat="1" applyFont="1" applyFill="1" applyBorder="1" applyAlignment="1">
      <alignment horizontal="center"/>
    </xf>
    <xf numFmtId="167" fontId="10" fillId="0" borderId="0" xfId="1" applyNumberFormat="1" applyFont="1"/>
    <xf numFmtId="14" fontId="44" fillId="0" borderId="19" xfId="0" applyNumberFormat="1" applyFont="1"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49" fillId="0" borderId="0" xfId="0" applyFont="1" applyAlignment="1">
      <alignment horizontal="left"/>
    </xf>
    <xf numFmtId="165" fontId="52" fillId="0" borderId="19" xfId="0" applyNumberFormat="1" applyFont="1" applyBorder="1" applyAlignment="1" applyProtection="1">
      <alignment horizontal="center"/>
      <protection locked="0"/>
    </xf>
    <xf numFmtId="165" fontId="43" fillId="0" borderId="19" xfId="0" applyNumberFormat="1" applyFont="1" applyBorder="1" applyAlignment="1" applyProtection="1">
      <alignment horizontal="center" vertical="center"/>
      <protection locked="0"/>
    </xf>
    <xf numFmtId="0" fontId="38" fillId="0" borderId="19" xfId="0" applyFont="1" applyBorder="1" applyAlignment="1">
      <alignment horizontal="left" vertical="center"/>
    </xf>
    <xf numFmtId="0" fontId="53" fillId="0" borderId="19" xfId="0" applyFont="1" applyBorder="1"/>
    <xf numFmtId="0" fontId="43" fillId="0" borderId="19" xfId="0" applyFont="1" applyBorder="1"/>
    <xf numFmtId="0" fontId="43" fillId="0" borderId="19" xfId="0" applyFont="1" applyBorder="1" applyAlignment="1">
      <alignment vertical="center"/>
    </xf>
    <xf numFmtId="169" fontId="38" fillId="0" borderId="19" xfId="1" applyNumberFormat="1" applyFont="1" applyFill="1" applyBorder="1" applyAlignment="1">
      <alignment horizontal="left"/>
    </xf>
    <xf numFmtId="169" fontId="38" fillId="0" borderId="19" xfId="1" applyNumberFormat="1" applyFont="1" applyFill="1" applyBorder="1" applyAlignment="1">
      <alignment horizontal="right" vertical="top"/>
    </xf>
    <xf numFmtId="169" fontId="38" fillId="0" borderId="19" xfId="1" applyNumberFormat="1" applyFont="1" applyFill="1" applyBorder="1" applyAlignment="1">
      <alignment vertical="center"/>
    </xf>
    <xf numFmtId="169" fontId="54" fillId="0" borderId="19" xfId="1" applyNumberFormat="1" applyFont="1" applyBorder="1" applyAlignment="1">
      <alignment vertical="center"/>
    </xf>
    <xf numFmtId="9" fontId="38" fillId="0" borderId="19" xfId="2" applyFont="1" applyFill="1" applyBorder="1" applyAlignment="1">
      <alignment horizontal="right" vertical="center"/>
    </xf>
    <xf numFmtId="49" fontId="38" fillId="0" borderId="19" xfId="0" applyNumberFormat="1" applyFont="1" applyBorder="1" applyAlignment="1">
      <alignment horizontal="right" vertical="top"/>
    </xf>
    <xf numFmtId="9" fontId="38" fillId="0" borderId="19" xfId="0" applyNumberFormat="1" applyFont="1" applyBorder="1" applyAlignment="1">
      <alignment horizontal="right" vertical="center"/>
    </xf>
    <xf numFmtId="169" fontId="43" fillId="0" borderId="19" xfId="1" applyNumberFormat="1" applyFont="1" applyFill="1" applyBorder="1" applyAlignment="1">
      <alignment horizontal="right" vertical="top"/>
    </xf>
    <xf numFmtId="169" fontId="45" fillId="0" borderId="19" xfId="1" applyNumberFormat="1" applyFont="1" applyFill="1" applyBorder="1" applyAlignment="1">
      <alignment horizontal="right" vertical="top"/>
    </xf>
    <xf numFmtId="169" fontId="54" fillId="0" borderId="19" xfId="1" applyNumberFormat="1" applyFont="1" applyFill="1" applyBorder="1" applyAlignment="1">
      <alignment vertical="center"/>
    </xf>
    <xf numFmtId="169" fontId="43" fillId="0" borderId="19" xfId="1" applyNumberFormat="1" applyFont="1" applyFill="1" applyBorder="1" applyAlignment="1">
      <alignment vertical="center"/>
    </xf>
    <xf numFmtId="14" fontId="55" fillId="0" borderId="19" xfId="0" applyNumberFormat="1" applyFont="1" applyBorder="1" applyAlignment="1">
      <alignment vertical="center"/>
    </xf>
    <xf numFmtId="49" fontId="50" fillId="0" borderId="19" xfId="49" applyNumberFormat="1" applyFont="1" applyBorder="1" applyAlignment="1" applyProtection="1">
      <alignment horizontal="center" vertical="center"/>
      <protection locked="0"/>
    </xf>
    <xf numFmtId="174" fontId="50" fillId="0" borderId="19" xfId="49" applyNumberFormat="1" applyFont="1" applyBorder="1" applyAlignment="1" applyProtection="1">
      <alignment horizontal="center" vertical="center"/>
      <protection locked="0"/>
    </xf>
    <xf numFmtId="14" fontId="4" fillId="0" borderId="19" xfId="0" applyNumberFormat="1" applyFont="1" applyBorder="1" applyAlignment="1">
      <alignment horizontal="center"/>
    </xf>
    <xf numFmtId="49" fontId="50" fillId="0" borderId="19" xfId="49" quotePrefix="1" applyNumberFormat="1" applyFont="1" applyBorder="1" applyAlignment="1" applyProtection="1">
      <alignment horizontal="center" vertical="center"/>
      <protection locked="0"/>
    </xf>
    <xf numFmtId="49" fontId="48" fillId="0" borderId="19" xfId="0" applyNumberFormat="1" applyFont="1" applyBorder="1" applyAlignment="1" applyProtection="1">
      <alignment horizontal="center" vertical="center"/>
      <protection locked="0"/>
    </xf>
    <xf numFmtId="165" fontId="43" fillId="0" borderId="19" xfId="0" applyNumberFormat="1" applyFont="1" applyBorder="1" applyAlignment="1" applyProtection="1">
      <alignment horizontal="left" vertical="center"/>
      <protection locked="0"/>
    </xf>
    <xf numFmtId="0" fontId="4" fillId="0" borderId="19" xfId="0" applyFont="1" applyBorder="1" applyAlignment="1">
      <alignment horizontal="center"/>
    </xf>
    <xf numFmtId="167" fontId="50" fillId="0" borderId="19" xfId="47" applyNumberFormat="1" applyFont="1" applyFill="1" applyBorder="1" applyAlignment="1"/>
    <xf numFmtId="49" fontId="4" fillId="0" borderId="19" xfId="0" applyNumberFormat="1" applyFont="1" applyBorder="1" applyAlignment="1">
      <alignment horizontal="center"/>
    </xf>
    <xf numFmtId="169" fontId="43" fillId="0" borderId="19" xfId="1" applyNumberFormat="1" applyFont="1" applyBorder="1" applyAlignment="1" applyProtection="1">
      <alignment horizontal="center" vertical="center"/>
      <protection locked="0"/>
    </xf>
    <xf numFmtId="0" fontId="20" fillId="0" borderId="11" xfId="0" applyFont="1" applyBorder="1" applyAlignment="1">
      <alignment horizontal="center"/>
    </xf>
    <xf numFmtId="167" fontId="20" fillId="0" borderId="11" xfId="1" applyNumberFormat="1" applyFont="1" applyFill="1" applyBorder="1" applyAlignment="1">
      <alignment horizontal="center"/>
    </xf>
    <xf numFmtId="49" fontId="8" fillId="0" borderId="19" xfId="0" applyNumberFormat="1" applyFont="1" applyBorder="1" applyAlignment="1" applyProtection="1">
      <alignment horizontal="center"/>
      <protection locked="0"/>
    </xf>
    <xf numFmtId="167" fontId="8" fillId="0" borderId="19" xfId="1" applyNumberFormat="1" applyFont="1" applyFill="1" applyBorder="1" applyAlignment="1" applyProtection="1">
      <alignment horizontal="center"/>
      <protection locked="0"/>
    </xf>
    <xf numFmtId="43" fontId="8" fillId="0" borderId="19" xfId="1" applyFont="1" applyFill="1" applyBorder="1" applyAlignment="1" applyProtection="1">
      <alignment horizontal="center"/>
      <protection locked="0"/>
    </xf>
    <xf numFmtId="49" fontId="4" fillId="6" borderId="8" xfId="0" applyNumberFormat="1" applyFont="1" applyFill="1" applyBorder="1" applyAlignment="1" applyProtection="1">
      <alignment horizontal="center"/>
      <protection locked="0"/>
    </xf>
    <xf numFmtId="49" fontId="4" fillId="6" borderId="9" xfId="0" applyNumberFormat="1" applyFont="1" applyFill="1" applyBorder="1" applyAlignment="1" applyProtection="1">
      <alignment horizontal="center"/>
      <protection locked="0"/>
    </xf>
    <xf numFmtId="49" fontId="4" fillId="6" borderId="14" xfId="0" applyNumberFormat="1" applyFont="1" applyFill="1" applyBorder="1" applyAlignment="1" applyProtection="1">
      <alignment horizontal="center"/>
      <protection locked="0"/>
    </xf>
    <xf numFmtId="49" fontId="5" fillId="7" borderId="8" xfId="0" applyNumberFormat="1" applyFont="1" applyFill="1" applyBorder="1" applyAlignment="1" applyProtection="1">
      <alignment horizontal="center"/>
      <protection locked="0"/>
    </xf>
    <xf numFmtId="49" fontId="5" fillId="7" borderId="10" xfId="0" applyNumberFormat="1" applyFont="1" applyFill="1" applyBorder="1" applyAlignment="1" applyProtection="1">
      <alignment horizontal="center"/>
      <protection locked="0"/>
    </xf>
    <xf numFmtId="49" fontId="5" fillId="7" borderId="9" xfId="0" applyNumberFormat="1" applyFont="1" applyFill="1" applyBorder="1" applyAlignment="1" applyProtection="1">
      <alignment horizontal="center"/>
      <protection locked="0"/>
    </xf>
    <xf numFmtId="49" fontId="5" fillId="7" borderId="14" xfId="0" applyNumberFormat="1" applyFont="1" applyFill="1" applyBorder="1" applyAlignment="1" applyProtection="1">
      <alignment horizontal="center"/>
      <protection locked="0"/>
    </xf>
    <xf numFmtId="165" fontId="5" fillId="0" borderId="12" xfId="0" applyNumberFormat="1" applyFont="1" applyBorder="1" applyAlignment="1" applyProtection="1">
      <alignment horizontal="center"/>
      <protection locked="0"/>
    </xf>
    <xf numFmtId="165" fontId="5" fillId="0" borderId="13" xfId="0" applyNumberFormat="1" applyFont="1" applyBorder="1" applyAlignment="1" applyProtection="1">
      <alignment horizontal="center"/>
      <protection locked="0"/>
    </xf>
    <xf numFmtId="0" fontId="0" fillId="0" borderId="19" xfId="0" quotePrefix="1" applyBorder="1" applyAlignment="1">
      <alignment horizontal="center"/>
    </xf>
  </cellXfs>
  <cellStyles count="57">
    <cellStyle name="Comma" xfId="1" builtinId="3"/>
    <cellStyle name="Comma 10" xfId="37" xr:uid="{F078E811-B4EA-4F72-98DC-7C2846DEA552}"/>
    <cellStyle name="Comma 2" xfId="4" xr:uid="{00000000-0005-0000-0000-000031000000}"/>
    <cellStyle name="Comma 2 2" xfId="5" xr:uid="{00000000-0005-0000-0000-000032000000}"/>
    <cellStyle name="Comma 2 2 2" xfId="6" xr:uid="{00000000-0005-0000-0000-000033000000}"/>
    <cellStyle name="Comma 2 2 3" xfId="45" xr:uid="{C9AC470F-6938-49A8-8D83-B99BB4BE0D56}"/>
    <cellStyle name="Comma 2 3" xfId="7" xr:uid="{00000000-0005-0000-0000-000034000000}"/>
    <cellStyle name="Comma 2 4" xfId="38" xr:uid="{6741117D-6B72-474B-90B4-F57478B17AFF}"/>
    <cellStyle name="Comma 2 5" xfId="44" xr:uid="{89672C9F-011B-4163-B670-9E8E399DC9D5}"/>
    <cellStyle name="Comma 3" xfId="8" xr:uid="{00000000-0005-0000-0000-000035000000}"/>
    <cellStyle name="Comma 3 2" xfId="9" xr:uid="{00000000-0005-0000-0000-000036000000}"/>
    <cellStyle name="Comma 3 2 2" xfId="47" xr:uid="{AE1CE77C-8E4B-47BC-A745-B1868EA910F6}"/>
    <cellStyle name="Comma 3 3" xfId="10" xr:uid="{00000000-0005-0000-0000-000037000000}"/>
    <cellStyle name="Comma 3 4" xfId="46" xr:uid="{A6E34B6B-3BE4-4A3B-93DB-9ADA9239D6B4}"/>
    <cellStyle name="Comma 4" xfId="11" xr:uid="{00000000-0005-0000-0000-000038000000}"/>
    <cellStyle name="Comma 4 2" xfId="12" xr:uid="{00000000-0005-0000-0000-000039000000}"/>
    <cellStyle name="Comma 4 3" xfId="48" xr:uid="{AAA462A1-4E62-4360-ACF7-E0C864E0E59D}"/>
    <cellStyle name="Comma 5" xfId="13" xr:uid="{00000000-0005-0000-0000-00003A000000}"/>
    <cellStyle name="Comma 6" xfId="14" xr:uid="{00000000-0005-0000-0000-00003B000000}"/>
    <cellStyle name="Comma 7" xfId="15" xr:uid="{00000000-0005-0000-0000-00003C000000}"/>
    <cellStyle name="Comma 8" xfId="16" xr:uid="{00000000-0005-0000-0000-00003D000000}"/>
    <cellStyle name="Comma 9" xfId="42" xr:uid="{81B4460D-528F-465C-818C-FAB792883A68}"/>
    <cellStyle name="Hyperlink" xfId="3" builtinId="8"/>
    <cellStyle name="Hyperlink 2" xfId="17" xr:uid="{00000000-0005-0000-0000-00003E000000}"/>
    <cellStyle name="Hyperlink 3" xfId="18" xr:uid="{00000000-0005-0000-0000-00003F000000}"/>
    <cellStyle name="Hyperlink 4" xfId="43" xr:uid="{57FCDE11-12A6-4A6E-B982-2B99A7F0AF15}"/>
    <cellStyle name="Normal" xfId="0" builtinId="0"/>
    <cellStyle name="Normal 10" xfId="19" xr:uid="{00000000-0005-0000-0000-000040000000}"/>
    <cellStyle name="Normal 10 2" xfId="49" xr:uid="{A668354A-2587-468F-8825-C84C96A528B7}"/>
    <cellStyle name="Normal 135" xfId="39" xr:uid="{860A5B47-7302-4B0A-87D2-2E5EB1BB6F65}"/>
    <cellStyle name="Normal 2" xfId="20" xr:uid="{00000000-0005-0000-0000-000041000000}"/>
    <cellStyle name="Normal 2 13" xfId="21" xr:uid="{00000000-0005-0000-0000-000042000000}"/>
    <cellStyle name="Normal 2 13 2" xfId="51" xr:uid="{48916EBB-1580-4190-9BA4-94E533A7FDAC}"/>
    <cellStyle name="Normal 2 2" xfId="22" xr:uid="{00000000-0005-0000-0000-000043000000}"/>
    <cellStyle name="Normal 2 2 2" xfId="52" xr:uid="{40491DFA-ED29-4860-B0CB-775ADEAE14AE}"/>
    <cellStyle name="Normal 2 3" xfId="36" xr:uid="{45E32DB7-367B-40AB-B5F5-8D4F24A80801}"/>
    <cellStyle name="Normal 2 30" xfId="23" xr:uid="{00000000-0005-0000-0000-000044000000}"/>
    <cellStyle name="Normal 2 30 2" xfId="53" xr:uid="{2012BB32-5512-4D4B-B234-BBCDD61453B2}"/>
    <cellStyle name="Normal 2 32" xfId="24" xr:uid="{00000000-0005-0000-0000-000045000000}"/>
    <cellStyle name="Normal 2 32 2" xfId="54" xr:uid="{82B9DE20-57EC-46BE-BDE3-8277939E898C}"/>
    <cellStyle name="Normal 2 4" xfId="40" xr:uid="{DE08F977-DCF6-4CFA-A100-F16371A646AC}"/>
    <cellStyle name="Normal 2 5" xfId="50" xr:uid="{A85BD30C-925A-4EAC-ADDF-A5E78FC07EC3}"/>
    <cellStyle name="Normal 2 54" xfId="25" xr:uid="{00000000-0005-0000-0000-000046000000}"/>
    <cellStyle name="Normal 2 54 2" xfId="55" xr:uid="{0DC227D7-12F3-4AFC-B05B-832D36704630}"/>
    <cellStyle name="Normal 3" xfId="26" xr:uid="{00000000-0005-0000-0000-000047000000}"/>
    <cellStyle name="Normal 3 2" xfId="27" xr:uid="{00000000-0005-0000-0000-000048000000}"/>
    <cellStyle name="Normal 3 3" xfId="56" xr:uid="{D32F07F3-F61A-4DEE-85B2-23854FAE895A}"/>
    <cellStyle name="Normal 3 4" xfId="28" xr:uid="{00000000-0005-0000-0000-000049000000}"/>
    <cellStyle name="Normal 4" xfId="29" xr:uid="{00000000-0005-0000-0000-00004A000000}"/>
    <cellStyle name="Normal 5" xfId="30" xr:uid="{00000000-0005-0000-0000-00004B000000}"/>
    <cellStyle name="Normal 6" xfId="31" xr:uid="{00000000-0005-0000-0000-00004C000000}"/>
    <cellStyle name="Normal 7" xfId="32" xr:uid="{00000000-0005-0000-0000-00004D000000}"/>
    <cellStyle name="Normal 8" xfId="33" xr:uid="{00000000-0005-0000-0000-00004E000000}"/>
    <cellStyle name="Normal 9" xfId="41" xr:uid="{2EC0AD6E-191B-42D6-B7B7-CD4BB931B9D9}"/>
    <cellStyle name="Percent" xfId="2" builtinId="5"/>
    <cellStyle name="Percent 2" xfId="34" xr:uid="{00000000-0005-0000-0000-00004F000000}"/>
    <cellStyle name="Percent 3" xfId="35" xr:uid="{00000000-0005-0000-0000-00005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18" t="s">
        <v>0</v>
      </c>
      <c r="B1" s="119" t="s">
        <v>1</v>
      </c>
      <c r="C1" s="118" t="s">
        <v>2</v>
      </c>
      <c r="D1" s="119" t="s">
        <v>3</v>
      </c>
    </row>
    <row r="2" spans="1:5">
      <c r="A2" s="118" t="s">
        <v>0</v>
      </c>
      <c r="B2" s="119" t="s">
        <v>1</v>
      </c>
      <c r="C2" s="118" t="s">
        <v>4</v>
      </c>
      <c r="D2" s="120">
        <v>44594</v>
      </c>
    </row>
    <row r="3" spans="1:5">
      <c r="A3" s="119"/>
      <c r="B3" s="119"/>
      <c r="C3" s="119"/>
      <c r="D3" s="119"/>
      <c r="E3" s="119"/>
    </row>
    <row r="4" spans="1:5">
      <c r="A4" s="121" t="s">
        <v>5</v>
      </c>
      <c r="B4" s="121"/>
      <c r="C4" s="122"/>
      <c r="D4" s="123"/>
      <c r="E4" s="123"/>
    </row>
    <row r="5" spans="1:5">
      <c r="A5" s="124" t="s">
        <v>6</v>
      </c>
      <c r="B5" s="124" t="s">
        <v>7</v>
      </c>
      <c r="C5" s="125" t="s">
        <v>8</v>
      </c>
      <c r="D5" s="126" t="s">
        <v>9</v>
      </c>
      <c r="E5" s="126" t="s">
        <v>10</v>
      </c>
    </row>
    <row r="6" spans="1:5">
      <c r="A6" s="127" t="s">
        <v>11</v>
      </c>
      <c r="B6" s="121" t="s">
        <v>12</v>
      </c>
      <c r="C6" s="128">
        <f t="shared" ref="C6:C26" si="0">E6/D6</f>
        <v>0.01</v>
      </c>
      <c r="D6" s="46">
        <v>44100</v>
      </c>
      <c r="E6" s="46">
        <v>441</v>
      </c>
    </row>
    <row r="7" spans="1:5">
      <c r="A7" s="127" t="s">
        <v>13</v>
      </c>
      <c r="B7" s="121" t="s">
        <v>14</v>
      </c>
      <c r="C7" s="128">
        <f t="shared" si="0"/>
        <v>0.01</v>
      </c>
      <c r="D7" s="46">
        <v>4800</v>
      </c>
      <c r="E7" s="46">
        <v>48</v>
      </c>
    </row>
    <row r="8" spans="1:5">
      <c r="A8" s="44"/>
      <c r="B8" s="121" t="s">
        <v>15</v>
      </c>
      <c r="C8" s="128">
        <f t="shared" si="0"/>
        <v>0.01</v>
      </c>
      <c r="D8" s="46">
        <v>15000</v>
      </c>
      <c r="E8" s="46">
        <v>150</v>
      </c>
    </row>
    <row r="9" spans="1:5">
      <c r="A9" s="129" t="s">
        <v>16</v>
      </c>
      <c r="B9" s="121" t="s">
        <v>17</v>
      </c>
      <c r="C9" s="128">
        <f t="shared" si="0"/>
        <v>0.01</v>
      </c>
      <c r="D9" s="46">
        <v>6000</v>
      </c>
      <c r="E9" s="46">
        <v>60</v>
      </c>
    </row>
    <row r="10" spans="1:5">
      <c r="A10" s="127" t="s">
        <v>18</v>
      </c>
      <c r="B10" s="121" t="s">
        <v>19</v>
      </c>
      <c r="C10" s="128">
        <f t="shared" si="0"/>
        <v>0.01</v>
      </c>
      <c r="D10" s="46">
        <v>110000</v>
      </c>
      <c r="E10" s="46">
        <v>1100</v>
      </c>
    </row>
    <row r="11" spans="1:5">
      <c r="A11" s="127" t="s">
        <v>20</v>
      </c>
      <c r="B11" s="121" t="s">
        <v>21</v>
      </c>
      <c r="C11" s="128">
        <f t="shared" si="0"/>
        <v>0.01</v>
      </c>
      <c r="D11" s="46">
        <v>50000</v>
      </c>
      <c r="E11" s="46">
        <v>500</v>
      </c>
    </row>
    <row r="12" spans="1:5">
      <c r="A12" s="44"/>
      <c r="B12" s="121" t="s">
        <v>22</v>
      </c>
      <c r="C12" s="128">
        <f t="shared" si="0"/>
        <v>0.01</v>
      </c>
      <c r="D12" s="46">
        <v>200000</v>
      </c>
      <c r="E12" s="46">
        <v>2000</v>
      </c>
    </row>
    <row r="13" spans="1:5">
      <c r="A13" s="127" t="s">
        <v>23</v>
      </c>
      <c r="B13" s="121" t="s">
        <v>24</v>
      </c>
      <c r="C13" s="128">
        <f t="shared" si="0"/>
        <v>0.01</v>
      </c>
      <c r="D13" s="46">
        <v>115000</v>
      </c>
      <c r="E13" s="46">
        <v>1150</v>
      </c>
    </row>
    <row r="14" spans="1:5">
      <c r="A14" s="44"/>
      <c r="B14" s="121" t="s">
        <v>25</v>
      </c>
      <c r="C14" s="128">
        <f t="shared" si="0"/>
        <v>0.01</v>
      </c>
      <c r="D14" s="46">
        <v>30000</v>
      </c>
      <c r="E14" s="46">
        <v>300</v>
      </c>
    </row>
    <row r="15" spans="1:5">
      <c r="A15" s="44"/>
      <c r="B15" s="121" t="s">
        <v>26</v>
      </c>
      <c r="C15" s="128">
        <f t="shared" si="0"/>
        <v>0.01</v>
      </c>
      <c r="D15" s="46">
        <v>1200</v>
      </c>
      <c r="E15" s="46">
        <v>12</v>
      </c>
    </row>
    <row r="16" spans="1:5">
      <c r="A16" s="127" t="s">
        <v>13</v>
      </c>
      <c r="B16" s="121" t="s">
        <v>27</v>
      </c>
      <c r="C16" s="128">
        <f t="shared" si="0"/>
        <v>0.01</v>
      </c>
      <c r="D16" s="46">
        <v>17500</v>
      </c>
      <c r="E16" s="46">
        <v>175</v>
      </c>
    </row>
    <row r="17" spans="1:5">
      <c r="A17" s="127" t="s">
        <v>18</v>
      </c>
      <c r="B17" s="121" t="s">
        <v>28</v>
      </c>
      <c r="C17" s="128">
        <f t="shared" si="0"/>
        <v>0.01</v>
      </c>
      <c r="D17" s="46">
        <v>21800</v>
      </c>
      <c r="E17" s="46">
        <v>218</v>
      </c>
    </row>
    <row r="18" spans="1:5">
      <c r="A18" s="127" t="s">
        <v>29</v>
      </c>
      <c r="B18" s="121" t="s">
        <v>30</v>
      </c>
      <c r="C18" s="128">
        <f t="shared" si="0"/>
        <v>9.8684210526315801E-3</v>
      </c>
      <c r="D18" s="46">
        <v>11248</v>
      </c>
      <c r="E18" s="46">
        <v>111</v>
      </c>
    </row>
    <row r="19" spans="1:5">
      <c r="A19" s="127" t="s">
        <v>11</v>
      </c>
      <c r="B19" s="121" t="s">
        <v>31</v>
      </c>
      <c r="C19" s="128">
        <f t="shared" si="0"/>
        <v>9.9854862119013107E-3</v>
      </c>
      <c r="D19" s="46">
        <v>34450</v>
      </c>
      <c r="E19" s="46">
        <v>344</v>
      </c>
    </row>
    <row r="20" spans="1:5">
      <c r="A20" s="127" t="s">
        <v>32</v>
      </c>
      <c r="B20" s="121" t="s">
        <v>33</v>
      </c>
      <c r="C20" s="128">
        <f t="shared" si="0"/>
        <v>9.9654826856697496E-3</v>
      </c>
      <c r="D20" s="46">
        <v>17962</v>
      </c>
      <c r="E20" s="46">
        <v>179</v>
      </c>
    </row>
    <row r="21" spans="1:5">
      <c r="A21" s="44"/>
      <c r="B21" s="121" t="s">
        <v>34</v>
      </c>
      <c r="C21" s="128">
        <f t="shared" si="0"/>
        <v>9.9792638672887499E-3</v>
      </c>
      <c r="D21" s="46">
        <v>7716</v>
      </c>
      <c r="E21" s="46">
        <v>77</v>
      </c>
    </row>
    <row r="22" spans="1:5">
      <c r="A22" s="127" t="s">
        <v>35</v>
      </c>
      <c r="B22" s="121" t="s">
        <v>36</v>
      </c>
      <c r="C22" s="128">
        <f t="shared" si="0"/>
        <v>9.9997302837415009E-3</v>
      </c>
      <c r="D22" s="46">
        <v>444912</v>
      </c>
      <c r="E22" s="46">
        <v>4449</v>
      </c>
    </row>
    <row r="23" spans="1:5">
      <c r="A23" s="127" t="s">
        <v>35</v>
      </c>
      <c r="B23" s="121" t="s">
        <v>37</v>
      </c>
      <c r="C23" s="128">
        <f t="shared" si="0"/>
        <v>1.0000508644124301E-2</v>
      </c>
      <c r="D23" s="46">
        <v>1415528</v>
      </c>
      <c r="E23" s="46">
        <v>14156</v>
      </c>
    </row>
    <row r="24" spans="1:5">
      <c r="A24" s="127" t="s">
        <v>38</v>
      </c>
      <c r="B24" s="121" t="s">
        <v>39</v>
      </c>
      <c r="C24" s="128">
        <f t="shared" si="0"/>
        <v>0.01</v>
      </c>
      <c r="D24" s="46">
        <f>1500000-500000</f>
        <v>1000000</v>
      </c>
      <c r="E24" s="46">
        <f>15000-5000</f>
        <v>10000</v>
      </c>
    </row>
    <row r="25" spans="1:5">
      <c r="A25" s="127" t="s">
        <v>40</v>
      </c>
      <c r="B25" s="121" t="s">
        <v>41</v>
      </c>
      <c r="C25" s="128">
        <f t="shared" si="0"/>
        <v>2.00011101448739E-2</v>
      </c>
      <c r="D25" s="46">
        <v>216188</v>
      </c>
      <c r="E25" s="46">
        <v>4324</v>
      </c>
    </row>
    <row r="26" spans="1:5">
      <c r="A26" s="127" t="s">
        <v>40</v>
      </c>
      <c r="B26" s="121" t="s">
        <v>42</v>
      </c>
      <c r="C26" s="128">
        <f t="shared" si="0"/>
        <v>9.9990561362939198E-3</v>
      </c>
      <c r="D26" s="48">
        <f>96716+36400+36400</f>
        <v>169516</v>
      </c>
      <c r="E26" s="48">
        <f>967+364+364</f>
        <v>1695</v>
      </c>
    </row>
    <row r="27" spans="1:5">
      <c r="A27" s="127"/>
      <c r="B27" s="121"/>
      <c r="C27" s="128"/>
      <c r="D27" s="46"/>
      <c r="E27" s="46"/>
    </row>
    <row r="28" spans="1:5">
      <c r="A28" s="130"/>
      <c r="B28" s="131" t="s">
        <v>43</v>
      </c>
      <c r="C28" s="130"/>
      <c r="D28" s="132">
        <f>SUM(D6:D26)</f>
        <v>3932920</v>
      </c>
      <c r="E28" s="132">
        <f>SUM(E6:E26)</f>
        <v>41489</v>
      </c>
    </row>
    <row r="29" spans="1:5">
      <c r="A29" s="119"/>
      <c r="B29" s="119"/>
      <c r="C29" s="119"/>
      <c r="D29" s="119"/>
      <c r="E29" s="119"/>
    </row>
    <row r="30" spans="1:5">
      <c r="A30" s="127"/>
      <c r="B30" s="121" t="s">
        <v>44</v>
      </c>
      <c r="C30" s="128">
        <f t="shared" ref="C30:C34" si="1">E30/D30</f>
        <v>2.0001669123988101E-2</v>
      </c>
      <c r="D30" s="46">
        <v>71894</v>
      </c>
      <c r="E30" s="46">
        <v>1438</v>
      </c>
    </row>
    <row r="31" spans="1:5">
      <c r="A31" s="127" t="s">
        <v>45</v>
      </c>
      <c r="B31" s="121" t="s">
        <v>46</v>
      </c>
      <c r="C31" s="128">
        <f t="shared" si="1"/>
        <v>2.0213490801726099E-2</v>
      </c>
      <c r="D31" s="46">
        <v>39627</v>
      </c>
      <c r="E31" s="46">
        <v>801</v>
      </c>
    </row>
    <row r="32" spans="1:5">
      <c r="A32" s="44" t="s">
        <v>47</v>
      </c>
      <c r="B32" s="121" t="s">
        <v>48</v>
      </c>
      <c r="C32" s="128">
        <f t="shared" si="1"/>
        <v>0.02</v>
      </c>
      <c r="D32" s="46">
        <v>1412000</v>
      </c>
      <c r="E32" s="46">
        <v>28240</v>
      </c>
    </row>
    <row r="33" spans="1:5">
      <c r="A33" s="127" t="s">
        <v>38</v>
      </c>
      <c r="B33" s="121" t="s">
        <v>39</v>
      </c>
      <c r="C33" s="128">
        <f t="shared" si="1"/>
        <v>2.00011094075064E-2</v>
      </c>
      <c r="D33" s="46">
        <f>2001213+355634-500000</f>
        <v>1856847</v>
      </c>
      <c r="E33" s="46">
        <f>40026+7113-10000</f>
        <v>37139</v>
      </c>
    </row>
    <row r="34" spans="1:5">
      <c r="A34" s="127" t="s">
        <v>40</v>
      </c>
      <c r="B34" s="121" t="s">
        <v>41</v>
      </c>
      <c r="C34" s="128">
        <f t="shared" si="1"/>
        <v>2.394105385837E-2</v>
      </c>
      <c r="D34" s="48">
        <v>1805309</v>
      </c>
      <c r="E34" s="48">
        <f>36108+7113</f>
        <v>43221</v>
      </c>
    </row>
    <row r="35" spans="1:5">
      <c r="A35" s="130"/>
      <c r="B35" s="131" t="s">
        <v>49</v>
      </c>
      <c r="C35" s="130"/>
      <c r="D35" s="132">
        <f>SUM(D30:D34)</f>
        <v>5185677</v>
      </c>
      <c r="E35" s="132">
        <f>SUM(E30:E34)</f>
        <v>110839</v>
      </c>
    </row>
    <row r="36" spans="1:5">
      <c r="A36" s="119"/>
      <c r="B36" s="119"/>
      <c r="C36" s="119"/>
      <c r="D36" s="119"/>
      <c r="E36" s="119"/>
    </row>
    <row r="37" spans="1:5">
      <c r="A37" s="129" t="s">
        <v>50</v>
      </c>
      <c r="B37" s="121" t="s">
        <v>51</v>
      </c>
      <c r="C37" s="128">
        <f>E37/D37</f>
        <v>9.9987456192466406E-2</v>
      </c>
      <c r="D37" s="133">
        <v>24793.11</v>
      </c>
      <c r="E37" s="133">
        <v>2479</v>
      </c>
    </row>
    <row r="38" spans="1:5">
      <c r="A38" s="130"/>
      <c r="B38" s="131" t="s">
        <v>52</v>
      </c>
      <c r="C38" s="134"/>
      <c r="D38" s="132">
        <f>SUM(D37:D37)</f>
        <v>24793.11</v>
      </c>
      <c r="E38" s="132">
        <f>SUM(E37:E37)</f>
        <v>2479</v>
      </c>
    </row>
    <row r="39" spans="1:5">
      <c r="A39" s="119"/>
      <c r="B39" s="119"/>
      <c r="C39" s="135"/>
      <c r="D39" s="119"/>
      <c r="E39" s="119"/>
    </row>
    <row r="40" spans="1:5">
      <c r="A40" s="119" t="s">
        <v>50</v>
      </c>
      <c r="B40" s="121" t="s">
        <v>53</v>
      </c>
      <c r="C40" s="128">
        <f>E40/D40</f>
        <v>1.1584697631621601E-3</v>
      </c>
      <c r="D40" s="136">
        <v>2265056.96</v>
      </c>
      <c r="E40" s="136">
        <v>2624</v>
      </c>
    </row>
    <row r="41" spans="1:5">
      <c r="A41" s="130"/>
      <c r="B41" s="131" t="s">
        <v>54</v>
      </c>
      <c r="C41" s="134"/>
      <c r="D41" s="132">
        <f>SUM(D40:D40)</f>
        <v>2265056.96</v>
      </c>
      <c r="E41" s="132">
        <f>SUM(E40:E40)</f>
        <v>2624</v>
      </c>
    </row>
    <row r="42" spans="1:5">
      <c r="A42" s="137"/>
      <c r="B42" s="138"/>
      <c r="C42" s="139"/>
      <c r="D42" s="140"/>
      <c r="E42" s="140"/>
    </row>
    <row r="43" spans="1:5">
      <c r="A43" s="141"/>
      <c r="B43" s="142" t="s">
        <v>55</v>
      </c>
      <c r="C43" s="138"/>
      <c r="D43" s="143">
        <f>D28+D35+D38+D41</f>
        <v>11408447.07</v>
      </c>
      <c r="E43" s="143">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94" customWidth="1"/>
    <col min="2" max="2" width="35.85546875" style="95" customWidth="1"/>
    <col min="3" max="3" width="9.42578125" style="95" customWidth="1"/>
    <col min="4" max="4" width="13.5703125" style="96" customWidth="1"/>
    <col min="5" max="5" width="10.28515625" style="96" customWidth="1"/>
    <col min="6" max="6" width="7.5703125" style="95" customWidth="1"/>
    <col min="7" max="7" width="9.5703125" style="95" customWidth="1"/>
    <col min="8" max="8" width="9.42578125" style="95" customWidth="1"/>
    <col min="9" max="16384" width="9.140625" style="95"/>
  </cols>
  <sheetData>
    <row r="1" spans="1:8">
      <c r="A1" s="268" t="s">
        <v>56</v>
      </c>
      <c r="B1" s="268"/>
      <c r="C1" s="268"/>
      <c r="D1" s="269"/>
      <c r="E1" s="269"/>
      <c r="F1" s="268"/>
    </row>
    <row r="2" spans="1:8">
      <c r="A2" s="268" t="s">
        <v>57</v>
      </c>
      <c r="B2" s="268"/>
      <c r="C2" s="268"/>
      <c r="D2" s="269"/>
      <c r="E2" s="269"/>
      <c r="F2" s="268"/>
    </row>
    <row r="3" spans="1:8">
      <c r="A3" s="70" t="s">
        <v>58</v>
      </c>
      <c r="B3" s="71" t="s">
        <v>7</v>
      </c>
      <c r="C3" s="71" t="s">
        <v>59</v>
      </c>
      <c r="D3" s="72" t="s">
        <v>9</v>
      </c>
      <c r="E3" s="72" t="s">
        <v>10</v>
      </c>
      <c r="F3" s="71" t="s">
        <v>60</v>
      </c>
    </row>
    <row r="4" spans="1:8" ht="15">
      <c r="A4" s="97"/>
      <c r="B4" s="97" t="s">
        <v>61</v>
      </c>
      <c r="C4" s="71"/>
      <c r="D4" s="72"/>
      <c r="E4" s="72"/>
      <c r="F4" s="71" t="s">
        <v>62</v>
      </c>
    </row>
    <row r="5" spans="1:8">
      <c r="A5" s="70">
        <v>1</v>
      </c>
      <c r="B5" s="98" t="s">
        <v>63</v>
      </c>
      <c r="C5" s="92">
        <v>0.01</v>
      </c>
      <c r="D5" s="72">
        <v>3000</v>
      </c>
      <c r="E5" s="77">
        <v>30</v>
      </c>
      <c r="F5" s="71"/>
      <c r="G5" s="99"/>
      <c r="H5" s="100"/>
    </row>
    <row r="6" spans="1:8">
      <c r="A6" s="70">
        <f>A5+1</f>
        <v>2</v>
      </c>
      <c r="B6" s="98" t="s">
        <v>64</v>
      </c>
      <c r="C6" s="92">
        <v>0.01</v>
      </c>
      <c r="D6" s="72">
        <v>2500</v>
      </c>
      <c r="E6" s="77">
        <v>25</v>
      </c>
      <c r="F6" s="71"/>
      <c r="G6" s="99"/>
      <c r="H6" s="100"/>
    </row>
    <row r="7" spans="1:8">
      <c r="A7" s="70">
        <f t="shared" ref="A7:A70" si="0">A6+1</f>
        <v>3</v>
      </c>
      <c r="B7" s="98" t="s">
        <v>12</v>
      </c>
      <c r="C7" s="92">
        <v>0.01</v>
      </c>
      <c r="D7" s="72">
        <v>16800</v>
      </c>
      <c r="E7" s="77">
        <v>168</v>
      </c>
      <c r="F7" s="71"/>
      <c r="G7" s="99"/>
      <c r="H7" s="100"/>
    </row>
    <row r="8" spans="1:8">
      <c r="A8" s="70">
        <f t="shared" si="0"/>
        <v>4</v>
      </c>
      <c r="B8" s="98" t="s">
        <v>12</v>
      </c>
      <c r="C8" s="92">
        <v>0.01</v>
      </c>
      <c r="D8" s="72">
        <v>11400</v>
      </c>
      <c r="E8" s="77">
        <v>114</v>
      </c>
      <c r="F8" s="71"/>
      <c r="G8" s="99"/>
      <c r="H8" s="100"/>
    </row>
    <row r="9" spans="1:8">
      <c r="A9" s="70">
        <f t="shared" si="0"/>
        <v>5</v>
      </c>
      <c r="B9" s="98" t="s">
        <v>12</v>
      </c>
      <c r="C9" s="92">
        <v>0.01</v>
      </c>
      <c r="D9" s="72">
        <v>13600</v>
      </c>
      <c r="E9" s="77">
        <v>136</v>
      </c>
      <c r="F9" s="71"/>
      <c r="G9" s="99"/>
      <c r="H9" s="100"/>
    </row>
    <row r="10" spans="1:8">
      <c r="A10" s="70">
        <f t="shared" si="0"/>
        <v>6</v>
      </c>
      <c r="B10" s="98" t="s">
        <v>12</v>
      </c>
      <c r="C10" s="92">
        <v>0.01</v>
      </c>
      <c r="D10" s="72">
        <v>8800</v>
      </c>
      <c r="E10" s="77">
        <v>88</v>
      </c>
      <c r="F10" s="71"/>
      <c r="G10" s="99"/>
      <c r="H10" s="100"/>
    </row>
    <row r="11" spans="1:8">
      <c r="A11" s="70">
        <f t="shared" si="0"/>
        <v>7</v>
      </c>
      <c r="B11" s="98" t="s">
        <v>15</v>
      </c>
      <c r="C11" s="92">
        <v>0.01</v>
      </c>
      <c r="D11" s="72">
        <v>35000</v>
      </c>
      <c r="E11" s="77">
        <v>350</v>
      </c>
      <c r="F11" s="71"/>
      <c r="G11" s="99"/>
      <c r="H11" s="100"/>
    </row>
    <row r="12" spans="1:8">
      <c r="A12" s="70">
        <f t="shared" si="0"/>
        <v>8</v>
      </c>
      <c r="B12" s="98" t="s">
        <v>15</v>
      </c>
      <c r="C12" s="92">
        <v>0.01</v>
      </c>
      <c r="D12" s="72">
        <v>6000</v>
      </c>
      <c r="E12" s="77">
        <v>60</v>
      </c>
      <c r="F12" s="71"/>
      <c r="G12" s="99"/>
      <c r="H12" s="100"/>
    </row>
    <row r="13" spans="1:8">
      <c r="A13" s="70">
        <f t="shared" si="0"/>
        <v>9</v>
      </c>
      <c r="B13" s="98" t="s">
        <v>17</v>
      </c>
      <c r="C13" s="92">
        <v>0.01</v>
      </c>
      <c r="D13" s="72">
        <v>20000</v>
      </c>
      <c r="E13" s="77">
        <v>200</v>
      </c>
      <c r="F13" s="71"/>
      <c r="G13" s="99"/>
      <c r="H13" s="100"/>
    </row>
    <row r="14" spans="1:8">
      <c r="A14" s="70">
        <f t="shared" si="0"/>
        <v>10</v>
      </c>
      <c r="B14" s="98" t="s">
        <v>17</v>
      </c>
      <c r="C14" s="92">
        <v>0.01</v>
      </c>
      <c r="D14" s="72">
        <v>15000</v>
      </c>
      <c r="E14" s="77">
        <v>150</v>
      </c>
      <c r="F14" s="71"/>
      <c r="G14" s="99"/>
      <c r="H14" s="100"/>
    </row>
    <row r="15" spans="1:8">
      <c r="A15" s="70">
        <f t="shared" si="0"/>
        <v>11</v>
      </c>
      <c r="B15" s="98" t="s">
        <v>65</v>
      </c>
      <c r="C15" s="92">
        <v>0.01</v>
      </c>
      <c r="D15" s="72">
        <v>10374</v>
      </c>
      <c r="E15" s="77">
        <v>104</v>
      </c>
      <c r="F15" s="71"/>
      <c r="G15" s="99"/>
      <c r="H15" s="100"/>
    </row>
    <row r="16" spans="1:8">
      <c r="A16" s="70">
        <f t="shared" si="0"/>
        <v>12</v>
      </c>
      <c r="B16" s="98" t="s">
        <v>19</v>
      </c>
      <c r="C16" s="92">
        <v>0.01</v>
      </c>
      <c r="D16" s="72">
        <v>50000</v>
      </c>
      <c r="E16" s="77">
        <v>500</v>
      </c>
      <c r="F16" s="71"/>
      <c r="G16" s="99"/>
      <c r="H16" s="100"/>
    </row>
    <row r="17" spans="1:8">
      <c r="A17" s="70">
        <f t="shared" si="0"/>
        <v>13</v>
      </c>
      <c r="B17" s="98" t="s">
        <v>19</v>
      </c>
      <c r="C17" s="92">
        <v>0.01</v>
      </c>
      <c r="D17" s="72">
        <v>50000</v>
      </c>
      <c r="E17" s="77">
        <v>500</v>
      </c>
      <c r="F17" s="71"/>
      <c r="G17" s="99"/>
      <c r="H17" s="100"/>
    </row>
    <row r="18" spans="1:8">
      <c r="A18" s="70">
        <f t="shared" si="0"/>
        <v>14</v>
      </c>
      <c r="B18" s="98" t="s">
        <v>19</v>
      </c>
      <c r="C18" s="92">
        <v>0.01</v>
      </c>
      <c r="D18" s="72">
        <v>50000</v>
      </c>
      <c r="E18" s="77">
        <v>500</v>
      </c>
      <c r="F18" s="71"/>
      <c r="G18" s="99"/>
      <c r="H18" s="100"/>
    </row>
    <row r="19" spans="1:8">
      <c r="A19" s="70">
        <f t="shared" si="0"/>
        <v>15</v>
      </c>
      <c r="B19" s="98" t="s">
        <v>19</v>
      </c>
      <c r="C19" s="92">
        <v>0.01</v>
      </c>
      <c r="D19" s="72">
        <v>10000</v>
      </c>
      <c r="E19" s="77">
        <v>100</v>
      </c>
      <c r="F19" s="71"/>
      <c r="G19" s="99"/>
      <c r="H19" s="100"/>
    </row>
    <row r="20" spans="1:8">
      <c r="A20" s="70">
        <f t="shared" si="0"/>
        <v>16</v>
      </c>
      <c r="B20" s="98" t="s">
        <v>19</v>
      </c>
      <c r="C20" s="92">
        <v>0.01</v>
      </c>
      <c r="D20" s="72">
        <v>15000</v>
      </c>
      <c r="E20" s="77">
        <v>150</v>
      </c>
      <c r="F20" s="71"/>
      <c r="G20" s="99"/>
      <c r="H20" s="100"/>
    </row>
    <row r="21" spans="1:8">
      <c r="A21" s="70">
        <f t="shared" si="0"/>
        <v>17</v>
      </c>
      <c r="B21" s="98" t="s">
        <v>66</v>
      </c>
      <c r="C21" s="92">
        <v>0.01</v>
      </c>
      <c r="D21" s="72">
        <v>50000</v>
      </c>
      <c r="E21" s="77">
        <v>500</v>
      </c>
      <c r="F21" s="71"/>
      <c r="G21" s="99"/>
      <c r="H21" s="100"/>
    </row>
    <row r="22" spans="1:8">
      <c r="A22" s="70">
        <f t="shared" si="0"/>
        <v>18</v>
      </c>
      <c r="B22" s="98" t="s">
        <v>66</v>
      </c>
      <c r="C22" s="92">
        <v>0.01</v>
      </c>
      <c r="D22" s="72">
        <v>20000</v>
      </c>
      <c r="E22" s="77">
        <v>200</v>
      </c>
      <c r="F22" s="71"/>
      <c r="G22" s="99"/>
      <c r="H22" s="100"/>
    </row>
    <row r="23" spans="1:8">
      <c r="A23" s="70">
        <f t="shared" si="0"/>
        <v>19</v>
      </c>
      <c r="B23" s="98" t="s">
        <v>67</v>
      </c>
      <c r="C23" s="92">
        <v>0.01</v>
      </c>
      <c r="D23" s="72">
        <v>10000</v>
      </c>
      <c r="E23" s="77">
        <v>100</v>
      </c>
      <c r="F23" s="71"/>
      <c r="G23" s="99"/>
      <c r="H23" s="100"/>
    </row>
    <row r="24" spans="1:8">
      <c r="A24" s="70">
        <f t="shared" si="0"/>
        <v>20</v>
      </c>
      <c r="B24" s="98" t="s">
        <v>68</v>
      </c>
      <c r="C24" s="92">
        <v>0.01</v>
      </c>
      <c r="D24" s="72">
        <v>4000</v>
      </c>
      <c r="E24" s="77">
        <v>40</v>
      </c>
      <c r="F24" s="71"/>
      <c r="G24" s="99"/>
      <c r="H24" s="100"/>
    </row>
    <row r="25" spans="1:8">
      <c r="A25" s="70">
        <f t="shared" si="0"/>
        <v>21</v>
      </c>
      <c r="B25" s="98" t="s">
        <v>21</v>
      </c>
      <c r="C25" s="92">
        <v>0.01</v>
      </c>
      <c r="D25" s="72">
        <v>50000</v>
      </c>
      <c r="E25" s="77">
        <v>500</v>
      </c>
      <c r="F25" s="71"/>
      <c r="G25" s="99"/>
      <c r="H25" s="100"/>
    </row>
    <row r="26" spans="1:8">
      <c r="A26" s="70">
        <f t="shared" si="0"/>
        <v>22</v>
      </c>
      <c r="B26" s="98" t="s">
        <v>21</v>
      </c>
      <c r="C26" s="92">
        <v>0.01</v>
      </c>
      <c r="D26" s="72">
        <v>30000</v>
      </c>
      <c r="E26" s="77">
        <v>300</v>
      </c>
      <c r="F26" s="71"/>
      <c r="G26" s="99"/>
      <c r="H26" s="100"/>
    </row>
    <row r="27" spans="1:8">
      <c r="A27" s="70">
        <f t="shared" si="0"/>
        <v>23</v>
      </c>
      <c r="B27" s="98" t="s">
        <v>21</v>
      </c>
      <c r="C27" s="92">
        <v>0.01</v>
      </c>
      <c r="D27" s="72">
        <v>20000</v>
      </c>
      <c r="E27" s="77">
        <v>200</v>
      </c>
      <c r="F27" s="71"/>
      <c r="G27" s="99"/>
      <c r="H27" s="100"/>
    </row>
    <row r="28" spans="1:8">
      <c r="A28" s="70">
        <f t="shared" si="0"/>
        <v>24</v>
      </c>
      <c r="B28" s="98" t="s">
        <v>21</v>
      </c>
      <c r="C28" s="92">
        <v>0.01</v>
      </c>
      <c r="D28" s="72">
        <v>30000</v>
      </c>
      <c r="E28" s="77">
        <v>300</v>
      </c>
      <c r="F28" s="71"/>
      <c r="G28" s="99"/>
      <c r="H28" s="100"/>
    </row>
    <row r="29" spans="1:8">
      <c r="A29" s="70">
        <f t="shared" si="0"/>
        <v>25</v>
      </c>
      <c r="B29" s="98" t="s">
        <v>69</v>
      </c>
      <c r="C29" s="92">
        <v>0.01</v>
      </c>
      <c r="D29" s="72">
        <v>8000</v>
      </c>
      <c r="E29" s="77">
        <v>80</v>
      </c>
      <c r="F29" s="71"/>
      <c r="G29" s="99"/>
      <c r="H29" s="100"/>
    </row>
    <row r="30" spans="1:8">
      <c r="A30" s="70">
        <f t="shared" si="0"/>
        <v>26</v>
      </c>
      <c r="B30" s="98" t="s">
        <v>22</v>
      </c>
      <c r="C30" s="92">
        <v>0.01</v>
      </c>
      <c r="D30" s="72">
        <v>50000</v>
      </c>
      <c r="E30" s="77">
        <v>500</v>
      </c>
      <c r="F30" s="71"/>
      <c r="G30" s="99"/>
      <c r="H30" s="100"/>
    </row>
    <row r="31" spans="1:8">
      <c r="A31" s="70">
        <f t="shared" si="0"/>
        <v>27</v>
      </c>
      <c r="B31" s="98" t="s">
        <v>22</v>
      </c>
      <c r="C31" s="92">
        <v>0.01</v>
      </c>
      <c r="D31" s="72">
        <v>20000</v>
      </c>
      <c r="E31" s="77">
        <v>200</v>
      </c>
      <c r="F31" s="71"/>
      <c r="G31" s="99"/>
      <c r="H31" s="100"/>
    </row>
    <row r="32" spans="1:8">
      <c r="A32" s="70">
        <f t="shared" si="0"/>
        <v>28</v>
      </c>
      <c r="B32" s="98" t="s">
        <v>22</v>
      </c>
      <c r="C32" s="92">
        <v>0.01</v>
      </c>
      <c r="D32" s="72">
        <v>50000</v>
      </c>
      <c r="E32" s="77">
        <v>500</v>
      </c>
      <c r="F32" s="71"/>
      <c r="G32" s="99"/>
      <c r="H32" s="100"/>
    </row>
    <row r="33" spans="1:8">
      <c r="A33" s="70">
        <f t="shared" si="0"/>
        <v>29</v>
      </c>
      <c r="B33" s="98" t="s">
        <v>24</v>
      </c>
      <c r="C33" s="92">
        <v>0.01</v>
      </c>
      <c r="D33" s="72">
        <v>80000</v>
      </c>
      <c r="E33" s="77">
        <v>800</v>
      </c>
      <c r="F33" s="71"/>
      <c r="G33" s="99"/>
      <c r="H33" s="100"/>
    </row>
    <row r="34" spans="1:8">
      <c r="A34" s="70">
        <f t="shared" si="0"/>
        <v>30</v>
      </c>
      <c r="B34" s="98" t="s">
        <v>24</v>
      </c>
      <c r="C34" s="92">
        <v>0.01</v>
      </c>
      <c r="D34" s="72">
        <v>30000</v>
      </c>
      <c r="E34" s="77">
        <v>300</v>
      </c>
      <c r="F34" s="71"/>
      <c r="G34" s="99"/>
      <c r="H34" s="100"/>
    </row>
    <row r="35" spans="1:8">
      <c r="A35" s="70">
        <f t="shared" si="0"/>
        <v>31</v>
      </c>
      <c r="B35" s="98" t="s">
        <v>70</v>
      </c>
      <c r="C35" s="92">
        <v>0.01</v>
      </c>
      <c r="D35" s="72">
        <v>40000</v>
      </c>
      <c r="E35" s="77">
        <v>400</v>
      </c>
      <c r="F35" s="71"/>
      <c r="G35" s="99"/>
      <c r="H35" s="100"/>
    </row>
    <row r="36" spans="1:8">
      <c r="A36" s="70">
        <f t="shared" si="0"/>
        <v>32</v>
      </c>
      <c r="B36" s="98" t="s">
        <v>71</v>
      </c>
      <c r="C36" s="92">
        <v>0.01</v>
      </c>
      <c r="D36" s="72">
        <v>50000</v>
      </c>
      <c r="E36" s="77">
        <v>500</v>
      </c>
      <c r="F36" s="71"/>
      <c r="G36" s="99"/>
      <c r="H36" s="100"/>
    </row>
    <row r="37" spans="1:8">
      <c r="A37" s="70">
        <f t="shared" si="0"/>
        <v>33</v>
      </c>
      <c r="B37" s="98" t="s">
        <v>72</v>
      </c>
      <c r="C37" s="92">
        <v>0.01</v>
      </c>
      <c r="D37" s="72">
        <v>32656</v>
      </c>
      <c r="E37" s="77">
        <v>326</v>
      </c>
      <c r="F37" s="71"/>
      <c r="G37" s="99"/>
      <c r="H37" s="100"/>
    </row>
    <row r="38" spans="1:8">
      <c r="A38" s="70">
        <f t="shared" si="0"/>
        <v>34</v>
      </c>
      <c r="B38" s="98" t="s">
        <v>73</v>
      </c>
      <c r="C38" s="92">
        <v>0.01</v>
      </c>
      <c r="D38" s="72">
        <v>40000</v>
      </c>
      <c r="E38" s="77">
        <v>400</v>
      </c>
      <c r="F38" s="71"/>
      <c r="G38" s="99"/>
      <c r="H38" s="100"/>
    </row>
    <row r="39" spans="1:8">
      <c r="A39" s="70">
        <f t="shared" si="0"/>
        <v>35</v>
      </c>
      <c r="B39" s="98" t="s">
        <v>26</v>
      </c>
      <c r="C39" s="92">
        <v>0.01</v>
      </c>
      <c r="D39" s="72">
        <v>1200</v>
      </c>
      <c r="E39" s="77">
        <v>12</v>
      </c>
      <c r="F39" s="71"/>
      <c r="G39" s="99"/>
      <c r="H39" s="100"/>
    </row>
    <row r="40" spans="1:8">
      <c r="A40" s="70">
        <f t="shared" si="0"/>
        <v>36</v>
      </c>
      <c r="B40" s="98" t="s">
        <v>27</v>
      </c>
      <c r="C40" s="92">
        <v>0.01</v>
      </c>
      <c r="D40" s="72">
        <v>4200</v>
      </c>
      <c r="E40" s="77">
        <v>42</v>
      </c>
      <c r="F40" s="71"/>
      <c r="G40" s="99"/>
      <c r="H40" s="100"/>
    </row>
    <row r="41" spans="1:8">
      <c r="A41" s="70">
        <f t="shared" si="0"/>
        <v>37</v>
      </c>
      <c r="B41" s="98" t="s">
        <v>27</v>
      </c>
      <c r="C41" s="92">
        <v>0.01</v>
      </c>
      <c r="D41" s="72">
        <v>7000</v>
      </c>
      <c r="E41" s="77">
        <v>70</v>
      </c>
      <c r="F41" s="71"/>
      <c r="G41" s="99"/>
      <c r="H41" s="100"/>
    </row>
    <row r="42" spans="1:8">
      <c r="A42" s="70">
        <f t="shared" si="0"/>
        <v>38</v>
      </c>
      <c r="B42" s="98" t="s">
        <v>27</v>
      </c>
      <c r="C42" s="92">
        <v>0.01</v>
      </c>
      <c r="D42" s="72">
        <v>4200</v>
      </c>
      <c r="E42" s="77">
        <v>42</v>
      </c>
      <c r="F42" s="71"/>
      <c r="G42" s="99"/>
      <c r="H42" s="100"/>
    </row>
    <row r="43" spans="1:8">
      <c r="A43" s="70">
        <f t="shared" si="0"/>
        <v>39</v>
      </c>
      <c r="B43" s="98" t="s">
        <v>27</v>
      </c>
      <c r="C43" s="92">
        <v>0.01</v>
      </c>
      <c r="D43" s="72">
        <v>6300</v>
      </c>
      <c r="E43" s="77">
        <v>63</v>
      </c>
      <c r="F43" s="71"/>
      <c r="G43" s="99"/>
      <c r="H43" s="100"/>
    </row>
    <row r="44" spans="1:8">
      <c r="A44" s="70">
        <f t="shared" si="0"/>
        <v>40</v>
      </c>
      <c r="B44" s="98" t="s">
        <v>28</v>
      </c>
      <c r="C44" s="92">
        <v>0.01</v>
      </c>
      <c r="D44" s="72">
        <v>5700</v>
      </c>
      <c r="E44" s="77">
        <v>57</v>
      </c>
      <c r="F44" s="71"/>
      <c r="G44" s="99"/>
      <c r="H44" s="100"/>
    </row>
    <row r="45" spans="1:8">
      <c r="A45" s="70">
        <f t="shared" si="0"/>
        <v>41</v>
      </c>
      <c r="B45" s="98" t="s">
        <v>28</v>
      </c>
      <c r="C45" s="92">
        <v>0.01</v>
      </c>
      <c r="D45" s="72">
        <v>6250</v>
      </c>
      <c r="E45" s="77">
        <v>62</v>
      </c>
      <c r="F45" s="71"/>
      <c r="G45" s="99"/>
      <c r="H45" s="100"/>
    </row>
    <row r="46" spans="1:8">
      <c r="A46" s="70">
        <f t="shared" si="0"/>
        <v>42</v>
      </c>
      <c r="B46" s="98" t="s">
        <v>28</v>
      </c>
      <c r="C46" s="92">
        <v>0.01</v>
      </c>
      <c r="D46" s="72">
        <v>5550</v>
      </c>
      <c r="E46" s="77">
        <v>55</v>
      </c>
      <c r="F46" s="71"/>
      <c r="G46" s="99"/>
      <c r="H46" s="100"/>
    </row>
    <row r="47" spans="1:8">
      <c r="A47" s="70">
        <f t="shared" si="0"/>
        <v>43</v>
      </c>
      <c r="B47" s="98" t="s">
        <v>28</v>
      </c>
      <c r="C47" s="92">
        <v>0.01</v>
      </c>
      <c r="D47" s="72">
        <v>6250</v>
      </c>
      <c r="E47" s="77">
        <v>62</v>
      </c>
      <c r="F47" s="71"/>
      <c r="G47" s="99"/>
      <c r="H47" s="100"/>
    </row>
    <row r="48" spans="1:8">
      <c r="A48" s="70">
        <f t="shared" si="0"/>
        <v>44</v>
      </c>
      <c r="B48" s="98" t="s">
        <v>74</v>
      </c>
      <c r="C48" s="92">
        <v>0.01</v>
      </c>
      <c r="D48" s="72">
        <v>7500</v>
      </c>
      <c r="E48" s="77">
        <v>75</v>
      </c>
      <c r="F48" s="71"/>
      <c r="G48" s="99"/>
      <c r="H48" s="100"/>
    </row>
    <row r="49" spans="1:8">
      <c r="A49" s="70">
        <f t="shared" si="0"/>
        <v>45</v>
      </c>
      <c r="B49" s="98" t="s">
        <v>74</v>
      </c>
      <c r="C49" s="92">
        <v>0.01</v>
      </c>
      <c r="D49" s="72">
        <v>2275</v>
      </c>
      <c r="E49" s="77">
        <v>23</v>
      </c>
      <c r="F49" s="71"/>
      <c r="G49" s="99"/>
      <c r="H49" s="100"/>
    </row>
    <row r="50" spans="1:8">
      <c r="A50" s="70">
        <f t="shared" si="0"/>
        <v>46</v>
      </c>
      <c r="B50" s="98" t="s">
        <v>30</v>
      </c>
      <c r="C50" s="92">
        <v>0.01</v>
      </c>
      <c r="D50" s="72">
        <v>3200</v>
      </c>
      <c r="E50" s="77">
        <v>32</v>
      </c>
      <c r="F50" s="71"/>
      <c r="G50" s="99"/>
      <c r="H50" s="100"/>
    </row>
    <row r="51" spans="1:8">
      <c r="A51" s="70">
        <f t="shared" si="0"/>
        <v>47</v>
      </c>
      <c r="B51" s="98" t="s">
        <v>30</v>
      </c>
      <c r="C51" s="92">
        <v>0.01</v>
      </c>
      <c r="D51" s="72">
        <v>3050</v>
      </c>
      <c r="E51" s="77">
        <v>30</v>
      </c>
      <c r="F51" s="71"/>
      <c r="G51" s="99"/>
      <c r="H51" s="100"/>
    </row>
    <row r="52" spans="1:8">
      <c r="A52" s="70">
        <f t="shared" si="0"/>
        <v>48</v>
      </c>
      <c r="B52" s="98" t="s">
        <v>75</v>
      </c>
      <c r="C52" s="92">
        <v>0.01</v>
      </c>
      <c r="D52" s="72">
        <v>12600</v>
      </c>
      <c r="E52" s="77">
        <v>126</v>
      </c>
      <c r="F52" s="71"/>
      <c r="G52" s="99"/>
      <c r="H52" s="100"/>
    </row>
    <row r="53" spans="1:8">
      <c r="A53" s="70">
        <f t="shared" si="0"/>
        <v>49</v>
      </c>
      <c r="B53" s="98" t="s">
        <v>75</v>
      </c>
      <c r="C53" s="92">
        <v>0.01</v>
      </c>
      <c r="D53" s="72">
        <v>12500</v>
      </c>
      <c r="E53" s="77">
        <v>125</v>
      </c>
      <c r="F53" s="71"/>
      <c r="G53" s="99"/>
      <c r="H53" s="100"/>
    </row>
    <row r="54" spans="1:8">
      <c r="A54" s="70">
        <f t="shared" si="0"/>
        <v>50</v>
      </c>
      <c r="B54" s="98" t="s">
        <v>33</v>
      </c>
      <c r="C54" s="92">
        <v>0.01</v>
      </c>
      <c r="D54" s="72">
        <v>9300</v>
      </c>
      <c r="E54" s="77">
        <v>93</v>
      </c>
      <c r="F54" s="71"/>
      <c r="G54" s="99"/>
      <c r="H54" s="100"/>
    </row>
    <row r="55" spans="1:8">
      <c r="A55" s="70">
        <f t="shared" si="0"/>
        <v>51</v>
      </c>
      <c r="B55" s="98" t="s">
        <v>33</v>
      </c>
      <c r="C55" s="92">
        <v>0.01</v>
      </c>
      <c r="D55" s="72">
        <v>8800</v>
      </c>
      <c r="E55" s="77">
        <v>88</v>
      </c>
      <c r="F55" s="71"/>
      <c r="G55" s="99"/>
      <c r="H55" s="100"/>
    </row>
    <row r="56" spans="1:8">
      <c r="A56" s="70">
        <f t="shared" si="0"/>
        <v>52</v>
      </c>
      <c r="B56" s="98" t="s">
        <v>33</v>
      </c>
      <c r="C56" s="92">
        <v>0.01</v>
      </c>
      <c r="D56" s="72">
        <v>2100</v>
      </c>
      <c r="E56" s="77">
        <v>21</v>
      </c>
      <c r="F56" s="71"/>
      <c r="G56" s="99"/>
      <c r="H56" s="100"/>
    </row>
    <row r="57" spans="1:8">
      <c r="A57" s="70">
        <f t="shared" si="0"/>
        <v>53</v>
      </c>
      <c r="B57" s="98" t="s">
        <v>76</v>
      </c>
      <c r="C57" s="92">
        <v>0.01</v>
      </c>
      <c r="D57" s="72">
        <v>23400</v>
      </c>
      <c r="E57" s="77">
        <v>234</v>
      </c>
      <c r="F57" s="71"/>
      <c r="G57" s="99"/>
      <c r="H57" s="100"/>
    </row>
    <row r="58" spans="1:8">
      <c r="A58" s="70">
        <f t="shared" si="0"/>
        <v>54</v>
      </c>
      <c r="B58" s="98" t="s">
        <v>77</v>
      </c>
      <c r="C58" s="92">
        <v>0.01</v>
      </c>
      <c r="D58" s="72">
        <v>2000</v>
      </c>
      <c r="E58" s="77">
        <v>20</v>
      </c>
      <c r="F58" s="71"/>
      <c r="G58" s="99"/>
      <c r="H58" s="100"/>
    </row>
    <row r="59" spans="1:8">
      <c r="A59" s="70">
        <f t="shared" si="0"/>
        <v>55</v>
      </c>
      <c r="B59" s="98" t="s">
        <v>78</v>
      </c>
      <c r="C59" s="92">
        <v>0.01</v>
      </c>
      <c r="D59" s="72">
        <v>11480</v>
      </c>
      <c r="E59" s="77">
        <v>114</v>
      </c>
      <c r="F59" s="71"/>
      <c r="G59" s="99"/>
      <c r="H59" s="100"/>
    </row>
    <row r="60" spans="1:8">
      <c r="A60" s="70">
        <f t="shared" si="0"/>
        <v>56</v>
      </c>
      <c r="B60" s="98" t="s">
        <v>37</v>
      </c>
      <c r="C60" s="92">
        <v>0.01</v>
      </c>
      <c r="D60" s="72">
        <v>552895</v>
      </c>
      <c r="E60" s="77">
        <v>5529</v>
      </c>
      <c r="F60" s="71"/>
      <c r="G60" s="99"/>
      <c r="H60" s="100"/>
    </row>
    <row r="61" spans="1:8">
      <c r="A61" s="70">
        <f t="shared" si="0"/>
        <v>57</v>
      </c>
      <c r="B61" s="98" t="s">
        <v>37</v>
      </c>
      <c r="C61" s="92">
        <v>0.01</v>
      </c>
      <c r="D61" s="72">
        <v>639563</v>
      </c>
      <c r="E61" s="77">
        <v>6396</v>
      </c>
      <c r="F61" s="101"/>
      <c r="G61" s="99"/>
      <c r="H61" s="100"/>
    </row>
    <row r="62" spans="1:8">
      <c r="A62" s="70">
        <f t="shared" si="0"/>
        <v>58</v>
      </c>
      <c r="B62" s="98" t="s">
        <v>37</v>
      </c>
      <c r="C62" s="92">
        <v>0.01</v>
      </c>
      <c r="D62" s="72">
        <v>50700</v>
      </c>
      <c r="E62" s="77">
        <v>507</v>
      </c>
      <c r="F62" s="71"/>
      <c r="G62" s="99"/>
      <c r="H62" s="100"/>
    </row>
    <row r="63" spans="1:8">
      <c r="A63" s="70">
        <f t="shared" si="0"/>
        <v>59</v>
      </c>
      <c r="B63" s="98" t="s">
        <v>37</v>
      </c>
      <c r="C63" s="92">
        <v>0.01</v>
      </c>
      <c r="D63" s="72">
        <v>370060</v>
      </c>
      <c r="E63" s="77">
        <v>3701</v>
      </c>
      <c r="F63" s="71"/>
      <c r="G63" s="99"/>
      <c r="H63" s="100"/>
    </row>
    <row r="64" spans="1:8">
      <c r="A64" s="70">
        <f t="shared" si="0"/>
        <v>60</v>
      </c>
      <c r="B64" s="98" t="s">
        <v>37</v>
      </c>
      <c r="C64" s="92">
        <v>0.01</v>
      </c>
      <c r="D64" s="72">
        <v>1409678</v>
      </c>
      <c r="E64" s="77">
        <v>14097</v>
      </c>
      <c r="F64" s="71"/>
      <c r="G64" s="99"/>
      <c r="H64" s="100"/>
    </row>
    <row r="65" spans="1:9">
      <c r="A65" s="70">
        <f t="shared" si="0"/>
        <v>61</v>
      </c>
      <c r="B65" s="98" t="s">
        <v>39</v>
      </c>
      <c r="C65" s="92">
        <v>0.01</v>
      </c>
      <c r="D65" s="72">
        <v>47320</v>
      </c>
      <c r="E65" s="77">
        <v>473</v>
      </c>
      <c r="F65" s="71"/>
      <c r="G65" s="99"/>
      <c r="H65" s="100"/>
    </row>
    <row r="66" spans="1:9">
      <c r="A66" s="70">
        <f t="shared" si="0"/>
        <v>62</v>
      </c>
      <c r="B66" s="98" t="s">
        <v>41</v>
      </c>
      <c r="C66" s="92">
        <v>0.01</v>
      </c>
      <c r="D66" s="72">
        <v>102440</v>
      </c>
      <c r="E66" s="77">
        <v>1024</v>
      </c>
      <c r="F66" s="71"/>
      <c r="G66" s="99"/>
      <c r="H66" s="100"/>
    </row>
    <row r="67" spans="1:9">
      <c r="A67" s="70">
        <f t="shared" si="0"/>
        <v>63</v>
      </c>
      <c r="B67" s="98" t="s">
        <v>42</v>
      </c>
      <c r="C67" s="92">
        <v>0.01</v>
      </c>
      <c r="D67" s="72">
        <v>462408</v>
      </c>
      <c r="E67" s="77">
        <v>4624</v>
      </c>
      <c r="F67" s="71"/>
      <c r="G67" s="99"/>
      <c r="H67" s="100"/>
    </row>
    <row r="68" spans="1:9">
      <c r="A68" s="70">
        <f t="shared" si="0"/>
        <v>64</v>
      </c>
      <c r="B68" s="98" t="s">
        <v>42</v>
      </c>
      <c r="C68" s="92">
        <v>0.01</v>
      </c>
      <c r="D68" s="72">
        <v>13520</v>
      </c>
      <c r="E68" s="77">
        <v>135</v>
      </c>
      <c r="F68" s="71"/>
      <c r="G68" s="99"/>
      <c r="H68" s="100"/>
    </row>
    <row r="69" spans="1:9">
      <c r="A69" s="70">
        <f t="shared" si="0"/>
        <v>65</v>
      </c>
      <c r="B69" s="98" t="s">
        <v>42</v>
      </c>
      <c r="C69" s="92">
        <v>0.01</v>
      </c>
      <c r="D69" s="72">
        <v>57600</v>
      </c>
      <c r="E69" s="77">
        <v>576</v>
      </c>
      <c r="F69" s="71"/>
      <c r="G69" s="99"/>
      <c r="H69" s="100"/>
    </row>
    <row r="70" spans="1:9">
      <c r="A70" s="70">
        <f t="shared" si="0"/>
        <v>66</v>
      </c>
      <c r="B70" s="98" t="s">
        <v>42</v>
      </c>
      <c r="C70" s="92">
        <v>0.01</v>
      </c>
      <c r="D70" s="72">
        <v>32500</v>
      </c>
      <c r="E70" s="77">
        <v>325</v>
      </c>
      <c r="F70" s="71"/>
      <c r="G70" s="99"/>
      <c r="H70" s="100"/>
    </row>
    <row r="71" spans="1:9">
      <c r="A71" s="70"/>
      <c r="B71" s="102"/>
      <c r="C71" s="102" t="s">
        <v>79</v>
      </c>
      <c r="D71" s="103">
        <f>SUM(D5:D70)</f>
        <v>4815669</v>
      </c>
      <c r="E71" s="103">
        <f>SUM(E5:E70)</f>
        <v>48154</v>
      </c>
      <c r="F71" s="104" t="s">
        <v>62</v>
      </c>
      <c r="G71" s="105"/>
      <c r="H71" s="100"/>
      <c r="I71" s="100"/>
    </row>
    <row r="72" spans="1:9">
      <c r="A72" s="70"/>
      <c r="B72" s="106"/>
      <c r="C72" s="80"/>
      <c r="D72" s="72"/>
      <c r="E72" s="107"/>
      <c r="F72" s="71"/>
      <c r="G72" s="99"/>
    </row>
    <row r="73" spans="1:9">
      <c r="A73" s="70"/>
      <c r="B73" s="84"/>
      <c r="C73" s="104"/>
      <c r="D73" s="108"/>
      <c r="E73" s="108"/>
      <c r="F73" s="72"/>
      <c r="G73" s="99"/>
    </row>
    <row r="74" spans="1:9" ht="15">
      <c r="A74" s="109"/>
      <c r="B74" s="110" t="s">
        <v>80</v>
      </c>
      <c r="C74" s="111"/>
      <c r="D74" s="72"/>
      <c r="E74" s="71"/>
      <c r="F74" s="101"/>
      <c r="G74" s="99"/>
    </row>
    <row r="75" spans="1:9">
      <c r="A75" s="70">
        <v>1</v>
      </c>
      <c r="B75" s="106" t="s">
        <v>81</v>
      </c>
      <c r="C75" s="80">
        <v>0.02</v>
      </c>
      <c r="D75" s="72">
        <v>71372</v>
      </c>
      <c r="E75" s="112">
        <f>D75*2/100</f>
        <v>1427.44</v>
      </c>
      <c r="F75" s="101"/>
      <c r="G75" s="99"/>
      <c r="H75" s="100"/>
    </row>
    <row r="76" spans="1:9">
      <c r="A76" s="70">
        <v>2</v>
      </c>
      <c r="B76" s="106" t="s">
        <v>46</v>
      </c>
      <c r="C76" s="80">
        <v>0.02</v>
      </c>
      <c r="D76" s="72">
        <v>40267</v>
      </c>
      <c r="E76" s="112">
        <v>805</v>
      </c>
      <c r="F76" s="101"/>
      <c r="G76" s="99"/>
      <c r="H76" s="100"/>
    </row>
    <row r="77" spans="1:9">
      <c r="A77" s="70">
        <v>2</v>
      </c>
      <c r="B77" s="106" t="s">
        <v>82</v>
      </c>
      <c r="C77" s="80">
        <v>0.02</v>
      </c>
      <c r="D77" s="72">
        <v>2471000</v>
      </c>
      <c r="E77" s="112">
        <v>49420</v>
      </c>
      <c r="F77" s="101"/>
      <c r="G77" s="99"/>
      <c r="H77" s="100"/>
    </row>
    <row r="78" spans="1:9">
      <c r="A78" s="70">
        <v>3</v>
      </c>
      <c r="B78" s="106" t="s">
        <v>83</v>
      </c>
      <c r="C78" s="80">
        <v>0.02</v>
      </c>
      <c r="D78" s="72">
        <f>500000+225153+500000+500000+231865+500000+168891+500000+209249</f>
        <v>3335158</v>
      </c>
      <c r="E78" s="112">
        <v>66703</v>
      </c>
      <c r="F78" s="101"/>
      <c r="G78" s="99"/>
      <c r="H78" s="100"/>
    </row>
    <row r="79" spans="1:9">
      <c r="A79" s="70">
        <v>4</v>
      </c>
      <c r="B79" s="106" t="s">
        <v>83</v>
      </c>
      <c r="C79" s="80">
        <v>0.02</v>
      </c>
      <c r="D79" s="72">
        <f>1157399+355110+300000+300000+106935+300000+129500</f>
        <v>2648944</v>
      </c>
      <c r="E79" s="112">
        <v>52979</v>
      </c>
      <c r="F79" s="101"/>
      <c r="G79" s="99"/>
      <c r="H79" s="100"/>
    </row>
    <row r="80" spans="1:9">
      <c r="A80" s="70"/>
      <c r="B80" s="71"/>
      <c r="C80" s="104" t="s">
        <v>79</v>
      </c>
      <c r="D80" s="108">
        <f>SUM(D75:D79)</f>
        <v>8566741</v>
      </c>
      <c r="E80" s="113">
        <f>SUM(E75:E79)</f>
        <v>171334.44</v>
      </c>
      <c r="F80" s="114" t="s">
        <v>62</v>
      </c>
      <c r="G80" s="99"/>
    </row>
    <row r="81" spans="1:7">
      <c r="A81" s="70"/>
      <c r="B81" s="84" t="s">
        <v>84</v>
      </c>
      <c r="C81" s="115"/>
      <c r="D81" s="72"/>
      <c r="E81" s="72"/>
      <c r="F81" s="101"/>
      <c r="G81" s="99"/>
    </row>
    <row r="82" spans="1:7">
      <c r="A82" s="70">
        <v>1</v>
      </c>
      <c r="B82" s="116" t="s">
        <v>85</v>
      </c>
      <c r="C82" s="92">
        <v>0.1</v>
      </c>
      <c r="D82" s="72">
        <v>3000</v>
      </c>
      <c r="E82" s="117">
        <f>D82*10/100</f>
        <v>300</v>
      </c>
      <c r="F82" s="101"/>
      <c r="G82" s="99"/>
    </row>
    <row r="83" spans="1:7">
      <c r="A83" s="70">
        <v>2</v>
      </c>
      <c r="B83" s="116" t="s">
        <v>86</v>
      </c>
      <c r="C83" s="92">
        <v>0.1</v>
      </c>
      <c r="D83" s="72">
        <v>70000</v>
      </c>
      <c r="E83" s="117">
        <v>7000</v>
      </c>
      <c r="F83" s="101"/>
      <c r="G83" s="99"/>
    </row>
    <row r="84" spans="1:7">
      <c r="A84" s="109"/>
      <c r="B84" s="116"/>
      <c r="C84" s="111"/>
      <c r="D84" s="72"/>
      <c r="E84" s="117"/>
      <c r="F84" s="101"/>
      <c r="G84" s="99"/>
    </row>
    <row r="85" spans="1:7">
      <c r="A85" s="70"/>
      <c r="B85" s="106"/>
      <c r="C85" s="80"/>
      <c r="D85" s="72"/>
      <c r="E85" s="112"/>
      <c r="F85" s="101"/>
      <c r="G85" s="99"/>
    </row>
    <row r="86" spans="1:7">
      <c r="A86" s="70"/>
      <c r="B86" s="106"/>
      <c r="C86" s="104" t="s">
        <v>79</v>
      </c>
      <c r="D86" s="108">
        <f>SUM(D82:D85)</f>
        <v>73000</v>
      </c>
      <c r="E86" s="108">
        <f>SUM(E82:E85)</f>
        <v>7300</v>
      </c>
      <c r="F86" s="114" t="s">
        <v>87</v>
      </c>
      <c r="G86" s="99"/>
    </row>
    <row r="87" spans="1:7">
      <c r="A87" s="70"/>
      <c r="B87" s="71"/>
      <c r="C87" s="115"/>
      <c r="D87" s="72"/>
      <c r="E87" s="72"/>
      <c r="F87" s="101"/>
      <c r="G87" s="99"/>
    </row>
    <row r="88" spans="1:7">
      <c r="A88" s="70">
        <v>1</v>
      </c>
      <c r="B88" s="71" t="s">
        <v>88</v>
      </c>
      <c r="C88" s="93">
        <v>1E-3</v>
      </c>
      <c r="D88" s="72">
        <v>1923810</v>
      </c>
      <c r="E88" s="72">
        <v>2085</v>
      </c>
      <c r="F88" s="101"/>
      <c r="G88" s="99"/>
    </row>
    <row r="89" spans="1:7">
      <c r="A89" s="70"/>
      <c r="B89" s="71"/>
      <c r="C89" s="115"/>
      <c r="D89" s="72"/>
      <c r="E89" s="72"/>
      <c r="F89" s="101"/>
      <c r="G89" s="99"/>
    </row>
    <row r="90" spans="1:7">
      <c r="A90" s="70"/>
      <c r="B90" s="71"/>
      <c r="C90" s="115"/>
      <c r="D90" s="72"/>
      <c r="E90" s="72"/>
      <c r="F90" s="101"/>
      <c r="G90" s="99"/>
    </row>
    <row r="91" spans="1:7">
      <c r="A91" s="70"/>
      <c r="B91" s="71"/>
      <c r="C91" s="104" t="s">
        <v>55</v>
      </c>
      <c r="D91" s="108">
        <f>+D80+D86+D71+D88</f>
        <v>15379220</v>
      </c>
      <c r="E91" s="108">
        <f>E71+E80+E86+E88</f>
        <v>228873.44</v>
      </c>
      <c r="F91" s="84"/>
    </row>
    <row r="92" spans="1:7">
      <c r="A92" s="70"/>
      <c r="B92" s="71"/>
      <c r="C92" s="71"/>
      <c r="D92" s="72"/>
      <c r="E92" s="72"/>
      <c r="F92" s="71"/>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268" t="s">
        <v>56</v>
      </c>
      <c r="B1" s="268"/>
      <c r="C1" s="268"/>
      <c r="D1" s="269"/>
      <c r="E1" s="269"/>
      <c r="F1" s="268"/>
    </row>
    <row r="2" spans="1:6">
      <c r="A2" s="268" t="s">
        <v>89</v>
      </c>
      <c r="B2" s="268"/>
      <c r="C2" s="268"/>
      <c r="D2" s="269"/>
      <c r="E2" s="269"/>
      <c r="F2" s="268"/>
    </row>
    <row r="3" spans="1:6">
      <c r="A3" s="70" t="s">
        <v>58</v>
      </c>
      <c r="B3" s="71" t="s">
        <v>7</v>
      </c>
      <c r="C3" s="71" t="s">
        <v>59</v>
      </c>
      <c r="D3" s="72" t="s">
        <v>9</v>
      </c>
      <c r="E3" s="72" t="s">
        <v>10</v>
      </c>
      <c r="F3" s="71" t="s">
        <v>60</v>
      </c>
    </row>
    <row r="4" spans="1:6">
      <c r="A4" s="43">
        <v>1</v>
      </c>
      <c r="B4" s="73" t="s">
        <v>90</v>
      </c>
      <c r="C4" s="92"/>
      <c r="D4" s="43"/>
      <c r="E4" s="43"/>
      <c r="F4" s="43"/>
    </row>
    <row r="5" spans="1:6">
      <c r="A5" s="43">
        <f>A4+1</f>
        <v>2</v>
      </c>
      <c r="B5" s="75" t="s">
        <v>27</v>
      </c>
      <c r="C5" s="92">
        <v>0.01</v>
      </c>
      <c r="D5" s="76">
        <v>4200</v>
      </c>
      <c r="E5" s="77">
        <v>42</v>
      </c>
      <c r="F5" s="43"/>
    </row>
    <row r="6" spans="1:6">
      <c r="A6" s="43">
        <f t="shared" ref="A6:A69" si="0">A5+1</f>
        <v>3</v>
      </c>
      <c r="B6" s="75" t="s">
        <v>31</v>
      </c>
      <c r="C6" s="92">
        <v>0.01</v>
      </c>
      <c r="D6" s="76">
        <v>12500</v>
      </c>
      <c r="E6" s="77">
        <v>126</v>
      </c>
      <c r="F6" s="43"/>
    </row>
    <row r="7" spans="1:6">
      <c r="A7" s="43">
        <f t="shared" si="0"/>
        <v>4</v>
      </c>
      <c r="B7" s="75" t="s">
        <v>66</v>
      </c>
      <c r="C7" s="92">
        <v>0.01</v>
      </c>
      <c r="D7" s="76">
        <v>15000</v>
      </c>
      <c r="E7" s="77">
        <v>150</v>
      </c>
      <c r="F7" s="43"/>
    </row>
    <row r="8" spans="1:6">
      <c r="A8" s="43">
        <f t="shared" si="0"/>
        <v>5</v>
      </c>
      <c r="B8" s="75" t="s">
        <v>33</v>
      </c>
      <c r="C8" s="92">
        <v>0.01</v>
      </c>
      <c r="D8" s="76">
        <v>5249</v>
      </c>
      <c r="E8" s="77">
        <v>52</v>
      </c>
      <c r="F8" s="43"/>
    </row>
    <row r="9" spans="1:6">
      <c r="A9" s="43">
        <f t="shared" si="0"/>
        <v>6</v>
      </c>
      <c r="B9" s="75" t="s">
        <v>30</v>
      </c>
      <c r="C9" s="92">
        <v>0.01</v>
      </c>
      <c r="D9" s="76">
        <v>1250</v>
      </c>
      <c r="E9" s="77">
        <v>12</v>
      </c>
      <c r="F9" s="43"/>
    </row>
    <row r="10" spans="1:6">
      <c r="A10" s="43">
        <f t="shared" si="0"/>
        <v>7</v>
      </c>
      <c r="B10" s="75" t="s">
        <v>74</v>
      </c>
      <c r="C10" s="92">
        <v>0.01</v>
      </c>
      <c r="D10" s="76">
        <v>8750</v>
      </c>
      <c r="E10" s="77">
        <v>87</v>
      </c>
      <c r="F10" s="43"/>
    </row>
    <row r="11" spans="1:6">
      <c r="A11" s="43">
        <f t="shared" si="0"/>
        <v>8</v>
      </c>
      <c r="B11" s="75" t="s">
        <v>28</v>
      </c>
      <c r="C11" s="92">
        <v>0.01</v>
      </c>
      <c r="D11" s="76">
        <v>4300</v>
      </c>
      <c r="E11" s="77">
        <v>43</v>
      </c>
      <c r="F11" s="43"/>
    </row>
    <row r="12" spans="1:6">
      <c r="A12" s="43">
        <f t="shared" si="0"/>
        <v>9</v>
      </c>
      <c r="B12" s="75" t="s">
        <v>63</v>
      </c>
      <c r="C12" s="92">
        <v>0.01</v>
      </c>
      <c r="D12" s="76">
        <v>3000</v>
      </c>
      <c r="E12" s="77">
        <v>30</v>
      </c>
      <c r="F12" s="43"/>
    </row>
    <row r="13" spans="1:6">
      <c r="A13" s="43">
        <f t="shared" si="0"/>
        <v>10</v>
      </c>
      <c r="B13" s="75" t="s">
        <v>12</v>
      </c>
      <c r="C13" s="92">
        <v>0.01</v>
      </c>
      <c r="D13" s="76">
        <v>5600</v>
      </c>
      <c r="E13" s="77">
        <v>56</v>
      </c>
      <c r="F13" s="43"/>
    </row>
    <row r="14" spans="1:6">
      <c r="A14" s="43">
        <f t="shared" si="0"/>
        <v>11</v>
      </c>
      <c r="B14" s="75" t="s">
        <v>25</v>
      </c>
      <c r="C14" s="92">
        <v>0.01</v>
      </c>
      <c r="D14" s="76">
        <v>20000</v>
      </c>
      <c r="E14" s="77">
        <v>200</v>
      </c>
      <c r="F14" s="43"/>
    </row>
    <row r="15" spans="1:6">
      <c r="A15" s="43">
        <f t="shared" si="0"/>
        <v>12</v>
      </c>
      <c r="B15" s="75" t="s">
        <v>17</v>
      </c>
      <c r="C15" s="92">
        <v>0.01</v>
      </c>
      <c r="D15" s="76">
        <v>7000</v>
      </c>
      <c r="E15" s="77">
        <v>70</v>
      </c>
      <c r="F15" s="43"/>
    </row>
    <row r="16" spans="1:6">
      <c r="A16" s="43">
        <f t="shared" si="0"/>
        <v>13</v>
      </c>
      <c r="B16" s="75" t="s">
        <v>70</v>
      </c>
      <c r="C16" s="92">
        <v>0.01</v>
      </c>
      <c r="D16" s="76">
        <v>30000</v>
      </c>
      <c r="E16" s="77">
        <v>300</v>
      </c>
      <c r="F16" s="43"/>
    </row>
    <row r="17" spans="1:6">
      <c r="A17" s="43">
        <f t="shared" si="0"/>
        <v>14</v>
      </c>
      <c r="B17" s="75" t="s">
        <v>24</v>
      </c>
      <c r="C17" s="92">
        <v>0.01</v>
      </c>
      <c r="D17" s="76">
        <v>20000</v>
      </c>
      <c r="E17" s="77">
        <v>200</v>
      </c>
      <c r="F17" s="43"/>
    </row>
    <row r="18" spans="1:6">
      <c r="A18" s="43">
        <f t="shared" si="0"/>
        <v>15</v>
      </c>
      <c r="B18" s="75" t="s">
        <v>22</v>
      </c>
      <c r="C18" s="92">
        <v>0.01</v>
      </c>
      <c r="D18" s="76">
        <v>15000</v>
      </c>
      <c r="E18" s="77">
        <v>150</v>
      </c>
      <c r="F18" s="43"/>
    </row>
    <row r="19" spans="1:6">
      <c r="A19" s="43">
        <f t="shared" si="0"/>
        <v>16</v>
      </c>
      <c r="B19" s="75" t="s">
        <v>21</v>
      </c>
      <c r="C19" s="92">
        <v>0.01</v>
      </c>
      <c r="D19" s="76">
        <v>30000</v>
      </c>
      <c r="E19" s="77">
        <v>300</v>
      </c>
      <c r="F19" s="43"/>
    </row>
    <row r="20" spans="1:6">
      <c r="A20" s="43">
        <f t="shared" si="0"/>
        <v>17</v>
      </c>
      <c r="B20" s="75" t="s">
        <v>42</v>
      </c>
      <c r="C20" s="92">
        <v>0.01</v>
      </c>
      <c r="D20" s="76">
        <v>119000</v>
      </c>
      <c r="E20" s="77">
        <v>1199</v>
      </c>
      <c r="F20" s="43"/>
    </row>
    <row r="21" spans="1:6">
      <c r="A21" s="43">
        <f t="shared" si="0"/>
        <v>18</v>
      </c>
      <c r="B21" s="75" t="s">
        <v>42</v>
      </c>
      <c r="C21" s="92">
        <v>0.01</v>
      </c>
      <c r="D21" s="76">
        <v>97076</v>
      </c>
      <c r="E21" s="77">
        <v>971</v>
      </c>
      <c r="F21" s="43"/>
    </row>
    <row r="22" spans="1:6">
      <c r="A22" s="43">
        <f t="shared" si="0"/>
        <v>19</v>
      </c>
      <c r="B22" s="75" t="s">
        <v>31</v>
      </c>
      <c r="C22" s="92">
        <v>0.01</v>
      </c>
      <c r="D22" s="76">
        <v>6175</v>
      </c>
      <c r="E22" s="77">
        <v>61</v>
      </c>
      <c r="F22" s="43"/>
    </row>
    <row r="23" spans="1:6">
      <c r="A23" s="43">
        <f t="shared" si="0"/>
        <v>20</v>
      </c>
      <c r="B23" s="75" t="s">
        <v>12</v>
      </c>
      <c r="C23" s="92">
        <v>0.01</v>
      </c>
      <c r="D23" s="76">
        <v>4900</v>
      </c>
      <c r="E23" s="77">
        <v>49</v>
      </c>
      <c r="F23" s="43"/>
    </row>
    <row r="24" spans="1:6">
      <c r="A24" s="43">
        <f t="shared" si="0"/>
        <v>21</v>
      </c>
      <c r="B24" s="75" t="s">
        <v>33</v>
      </c>
      <c r="C24" s="92">
        <v>0.01</v>
      </c>
      <c r="D24" s="76">
        <v>8250</v>
      </c>
      <c r="E24" s="77">
        <v>82</v>
      </c>
      <c r="F24" s="43"/>
    </row>
    <row r="25" spans="1:6">
      <c r="A25" s="43">
        <f t="shared" si="0"/>
        <v>22</v>
      </c>
      <c r="B25" s="75" t="s">
        <v>27</v>
      </c>
      <c r="C25" s="92">
        <v>0.01</v>
      </c>
      <c r="D25" s="76">
        <v>3500</v>
      </c>
      <c r="E25" s="77">
        <v>35</v>
      </c>
      <c r="F25" s="43"/>
    </row>
    <row r="26" spans="1:6">
      <c r="A26" s="43">
        <f t="shared" si="0"/>
        <v>23</v>
      </c>
      <c r="B26" s="75" t="s">
        <v>30</v>
      </c>
      <c r="C26" s="92">
        <v>0.01</v>
      </c>
      <c r="D26" s="76">
        <v>2088</v>
      </c>
      <c r="E26" s="77">
        <v>21</v>
      </c>
      <c r="F26" s="43"/>
    </row>
    <row r="27" spans="1:6">
      <c r="A27" s="43">
        <f t="shared" si="0"/>
        <v>24</v>
      </c>
      <c r="B27" s="75" t="s">
        <v>63</v>
      </c>
      <c r="C27" s="92">
        <v>0.01</v>
      </c>
      <c r="D27" s="76">
        <v>3150</v>
      </c>
      <c r="E27" s="77">
        <v>31</v>
      </c>
      <c r="F27" s="43"/>
    </row>
    <row r="28" spans="1:6">
      <c r="A28" s="43">
        <f t="shared" si="0"/>
        <v>25</v>
      </c>
      <c r="B28" s="75" t="s">
        <v>74</v>
      </c>
      <c r="C28" s="92">
        <v>0.01</v>
      </c>
      <c r="D28" s="76">
        <v>7813</v>
      </c>
      <c r="E28" s="77">
        <v>78</v>
      </c>
      <c r="F28" s="43"/>
    </row>
    <row r="29" spans="1:6">
      <c r="A29" s="43">
        <f t="shared" si="0"/>
        <v>26</v>
      </c>
      <c r="B29" s="75" t="s">
        <v>28</v>
      </c>
      <c r="C29" s="92">
        <v>0.01</v>
      </c>
      <c r="D29" s="76">
        <v>4300</v>
      </c>
      <c r="E29" s="77">
        <v>43</v>
      </c>
      <c r="F29" s="43"/>
    </row>
    <row r="30" spans="1:6">
      <c r="A30" s="43">
        <f t="shared" si="0"/>
        <v>27</v>
      </c>
      <c r="B30" s="75" t="s">
        <v>25</v>
      </c>
      <c r="C30" s="92">
        <v>0.01</v>
      </c>
      <c r="D30" s="76">
        <v>23000</v>
      </c>
      <c r="E30" s="77">
        <v>230</v>
      </c>
      <c r="F30" s="43"/>
    </row>
    <row r="31" spans="1:6">
      <c r="A31" s="43">
        <f t="shared" si="0"/>
        <v>28</v>
      </c>
      <c r="B31" s="75" t="s">
        <v>65</v>
      </c>
      <c r="C31" s="92">
        <v>0.01</v>
      </c>
      <c r="D31" s="76">
        <v>20000</v>
      </c>
      <c r="E31" s="77">
        <v>200</v>
      </c>
      <c r="F31" s="43"/>
    </row>
    <row r="32" spans="1:6">
      <c r="A32" s="43">
        <f t="shared" si="0"/>
        <v>29</v>
      </c>
      <c r="B32" s="75" t="s">
        <v>71</v>
      </c>
      <c r="C32" s="92">
        <v>0.01</v>
      </c>
      <c r="D32" s="76">
        <v>50000</v>
      </c>
      <c r="E32" s="77">
        <v>500</v>
      </c>
      <c r="F32" s="43"/>
    </row>
    <row r="33" spans="1:6">
      <c r="A33" s="43">
        <f t="shared" si="0"/>
        <v>30</v>
      </c>
      <c r="B33" s="75" t="s">
        <v>70</v>
      </c>
      <c r="C33" s="92">
        <v>0.01</v>
      </c>
      <c r="D33" s="76">
        <v>35000</v>
      </c>
      <c r="E33" s="77">
        <v>350</v>
      </c>
      <c r="F33" s="43"/>
    </row>
    <row r="34" spans="1:6">
      <c r="A34" s="43">
        <f t="shared" si="0"/>
        <v>31</v>
      </c>
      <c r="B34" s="75" t="s">
        <v>24</v>
      </c>
      <c r="C34" s="92">
        <v>0.01</v>
      </c>
      <c r="D34" s="76">
        <v>12000</v>
      </c>
      <c r="E34" s="77">
        <v>120</v>
      </c>
      <c r="F34" s="43"/>
    </row>
    <row r="35" spans="1:6">
      <c r="A35" s="43">
        <f t="shared" si="0"/>
        <v>32</v>
      </c>
      <c r="B35" s="75" t="s">
        <v>21</v>
      </c>
      <c r="C35" s="92">
        <v>0.01</v>
      </c>
      <c r="D35" s="76">
        <v>50000</v>
      </c>
      <c r="E35" s="77">
        <v>500</v>
      </c>
      <c r="F35" s="43"/>
    </row>
    <row r="36" spans="1:6">
      <c r="A36" s="43">
        <f t="shared" si="0"/>
        <v>33</v>
      </c>
      <c r="B36" s="75" t="s">
        <v>19</v>
      </c>
      <c r="C36" s="92">
        <v>0.01</v>
      </c>
      <c r="D36" s="76">
        <v>40000</v>
      </c>
      <c r="E36" s="77">
        <v>400</v>
      </c>
      <c r="F36" s="43"/>
    </row>
    <row r="37" spans="1:6">
      <c r="A37" s="43">
        <f t="shared" si="0"/>
        <v>34</v>
      </c>
      <c r="B37" s="75" t="s">
        <v>15</v>
      </c>
      <c r="C37" s="92">
        <v>0.01</v>
      </c>
      <c r="D37" s="76">
        <v>10000</v>
      </c>
      <c r="E37" s="77">
        <v>100</v>
      </c>
      <c r="F37" s="43"/>
    </row>
    <row r="38" spans="1:6">
      <c r="A38" s="43">
        <f t="shared" si="0"/>
        <v>35</v>
      </c>
      <c r="B38" s="75" t="s">
        <v>91</v>
      </c>
      <c r="C38" s="92">
        <v>0.01</v>
      </c>
      <c r="D38" s="76">
        <v>12168</v>
      </c>
      <c r="E38" s="77">
        <v>122</v>
      </c>
      <c r="F38" s="43"/>
    </row>
    <row r="39" spans="1:6">
      <c r="A39" s="43">
        <f t="shared" si="0"/>
        <v>36</v>
      </c>
      <c r="B39" s="75" t="s">
        <v>37</v>
      </c>
      <c r="C39" s="92">
        <v>0.01</v>
      </c>
      <c r="D39" s="76">
        <v>7800</v>
      </c>
      <c r="E39" s="77">
        <v>78</v>
      </c>
      <c r="F39" s="43"/>
    </row>
    <row r="40" spans="1:6">
      <c r="A40" s="43">
        <f t="shared" si="0"/>
        <v>37</v>
      </c>
      <c r="B40" s="75" t="s">
        <v>42</v>
      </c>
      <c r="C40" s="92">
        <v>0.01</v>
      </c>
      <c r="D40" s="76">
        <v>2080</v>
      </c>
      <c r="E40" s="77">
        <v>21</v>
      </c>
      <c r="F40" s="43"/>
    </row>
    <row r="41" spans="1:6">
      <c r="A41" s="43">
        <f t="shared" si="0"/>
        <v>38</v>
      </c>
      <c r="B41" s="75" t="s">
        <v>42</v>
      </c>
      <c r="C41" s="92">
        <v>0.01</v>
      </c>
      <c r="D41" s="76">
        <v>511623</v>
      </c>
      <c r="E41" s="77">
        <v>5116</v>
      </c>
      <c r="F41" s="43"/>
    </row>
    <row r="42" spans="1:6">
      <c r="A42" s="43">
        <f t="shared" si="0"/>
        <v>39</v>
      </c>
      <c r="B42" s="75" t="s">
        <v>37</v>
      </c>
      <c r="C42" s="92">
        <v>0.01</v>
      </c>
      <c r="D42" s="76">
        <v>357815</v>
      </c>
      <c r="E42" s="77">
        <v>3579</v>
      </c>
      <c r="F42" s="43"/>
    </row>
    <row r="43" spans="1:6">
      <c r="A43" s="43">
        <f t="shared" si="0"/>
        <v>40</v>
      </c>
      <c r="B43" s="75" t="s">
        <v>92</v>
      </c>
      <c r="C43" s="92">
        <v>0.01</v>
      </c>
      <c r="D43" s="76">
        <v>43743</v>
      </c>
      <c r="E43" s="77">
        <v>437</v>
      </c>
      <c r="F43" s="43"/>
    </row>
    <row r="44" spans="1:6">
      <c r="A44" s="43">
        <f t="shared" si="0"/>
        <v>41</v>
      </c>
      <c r="B44" s="75" t="s">
        <v>12</v>
      </c>
      <c r="C44" s="92">
        <v>0.01</v>
      </c>
      <c r="D44" s="76">
        <v>3300</v>
      </c>
      <c r="E44" s="77">
        <v>33</v>
      </c>
      <c r="F44" s="43"/>
    </row>
    <row r="45" spans="1:6">
      <c r="A45" s="43">
        <f t="shared" si="0"/>
        <v>42</v>
      </c>
      <c r="B45" s="75" t="s">
        <v>93</v>
      </c>
      <c r="C45" s="92">
        <v>0.01</v>
      </c>
      <c r="D45" s="76">
        <v>1200</v>
      </c>
      <c r="E45" s="77">
        <v>12</v>
      </c>
      <c r="F45" s="43"/>
    </row>
    <row r="46" spans="1:6">
      <c r="A46" s="43">
        <f t="shared" si="0"/>
        <v>43</v>
      </c>
      <c r="B46" s="75" t="s">
        <v>33</v>
      </c>
      <c r="C46" s="92">
        <v>0.01</v>
      </c>
      <c r="D46" s="76">
        <v>9300</v>
      </c>
      <c r="E46" s="77">
        <v>93</v>
      </c>
      <c r="F46" s="43"/>
    </row>
    <row r="47" spans="1:6">
      <c r="A47" s="43">
        <f t="shared" si="0"/>
        <v>44</v>
      </c>
      <c r="B47" s="75" t="s">
        <v>27</v>
      </c>
      <c r="C47" s="92">
        <v>0.01</v>
      </c>
      <c r="D47" s="76">
        <v>3500</v>
      </c>
      <c r="E47" s="77">
        <v>35</v>
      </c>
      <c r="F47" s="43"/>
    </row>
    <row r="48" spans="1:6">
      <c r="A48" s="43">
        <f t="shared" si="0"/>
        <v>45</v>
      </c>
      <c r="B48" s="75" t="s">
        <v>31</v>
      </c>
      <c r="C48" s="92">
        <v>0.01</v>
      </c>
      <c r="D48" s="76">
        <v>6800</v>
      </c>
      <c r="E48" s="77">
        <v>68</v>
      </c>
      <c r="F48" s="43"/>
    </row>
    <row r="49" spans="1:6">
      <c r="A49" s="43">
        <f t="shared" si="0"/>
        <v>46</v>
      </c>
      <c r="B49" s="75" t="s">
        <v>74</v>
      </c>
      <c r="C49" s="92">
        <v>0.01</v>
      </c>
      <c r="D49" s="76">
        <v>6250</v>
      </c>
      <c r="E49" s="77">
        <v>63</v>
      </c>
      <c r="F49" s="43"/>
    </row>
    <row r="50" spans="1:6">
      <c r="A50" s="43">
        <f t="shared" si="0"/>
        <v>47</v>
      </c>
      <c r="B50" s="75" t="s">
        <v>28</v>
      </c>
      <c r="C50" s="92">
        <v>0.01</v>
      </c>
      <c r="D50" s="76">
        <v>5550</v>
      </c>
      <c r="E50" s="77">
        <v>55</v>
      </c>
      <c r="F50" s="43"/>
    </row>
    <row r="51" spans="1:6">
      <c r="A51" s="43">
        <f t="shared" si="0"/>
        <v>48</v>
      </c>
      <c r="B51" s="75" t="s">
        <v>70</v>
      </c>
      <c r="C51" s="92">
        <v>0.01</v>
      </c>
      <c r="D51" s="76">
        <v>10000</v>
      </c>
      <c r="E51" s="77">
        <v>100</v>
      </c>
      <c r="F51" s="43"/>
    </row>
    <row r="52" spans="1:6">
      <c r="A52" s="43">
        <f t="shared" si="0"/>
        <v>49</v>
      </c>
      <c r="B52" s="75" t="s">
        <v>21</v>
      </c>
      <c r="C52" s="92">
        <v>0.01</v>
      </c>
      <c r="D52" s="76">
        <v>50000</v>
      </c>
      <c r="E52" s="77">
        <v>500</v>
      </c>
      <c r="F52" s="43"/>
    </row>
    <row r="53" spans="1:6">
      <c r="A53" s="43">
        <f t="shared" si="0"/>
        <v>50</v>
      </c>
      <c r="B53" s="75" t="s">
        <v>19</v>
      </c>
      <c r="C53" s="92">
        <v>0.01</v>
      </c>
      <c r="D53" s="76">
        <v>40000</v>
      </c>
      <c r="E53" s="77">
        <v>400</v>
      </c>
      <c r="F53" s="43"/>
    </row>
    <row r="54" spans="1:6">
      <c r="A54" s="43">
        <f t="shared" si="0"/>
        <v>51</v>
      </c>
      <c r="B54" s="75" t="s">
        <v>42</v>
      </c>
      <c r="C54" s="92">
        <v>0.01</v>
      </c>
      <c r="D54" s="76">
        <v>240513</v>
      </c>
      <c r="E54" s="77">
        <v>2405</v>
      </c>
      <c r="F54" s="43"/>
    </row>
    <row r="55" spans="1:6">
      <c r="A55" s="43">
        <f t="shared" si="0"/>
        <v>52</v>
      </c>
      <c r="B55" s="75" t="s">
        <v>37</v>
      </c>
      <c r="C55" s="92">
        <v>0.01</v>
      </c>
      <c r="D55" s="76">
        <v>427842</v>
      </c>
      <c r="E55" s="77">
        <v>4278</v>
      </c>
      <c r="F55" s="43"/>
    </row>
    <row r="56" spans="1:6">
      <c r="A56" s="43">
        <f t="shared" si="0"/>
        <v>53</v>
      </c>
      <c r="B56" s="75" t="s">
        <v>12</v>
      </c>
      <c r="C56" s="92">
        <v>0.01</v>
      </c>
      <c r="D56" s="76">
        <v>2400</v>
      </c>
      <c r="E56" s="77">
        <v>24</v>
      </c>
      <c r="F56" s="43"/>
    </row>
    <row r="57" spans="1:6">
      <c r="A57" s="43">
        <f t="shared" si="0"/>
        <v>54</v>
      </c>
      <c r="B57" s="75" t="s">
        <v>31</v>
      </c>
      <c r="C57" s="92">
        <v>0.01</v>
      </c>
      <c r="D57" s="76">
        <v>3650</v>
      </c>
      <c r="E57" s="77">
        <v>36</v>
      </c>
      <c r="F57" s="43"/>
    </row>
    <row r="58" spans="1:6">
      <c r="A58" s="43">
        <f t="shared" si="0"/>
        <v>55</v>
      </c>
      <c r="B58" s="75" t="s">
        <v>33</v>
      </c>
      <c r="C58" s="92">
        <v>0.01</v>
      </c>
      <c r="D58" s="76">
        <v>5700</v>
      </c>
      <c r="E58" s="77">
        <v>57</v>
      </c>
      <c r="F58" s="43"/>
    </row>
    <row r="59" spans="1:6">
      <c r="A59" s="43">
        <f t="shared" si="0"/>
        <v>56</v>
      </c>
      <c r="B59" s="75" t="s">
        <v>27</v>
      </c>
      <c r="C59" s="92">
        <v>0.01</v>
      </c>
      <c r="D59" s="76">
        <v>2100</v>
      </c>
      <c r="E59" s="77">
        <v>21</v>
      </c>
      <c r="F59" s="43"/>
    </row>
    <row r="60" spans="1:6">
      <c r="A60" s="43">
        <f t="shared" si="0"/>
        <v>57</v>
      </c>
      <c r="B60" s="75" t="s">
        <v>93</v>
      </c>
      <c r="C60" s="92">
        <v>0.01</v>
      </c>
      <c r="D60" s="76">
        <v>2400</v>
      </c>
      <c r="E60" s="77">
        <v>24</v>
      </c>
      <c r="F60" s="43"/>
    </row>
    <row r="61" spans="1:6">
      <c r="A61" s="43">
        <f t="shared" si="0"/>
        <v>58</v>
      </c>
      <c r="B61" s="75" t="s">
        <v>74</v>
      </c>
      <c r="C61" s="92">
        <v>0.01</v>
      </c>
      <c r="D61" s="76">
        <v>8125</v>
      </c>
      <c r="E61" s="77">
        <v>81</v>
      </c>
      <c r="F61" s="43"/>
    </row>
    <row r="62" spans="1:6">
      <c r="A62" s="43">
        <f t="shared" si="0"/>
        <v>59</v>
      </c>
      <c r="B62" s="75" t="s">
        <v>28</v>
      </c>
      <c r="C62" s="92">
        <v>0.01</v>
      </c>
      <c r="D62" s="76">
        <v>3750</v>
      </c>
      <c r="E62" s="77">
        <v>37</v>
      </c>
      <c r="F62" s="43"/>
    </row>
    <row r="63" spans="1:6">
      <c r="A63" s="43">
        <f t="shared" si="0"/>
        <v>60</v>
      </c>
      <c r="B63" s="75" t="s">
        <v>24</v>
      </c>
      <c r="C63" s="92">
        <v>0.01</v>
      </c>
      <c r="D63" s="76">
        <v>50000</v>
      </c>
      <c r="E63" s="77">
        <v>500</v>
      </c>
      <c r="F63" s="43"/>
    </row>
    <row r="64" spans="1:6">
      <c r="A64" s="43">
        <f t="shared" si="0"/>
        <v>61</v>
      </c>
      <c r="B64" s="75" t="s">
        <v>66</v>
      </c>
      <c r="C64" s="92">
        <v>0.01</v>
      </c>
      <c r="D64" s="76">
        <v>50000</v>
      </c>
      <c r="E64" s="77">
        <v>500</v>
      </c>
      <c r="F64" s="43"/>
    </row>
    <row r="65" spans="1:6">
      <c r="A65" s="43">
        <f t="shared" si="0"/>
        <v>62</v>
      </c>
      <c r="B65" s="75" t="s">
        <v>94</v>
      </c>
      <c r="C65" s="92">
        <v>0.01</v>
      </c>
      <c r="D65" s="76">
        <v>40000</v>
      </c>
      <c r="E65" s="77">
        <v>400</v>
      </c>
      <c r="F65" s="43"/>
    </row>
    <row r="66" spans="1:6">
      <c r="A66" s="43">
        <f t="shared" si="0"/>
        <v>63</v>
      </c>
      <c r="B66" s="75" t="s">
        <v>19</v>
      </c>
      <c r="C66" s="92">
        <v>0.01</v>
      </c>
      <c r="D66" s="76">
        <v>10000</v>
      </c>
      <c r="E66" s="77">
        <v>100</v>
      </c>
      <c r="F66" s="43"/>
    </row>
    <row r="67" spans="1:6">
      <c r="A67" s="43">
        <f t="shared" si="0"/>
        <v>64</v>
      </c>
      <c r="B67" s="75" t="s">
        <v>17</v>
      </c>
      <c r="C67" s="92">
        <v>0.01</v>
      </c>
      <c r="D67" s="76">
        <v>20000</v>
      </c>
      <c r="E67" s="77">
        <v>200</v>
      </c>
      <c r="F67" s="43"/>
    </row>
    <row r="68" spans="1:6">
      <c r="A68" s="43">
        <f t="shared" si="0"/>
        <v>65</v>
      </c>
      <c r="B68" s="75" t="s">
        <v>27</v>
      </c>
      <c r="C68" s="92">
        <v>0.01</v>
      </c>
      <c r="D68" s="76">
        <v>3600</v>
      </c>
      <c r="E68" s="77">
        <v>36</v>
      </c>
      <c r="F68" s="43"/>
    </row>
    <row r="69" spans="1:6">
      <c r="A69" s="43">
        <f t="shared" si="0"/>
        <v>66</v>
      </c>
      <c r="B69" s="75" t="s">
        <v>37</v>
      </c>
      <c r="C69" s="92">
        <v>0.01</v>
      </c>
      <c r="D69" s="76">
        <v>598102</v>
      </c>
      <c r="E69" s="77">
        <v>5981</v>
      </c>
      <c r="F69" s="43"/>
    </row>
    <row r="70" spans="1:6">
      <c r="A70" s="43">
        <f t="shared" ref="A70:A87" si="1">A69+1</f>
        <v>67</v>
      </c>
      <c r="B70" s="75" t="s">
        <v>42</v>
      </c>
      <c r="C70" s="92">
        <v>0.01</v>
      </c>
      <c r="D70" s="76">
        <v>28400</v>
      </c>
      <c r="E70" s="77">
        <v>284</v>
      </c>
      <c r="F70" s="43"/>
    </row>
    <row r="71" spans="1:6">
      <c r="A71" s="43">
        <f t="shared" si="1"/>
        <v>68</v>
      </c>
      <c r="B71" s="75" t="s">
        <v>37</v>
      </c>
      <c r="C71" s="92">
        <v>0.01</v>
      </c>
      <c r="D71" s="76">
        <v>750000</v>
      </c>
      <c r="E71" s="77">
        <v>7500</v>
      </c>
      <c r="F71" s="43"/>
    </row>
    <row r="72" spans="1:6">
      <c r="A72" s="43">
        <f t="shared" si="1"/>
        <v>69</v>
      </c>
      <c r="B72" s="75" t="s">
        <v>95</v>
      </c>
      <c r="C72" s="92">
        <v>0.01</v>
      </c>
      <c r="D72" s="76">
        <v>2500</v>
      </c>
      <c r="E72" s="77">
        <v>25</v>
      </c>
      <c r="F72" s="43"/>
    </row>
    <row r="73" spans="1:6">
      <c r="A73" s="43">
        <f t="shared" si="1"/>
        <v>70</v>
      </c>
      <c r="B73" s="75" t="s">
        <v>37</v>
      </c>
      <c r="C73" s="92">
        <v>0.01</v>
      </c>
      <c r="D73" s="76">
        <v>750000</v>
      </c>
      <c r="E73" s="77">
        <v>7500</v>
      </c>
      <c r="F73" s="43"/>
    </row>
    <row r="74" spans="1:6">
      <c r="A74" s="43">
        <f t="shared" si="1"/>
        <v>71</v>
      </c>
      <c r="B74" s="75" t="s">
        <v>14</v>
      </c>
      <c r="C74" s="92">
        <v>0.01</v>
      </c>
      <c r="D74" s="76">
        <v>4250</v>
      </c>
      <c r="E74" s="77">
        <v>42</v>
      </c>
      <c r="F74" s="43"/>
    </row>
    <row r="75" spans="1:6">
      <c r="A75" s="43">
        <f t="shared" si="1"/>
        <v>72</v>
      </c>
      <c r="B75" s="75" t="s">
        <v>12</v>
      </c>
      <c r="C75" s="92">
        <v>0.01</v>
      </c>
      <c r="D75" s="76">
        <v>5600</v>
      </c>
      <c r="E75" s="77">
        <v>56</v>
      </c>
      <c r="F75" s="43"/>
    </row>
    <row r="76" spans="1:6">
      <c r="A76" s="43">
        <f t="shared" si="1"/>
        <v>73</v>
      </c>
      <c r="B76" s="75" t="s">
        <v>30</v>
      </c>
      <c r="C76" s="92">
        <v>0.01</v>
      </c>
      <c r="D76" s="76">
        <v>3050</v>
      </c>
      <c r="E76" s="77">
        <v>30</v>
      </c>
      <c r="F76" s="43"/>
    </row>
    <row r="77" spans="1:6">
      <c r="A77" s="43">
        <f t="shared" si="1"/>
        <v>74</v>
      </c>
      <c r="B77" s="75" t="s">
        <v>27</v>
      </c>
      <c r="C77" s="92">
        <v>0.01</v>
      </c>
      <c r="D77" s="76">
        <v>2800</v>
      </c>
      <c r="E77" s="77">
        <v>28</v>
      </c>
      <c r="F77" s="43"/>
    </row>
    <row r="78" spans="1:6">
      <c r="A78" s="43">
        <f t="shared" si="1"/>
        <v>75</v>
      </c>
      <c r="B78" s="75" t="s">
        <v>96</v>
      </c>
      <c r="C78" s="92">
        <v>0.01</v>
      </c>
      <c r="D78" s="76">
        <v>9300</v>
      </c>
      <c r="E78" s="77">
        <v>93</v>
      </c>
      <c r="F78" s="43"/>
    </row>
    <row r="79" spans="1:6">
      <c r="A79" s="43">
        <f t="shared" si="1"/>
        <v>76</v>
      </c>
      <c r="B79" s="75" t="s">
        <v>74</v>
      </c>
      <c r="C79" s="92">
        <v>0.01</v>
      </c>
      <c r="D79" s="76">
        <v>7500</v>
      </c>
      <c r="E79" s="77">
        <v>75</v>
      </c>
      <c r="F79" s="43"/>
    </row>
    <row r="80" spans="1:6">
      <c r="A80" s="43">
        <f t="shared" si="1"/>
        <v>77</v>
      </c>
      <c r="B80" s="75" t="s">
        <v>28</v>
      </c>
      <c r="C80" s="92">
        <v>0.01</v>
      </c>
      <c r="D80" s="76">
        <v>3450</v>
      </c>
      <c r="E80" s="77">
        <v>34</v>
      </c>
      <c r="F80" s="43"/>
    </row>
    <row r="81" spans="1:6">
      <c r="A81" s="43">
        <f t="shared" si="1"/>
        <v>78</v>
      </c>
      <c r="B81" s="75" t="s">
        <v>66</v>
      </c>
      <c r="C81" s="92">
        <v>0.01</v>
      </c>
      <c r="D81" s="76">
        <v>100000</v>
      </c>
      <c r="E81" s="77">
        <v>1000</v>
      </c>
      <c r="F81" s="43"/>
    </row>
    <row r="82" spans="1:6">
      <c r="A82" s="43">
        <f t="shared" si="1"/>
        <v>79</v>
      </c>
      <c r="B82" s="75" t="s">
        <v>21</v>
      </c>
      <c r="C82" s="92">
        <v>0.01</v>
      </c>
      <c r="D82" s="76">
        <v>50000</v>
      </c>
      <c r="E82" s="77">
        <v>500</v>
      </c>
      <c r="F82" s="43"/>
    </row>
    <row r="83" spans="1:6">
      <c r="A83" s="43">
        <f t="shared" si="1"/>
        <v>80</v>
      </c>
      <c r="B83" s="75" t="s">
        <v>24</v>
      </c>
      <c r="C83" s="92">
        <v>0.01</v>
      </c>
      <c r="D83" s="76">
        <v>30000</v>
      </c>
      <c r="E83" s="77">
        <v>300</v>
      </c>
      <c r="F83" s="43"/>
    </row>
    <row r="84" spans="1:6">
      <c r="A84" s="43">
        <f t="shared" si="1"/>
        <v>81</v>
      </c>
      <c r="B84" s="75" t="s">
        <v>70</v>
      </c>
      <c r="C84" s="92">
        <v>0.01</v>
      </c>
      <c r="D84" s="76">
        <v>30000</v>
      </c>
      <c r="E84" s="77">
        <v>300</v>
      </c>
      <c r="F84" s="43"/>
    </row>
    <row r="85" spans="1:6">
      <c r="A85" s="43">
        <f t="shared" si="1"/>
        <v>82</v>
      </c>
      <c r="B85" s="75" t="s">
        <v>94</v>
      </c>
      <c r="C85" s="92">
        <v>0.01</v>
      </c>
      <c r="D85" s="76">
        <v>40000</v>
      </c>
      <c r="E85" s="77">
        <v>400</v>
      </c>
      <c r="F85" s="43"/>
    </row>
    <row r="86" spans="1:6">
      <c r="A86" s="43">
        <f t="shared" si="1"/>
        <v>83</v>
      </c>
      <c r="B86" s="75" t="s">
        <v>97</v>
      </c>
      <c r="C86" s="92">
        <v>0.01</v>
      </c>
      <c r="D86" s="76">
        <v>412626</v>
      </c>
      <c r="E86" s="77">
        <v>4126</v>
      </c>
      <c r="F86" s="43"/>
    </row>
    <row r="87" spans="1:6">
      <c r="A87" s="43">
        <f t="shared" si="1"/>
        <v>84</v>
      </c>
      <c r="B87" s="75" t="s">
        <v>42</v>
      </c>
      <c r="C87" s="92">
        <v>0.01</v>
      </c>
      <c r="D87" s="76">
        <v>42900</v>
      </c>
      <c r="E87" s="77">
        <v>429</v>
      </c>
      <c r="F87" s="43"/>
    </row>
    <row r="88" spans="1:6">
      <c r="A88" s="43"/>
      <c r="B88" s="43"/>
      <c r="C88" s="73" t="s">
        <v>98</v>
      </c>
      <c r="D88" s="79">
        <f>SUM(D5:D87)</f>
        <v>5489788</v>
      </c>
      <c r="E88" s="79">
        <f>SUM(E5:E87)</f>
        <v>54902</v>
      </c>
      <c r="F88" s="43"/>
    </row>
    <row r="89" spans="1:6">
      <c r="A89" s="70" t="s">
        <v>58</v>
      </c>
      <c r="B89" s="71" t="s">
        <v>7</v>
      </c>
      <c r="C89" s="71" t="s">
        <v>59</v>
      </c>
      <c r="D89" s="72" t="s">
        <v>9</v>
      </c>
      <c r="E89" s="72" t="s">
        <v>10</v>
      </c>
      <c r="F89" s="71" t="s">
        <v>60</v>
      </c>
    </row>
    <row r="90" spans="1:6">
      <c r="A90" s="43"/>
      <c r="B90" s="73" t="s">
        <v>90</v>
      </c>
      <c r="C90" s="43"/>
      <c r="D90" s="43"/>
      <c r="E90" s="43"/>
      <c r="F90" s="43"/>
    </row>
    <row r="91" spans="1:6">
      <c r="A91" s="43">
        <v>1</v>
      </c>
      <c r="B91" s="75" t="s">
        <v>48</v>
      </c>
      <c r="C91" s="80">
        <v>0.02</v>
      </c>
      <c r="D91" s="76">
        <v>353000</v>
      </c>
      <c r="E91" s="81">
        <v>7060</v>
      </c>
      <c r="F91" s="43"/>
    </row>
    <row r="92" spans="1:6">
      <c r="A92" s="43">
        <f t="shared" ref="A92:A120" si="2">A91+1</f>
        <v>2</v>
      </c>
      <c r="B92" s="75" t="s">
        <v>41</v>
      </c>
      <c r="C92" s="80">
        <v>0.02</v>
      </c>
      <c r="D92" s="76">
        <v>232250</v>
      </c>
      <c r="E92" s="81">
        <v>4645</v>
      </c>
      <c r="F92" s="43"/>
    </row>
    <row r="93" spans="1:6">
      <c r="A93" s="43">
        <f t="shared" si="2"/>
        <v>3</v>
      </c>
      <c r="B93" s="75" t="s">
        <v>39</v>
      </c>
      <c r="C93" s="80">
        <v>0.02</v>
      </c>
      <c r="D93" s="76">
        <v>192965</v>
      </c>
      <c r="E93" s="81">
        <v>3859</v>
      </c>
      <c r="F93" s="43"/>
    </row>
    <row r="94" spans="1:6">
      <c r="A94" s="43">
        <f t="shared" si="2"/>
        <v>4</v>
      </c>
      <c r="B94" s="75" t="s">
        <v>37</v>
      </c>
      <c r="C94" s="80">
        <v>0.02</v>
      </c>
      <c r="D94" s="76">
        <v>304328</v>
      </c>
      <c r="E94" s="81">
        <v>3043</v>
      </c>
      <c r="F94" s="43"/>
    </row>
    <row r="95" spans="1:6">
      <c r="A95" s="43">
        <f t="shared" si="2"/>
        <v>5</v>
      </c>
      <c r="B95" s="75" t="s">
        <v>41</v>
      </c>
      <c r="C95" s="80">
        <v>0.02</v>
      </c>
      <c r="D95" s="76">
        <v>300000</v>
      </c>
      <c r="E95" s="81">
        <v>6000</v>
      </c>
      <c r="F95" s="43"/>
    </row>
    <row r="96" spans="1:6">
      <c r="A96" s="43">
        <f t="shared" si="2"/>
        <v>6</v>
      </c>
      <c r="B96" s="75" t="s">
        <v>39</v>
      </c>
      <c r="C96" s="80">
        <v>0.02</v>
      </c>
      <c r="D96" s="76">
        <v>500000</v>
      </c>
      <c r="E96" s="81">
        <v>10000</v>
      </c>
      <c r="F96" s="43"/>
    </row>
    <row r="97" spans="1:6">
      <c r="A97" s="43">
        <f t="shared" si="2"/>
        <v>7</v>
      </c>
      <c r="B97" s="75" t="s">
        <v>46</v>
      </c>
      <c r="C97" s="80">
        <v>0.02</v>
      </c>
      <c r="D97" s="76">
        <v>38888</v>
      </c>
      <c r="E97" s="81">
        <v>777</v>
      </c>
      <c r="F97" s="43"/>
    </row>
    <row r="98" spans="1:6">
      <c r="A98" s="43">
        <f t="shared" si="2"/>
        <v>8</v>
      </c>
      <c r="B98" s="75" t="s">
        <v>44</v>
      </c>
      <c r="C98" s="80">
        <v>0.02</v>
      </c>
      <c r="D98" s="76">
        <v>73025</v>
      </c>
      <c r="E98" s="81">
        <v>1461</v>
      </c>
      <c r="F98" s="43"/>
    </row>
    <row r="99" spans="1:6">
      <c r="A99" s="43">
        <f t="shared" si="2"/>
        <v>9</v>
      </c>
      <c r="B99" s="75" t="s">
        <v>41</v>
      </c>
      <c r="C99" s="80">
        <v>0.02</v>
      </c>
      <c r="D99" s="76">
        <v>300000</v>
      </c>
      <c r="E99" s="81">
        <v>6000</v>
      </c>
      <c r="F99" s="43"/>
    </row>
    <row r="100" spans="1:6">
      <c r="A100" s="43">
        <f t="shared" si="2"/>
        <v>10</v>
      </c>
      <c r="B100" s="75" t="s">
        <v>39</v>
      </c>
      <c r="C100" s="80">
        <v>0.02</v>
      </c>
      <c r="D100" s="76">
        <v>500000</v>
      </c>
      <c r="E100" s="81">
        <v>10000</v>
      </c>
      <c r="F100" s="43"/>
    </row>
    <row r="101" spans="1:6">
      <c r="A101" s="43">
        <f t="shared" si="2"/>
        <v>11</v>
      </c>
      <c r="B101" s="75" t="s">
        <v>41</v>
      </c>
      <c r="C101" s="80">
        <v>0.02</v>
      </c>
      <c r="D101" s="76">
        <v>19240</v>
      </c>
      <c r="E101" s="81">
        <v>385</v>
      </c>
      <c r="F101" s="43"/>
    </row>
    <row r="102" spans="1:6">
      <c r="A102" s="43">
        <f t="shared" si="2"/>
        <v>12</v>
      </c>
      <c r="B102" s="75" t="s">
        <v>39</v>
      </c>
      <c r="C102" s="80">
        <v>0.02</v>
      </c>
      <c r="D102" s="76">
        <v>7280</v>
      </c>
      <c r="E102" s="81">
        <v>146</v>
      </c>
      <c r="F102" s="43"/>
    </row>
    <row r="103" spans="1:6">
      <c r="A103" s="43">
        <f t="shared" si="2"/>
        <v>13</v>
      </c>
      <c r="B103" s="75" t="s">
        <v>39</v>
      </c>
      <c r="C103" s="80">
        <v>0.02</v>
      </c>
      <c r="D103" s="76">
        <v>224225</v>
      </c>
      <c r="E103" s="81">
        <v>4485</v>
      </c>
      <c r="F103" s="43"/>
    </row>
    <row r="104" spans="1:6">
      <c r="A104" s="43">
        <f t="shared" si="2"/>
        <v>14</v>
      </c>
      <c r="B104" s="75" t="s">
        <v>41</v>
      </c>
      <c r="C104" s="80">
        <v>0.02</v>
      </c>
      <c r="D104" s="76">
        <v>383487</v>
      </c>
      <c r="E104" s="81">
        <v>7670</v>
      </c>
      <c r="F104" s="43"/>
    </row>
    <row r="105" spans="1:6">
      <c r="A105" s="43">
        <f t="shared" si="2"/>
        <v>15</v>
      </c>
      <c r="B105" s="75" t="s">
        <v>41</v>
      </c>
      <c r="C105" s="80">
        <v>0.02</v>
      </c>
      <c r="D105" s="76">
        <v>1500000</v>
      </c>
      <c r="E105" s="81">
        <v>30000</v>
      </c>
      <c r="F105" s="43"/>
    </row>
    <row r="106" spans="1:6">
      <c r="A106" s="43">
        <f t="shared" si="2"/>
        <v>16</v>
      </c>
      <c r="B106" s="75" t="s">
        <v>48</v>
      </c>
      <c r="C106" s="80">
        <v>0.02</v>
      </c>
      <c r="D106" s="76">
        <v>353000</v>
      </c>
      <c r="E106" s="81">
        <v>7060</v>
      </c>
      <c r="F106" s="43"/>
    </row>
    <row r="107" spans="1:6">
      <c r="A107" s="43">
        <f t="shared" si="2"/>
        <v>17</v>
      </c>
      <c r="B107" s="75" t="s">
        <v>41</v>
      </c>
      <c r="C107" s="80">
        <v>0.02</v>
      </c>
      <c r="D107" s="76">
        <v>300000</v>
      </c>
      <c r="E107" s="81">
        <v>6000</v>
      </c>
      <c r="F107" s="43"/>
    </row>
    <row r="108" spans="1:6">
      <c r="A108" s="43">
        <f t="shared" si="2"/>
        <v>18</v>
      </c>
      <c r="B108" s="75" t="s">
        <v>39</v>
      </c>
      <c r="C108" s="80">
        <v>0.02</v>
      </c>
      <c r="D108" s="76">
        <v>500000</v>
      </c>
      <c r="E108" s="81">
        <v>10000</v>
      </c>
      <c r="F108" s="43"/>
    </row>
    <row r="109" spans="1:6">
      <c r="A109" s="43">
        <f t="shared" si="2"/>
        <v>19</v>
      </c>
      <c r="B109" s="75" t="s">
        <v>48</v>
      </c>
      <c r="C109" s="80">
        <v>0.02</v>
      </c>
      <c r="D109" s="76">
        <v>353000</v>
      </c>
      <c r="E109" s="81">
        <v>7060</v>
      </c>
      <c r="F109" s="43"/>
    </row>
    <row r="110" spans="1:6">
      <c r="A110" s="43">
        <f t="shared" si="2"/>
        <v>20</v>
      </c>
      <c r="B110" s="75" t="s">
        <v>41</v>
      </c>
      <c r="C110" s="80">
        <v>0.02</v>
      </c>
      <c r="D110" s="76">
        <v>132500</v>
      </c>
      <c r="E110" s="81">
        <v>2650</v>
      </c>
      <c r="F110" s="43"/>
    </row>
    <row r="111" spans="1:6">
      <c r="A111" s="43">
        <f t="shared" si="2"/>
        <v>21</v>
      </c>
      <c r="B111" s="75" t="s">
        <v>39</v>
      </c>
      <c r="C111" s="80">
        <v>0.02</v>
      </c>
      <c r="D111" s="76">
        <v>103200</v>
      </c>
      <c r="E111" s="81">
        <v>2064</v>
      </c>
      <c r="F111" s="43"/>
    </row>
    <row r="112" spans="1:6">
      <c r="A112" s="43">
        <f t="shared" si="2"/>
        <v>22</v>
      </c>
      <c r="B112" s="75" t="s">
        <v>41</v>
      </c>
      <c r="C112" s="80">
        <v>0.02</v>
      </c>
      <c r="D112" s="76">
        <v>300000</v>
      </c>
      <c r="E112" s="81">
        <v>6000</v>
      </c>
      <c r="F112" s="43"/>
    </row>
    <row r="113" spans="1:6">
      <c r="A113" s="43">
        <f t="shared" si="2"/>
        <v>23</v>
      </c>
      <c r="B113" s="75" t="s">
        <v>39</v>
      </c>
      <c r="C113" s="80">
        <v>0.02</v>
      </c>
      <c r="D113" s="76">
        <v>500000</v>
      </c>
      <c r="E113" s="81">
        <v>10000</v>
      </c>
      <c r="F113" s="43"/>
    </row>
    <row r="114" spans="1:6">
      <c r="A114" s="43">
        <f t="shared" si="2"/>
        <v>24</v>
      </c>
      <c r="B114" s="75" t="s">
        <v>39</v>
      </c>
      <c r="C114" s="80">
        <v>0.02</v>
      </c>
      <c r="D114" s="76">
        <v>80200</v>
      </c>
      <c r="E114" s="81">
        <v>1604</v>
      </c>
      <c r="F114" s="43"/>
    </row>
    <row r="115" spans="1:6">
      <c r="A115" s="43">
        <f t="shared" si="2"/>
        <v>25</v>
      </c>
      <c r="B115" s="75" t="s">
        <v>41</v>
      </c>
      <c r="C115" s="80">
        <v>0.02</v>
      </c>
      <c r="D115" s="76">
        <v>219269</v>
      </c>
      <c r="E115" s="81">
        <v>4385</v>
      </c>
      <c r="F115" s="43"/>
    </row>
    <row r="116" spans="1:6">
      <c r="A116" s="43">
        <f t="shared" si="2"/>
        <v>26</v>
      </c>
      <c r="B116" s="75" t="s">
        <v>48</v>
      </c>
      <c r="C116" s="80">
        <v>0.02</v>
      </c>
      <c r="D116" s="76">
        <v>353000</v>
      </c>
      <c r="E116" s="81">
        <v>7060</v>
      </c>
      <c r="F116" s="43"/>
    </row>
    <row r="117" spans="1:6">
      <c r="A117" s="43">
        <f t="shared" si="2"/>
        <v>27</v>
      </c>
      <c r="B117" s="75" t="s">
        <v>41</v>
      </c>
      <c r="C117" s="80">
        <v>0.02</v>
      </c>
      <c r="D117" s="76">
        <v>300000</v>
      </c>
      <c r="E117" s="81">
        <v>6000</v>
      </c>
      <c r="F117" s="43"/>
    </row>
    <row r="118" spans="1:6">
      <c r="A118" s="43">
        <f t="shared" si="2"/>
        <v>28</v>
      </c>
      <c r="B118" s="75" t="s">
        <v>39</v>
      </c>
      <c r="C118" s="80">
        <v>0.02</v>
      </c>
      <c r="D118" s="76">
        <v>500000</v>
      </c>
      <c r="E118" s="81">
        <v>10000</v>
      </c>
      <c r="F118" s="43"/>
    </row>
    <row r="119" spans="1:6">
      <c r="A119" s="43">
        <f t="shared" si="2"/>
        <v>29</v>
      </c>
      <c r="B119" s="75" t="s">
        <v>41</v>
      </c>
      <c r="C119" s="80">
        <v>0.02</v>
      </c>
      <c r="D119" s="76">
        <v>130685</v>
      </c>
      <c r="E119" s="81">
        <v>2614</v>
      </c>
      <c r="F119" s="43"/>
    </row>
    <row r="120" spans="1:6">
      <c r="A120" s="43">
        <f t="shared" si="2"/>
        <v>30</v>
      </c>
      <c r="B120" s="75" t="s">
        <v>39</v>
      </c>
      <c r="C120" s="80">
        <v>0.02</v>
      </c>
      <c r="D120" s="76">
        <v>112130</v>
      </c>
      <c r="E120" s="81">
        <v>2243</v>
      </c>
      <c r="F120" s="43"/>
    </row>
    <row r="121" spans="1:6">
      <c r="A121" s="43"/>
      <c r="B121" s="43"/>
      <c r="C121" s="43"/>
      <c r="D121" s="82">
        <f>SUM(D91:D120)</f>
        <v>9165672</v>
      </c>
      <c r="E121" s="83">
        <f>SUM(E91:E120)</f>
        <v>180271</v>
      </c>
      <c r="F121" s="43"/>
    </row>
    <row r="122" spans="1:6">
      <c r="A122" s="70"/>
      <c r="B122" s="71"/>
      <c r="C122" s="71"/>
      <c r="D122" s="72"/>
      <c r="E122" s="72"/>
      <c r="F122" s="71"/>
    </row>
    <row r="123" spans="1:6">
      <c r="A123" s="43"/>
      <c r="B123" s="84" t="s">
        <v>84</v>
      </c>
      <c r="C123" s="43"/>
      <c r="D123" s="43"/>
      <c r="E123" s="43"/>
      <c r="F123" s="43"/>
    </row>
    <row r="124" spans="1:6">
      <c r="A124" s="43"/>
      <c r="B124" s="43"/>
      <c r="C124" s="43"/>
      <c r="D124" s="43"/>
      <c r="E124" s="43"/>
      <c r="F124" s="43"/>
    </row>
    <row r="125" spans="1:6">
      <c r="A125" s="43"/>
      <c r="B125" s="85" t="s">
        <v>99</v>
      </c>
      <c r="C125" s="45">
        <v>0.1</v>
      </c>
      <c r="D125" s="76">
        <v>28117</v>
      </c>
      <c r="E125" s="81">
        <v>2817</v>
      </c>
      <c r="F125" s="43"/>
    </row>
    <row r="126" spans="1:6">
      <c r="A126" s="43"/>
      <c r="B126" s="85" t="s">
        <v>100</v>
      </c>
      <c r="C126" s="45">
        <v>0.1</v>
      </c>
      <c r="D126" s="76">
        <v>49249</v>
      </c>
      <c r="E126" s="81">
        <v>4925</v>
      </c>
      <c r="F126" s="43"/>
    </row>
    <row r="127" spans="1:6">
      <c r="A127" s="43"/>
      <c r="B127" s="85" t="s">
        <v>101</v>
      </c>
      <c r="C127" s="45">
        <v>0.1</v>
      </c>
      <c r="D127" s="76">
        <v>20000</v>
      </c>
      <c r="E127" s="81">
        <v>2000</v>
      </c>
      <c r="F127" s="43"/>
    </row>
    <row r="128" spans="1:6">
      <c r="A128" s="43"/>
      <c r="B128" s="43"/>
      <c r="C128" s="43"/>
      <c r="D128" s="87">
        <f>SUM(D125:D127)</f>
        <v>97366</v>
      </c>
      <c r="E128" s="87">
        <f>SUM(E125:E127)</f>
        <v>9742</v>
      </c>
      <c r="F128" s="43"/>
    </row>
    <row r="129" spans="1:11">
      <c r="A129" s="43"/>
      <c r="B129" s="43"/>
      <c r="C129" s="43"/>
      <c r="D129" s="43"/>
      <c r="E129" s="43"/>
      <c r="F129" s="43"/>
    </row>
    <row r="130" spans="1:11">
      <c r="A130" s="43"/>
      <c r="B130" s="43"/>
      <c r="C130" s="43"/>
      <c r="D130" s="43"/>
      <c r="E130" s="43"/>
      <c r="F130" s="43"/>
    </row>
    <row r="131" spans="1:11">
      <c r="A131" s="43"/>
      <c r="B131" s="71" t="s">
        <v>88</v>
      </c>
      <c r="C131" s="93">
        <v>1E-3</v>
      </c>
      <c r="D131" s="76">
        <v>2015000</v>
      </c>
      <c r="E131" s="76">
        <v>2015</v>
      </c>
      <c r="F131" s="43"/>
    </row>
    <row r="132" spans="1:11">
      <c r="A132" s="43"/>
      <c r="B132" s="43"/>
      <c r="C132" s="43"/>
      <c r="D132" s="43"/>
      <c r="E132" s="43"/>
      <c r="F132" s="43"/>
    </row>
    <row r="133" spans="1:11">
      <c r="A133" s="43"/>
      <c r="B133" s="43"/>
      <c r="C133" s="43"/>
      <c r="D133" s="43"/>
      <c r="E133" s="43"/>
      <c r="F133" s="43"/>
    </row>
    <row r="134" spans="1:11">
      <c r="A134" s="43"/>
      <c r="B134" s="88" t="s">
        <v>102</v>
      </c>
      <c r="C134" s="89"/>
      <c r="D134" s="90">
        <f>D88+D121+D128+D131</f>
        <v>16767826</v>
      </c>
      <c r="E134" s="90">
        <f>E88+E121+E128+E131</f>
        <v>246930</v>
      </c>
      <c r="F134" s="89"/>
      <c r="K134" s="43"/>
    </row>
    <row r="135" spans="1:11">
      <c r="A135" s="43"/>
      <c r="B135" s="43"/>
      <c r="C135" s="91"/>
      <c r="D135" s="91"/>
      <c r="E135" s="91"/>
      <c r="F135" s="91"/>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268" t="s">
        <v>56</v>
      </c>
      <c r="B1" s="268"/>
      <c r="C1" s="268"/>
      <c r="D1" s="269"/>
      <c r="E1" s="269"/>
      <c r="F1" s="268"/>
    </row>
    <row r="2" spans="1:7">
      <c r="A2" s="268" t="s">
        <v>89</v>
      </c>
      <c r="B2" s="268"/>
      <c r="C2" s="268"/>
      <c r="D2" s="269"/>
      <c r="E2" s="269"/>
      <c r="F2" s="268"/>
    </row>
    <row r="3" spans="1:7">
      <c r="A3" s="70" t="s">
        <v>58</v>
      </c>
      <c r="B3" s="71" t="s">
        <v>7</v>
      </c>
      <c r="C3" s="71" t="s">
        <v>59</v>
      </c>
      <c r="D3" s="72" t="s">
        <v>9</v>
      </c>
      <c r="E3" s="72" t="s">
        <v>10</v>
      </c>
      <c r="F3" s="71" t="s">
        <v>60</v>
      </c>
    </row>
    <row r="4" spans="1:7">
      <c r="A4" s="43">
        <v>1</v>
      </c>
      <c r="B4" s="73" t="s">
        <v>90</v>
      </c>
      <c r="C4" s="74"/>
      <c r="D4" s="43"/>
      <c r="E4" s="43"/>
      <c r="F4" s="43"/>
    </row>
    <row r="5" spans="1:7">
      <c r="A5" s="43">
        <v>2</v>
      </c>
      <c r="B5" s="75" t="s">
        <v>42</v>
      </c>
      <c r="C5" s="74">
        <v>0.01</v>
      </c>
      <c r="D5" s="76">
        <v>2600</v>
      </c>
      <c r="E5" s="77">
        <v>26</v>
      </c>
      <c r="F5" s="43"/>
      <c r="G5" s="78"/>
    </row>
    <row r="6" spans="1:7">
      <c r="A6" s="43">
        <v>3</v>
      </c>
      <c r="B6" s="75" t="s">
        <v>37</v>
      </c>
      <c r="C6" s="74">
        <v>0.01</v>
      </c>
      <c r="D6" s="76">
        <v>9750</v>
      </c>
      <c r="E6" s="77">
        <v>98</v>
      </c>
      <c r="F6" s="43"/>
      <c r="G6" s="78"/>
    </row>
    <row r="7" spans="1:7">
      <c r="A7" s="43"/>
      <c r="B7" s="43"/>
      <c r="C7" s="73" t="s">
        <v>98</v>
      </c>
      <c r="D7" s="79">
        <f>SUM(D5:D6)</f>
        <v>12350</v>
      </c>
      <c r="E7" s="79">
        <f>SUM(E5:E6)</f>
        <v>124</v>
      </c>
      <c r="F7" s="43"/>
    </row>
    <row r="8" spans="1:7">
      <c r="A8" s="70" t="s">
        <v>58</v>
      </c>
      <c r="B8" s="71" t="s">
        <v>7</v>
      </c>
      <c r="C8" s="71" t="s">
        <v>59</v>
      </c>
      <c r="D8" s="72" t="s">
        <v>9</v>
      </c>
      <c r="E8" s="72" t="s">
        <v>10</v>
      </c>
      <c r="F8" s="71" t="s">
        <v>60</v>
      </c>
    </row>
    <row r="9" spans="1:7">
      <c r="A9" s="43"/>
      <c r="B9" s="73" t="s">
        <v>90</v>
      </c>
      <c r="C9" s="43"/>
      <c r="D9" s="43"/>
      <c r="E9" s="43"/>
      <c r="F9" s="43"/>
    </row>
    <row r="10" spans="1:7">
      <c r="A10" s="43">
        <v>1</v>
      </c>
      <c r="B10" s="75" t="s">
        <v>44</v>
      </c>
      <c r="C10" s="80">
        <v>0.02</v>
      </c>
      <c r="D10" s="76">
        <v>71372</v>
      </c>
      <c r="E10" s="81">
        <v>1427</v>
      </c>
      <c r="F10" s="43"/>
      <c r="G10" s="47"/>
    </row>
    <row r="11" spans="1:7">
      <c r="A11" s="43">
        <f t="shared" ref="A11:A12" si="0">A10+1</f>
        <v>2</v>
      </c>
      <c r="B11" s="75" t="s">
        <v>46</v>
      </c>
      <c r="C11" s="80">
        <v>0.02</v>
      </c>
      <c r="D11" s="76">
        <v>34968</v>
      </c>
      <c r="E11" s="81">
        <v>699</v>
      </c>
      <c r="F11" s="43"/>
      <c r="G11" s="47"/>
    </row>
    <row r="12" spans="1:7">
      <c r="A12" s="43">
        <f t="shared" si="0"/>
        <v>3</v>
      </c>
      <c r="B12" s="75" t="s">
        <v>41</v>
      </c>
      <c r="C12" s="80">
        <v>0.02</v>
      </c>
      <c r="D12" s="76">
        <v>20405</v>
      </c>
      <c r="E12" s="81">
        <v>481</v>
      </c>
      <c r="F12" s="43"/>
      <c r="G12" s="47"/>
    </row>
    <row r="13" spans="1:7">
      <c r="A13" s="43"/>
      <c r="B13" s="43"/>
      <c r="C13" s="43" t="s">
        <v>98</v>
      </c>
      <c r="D13" s="82">
        <f>SUM(D10:D12)</f>
        <v>126745</v>
      </c>
      <c r="E13" s="83">
        <f>SUM(E10:E12)</f>
        <v>2607</v>
      </c>
      <c r="F13" s="43"/>
    </row>
    <row r="14" spans="1:7">
      <c r="A14" s="70"/>
      <c r="B14" s="71"/>
      <c r="C14" s="71"/>
      <c r="D14" s="72"/>
      <c r="E14" s="72"/>
      <c r="F14" s="71"/>
    </row>
    <row r="15" spans="1:7">
      <c r="A15" s="43"/>
      <c r="B15" s="84" t="s">
        <v>84</v>
      </c>
      <c r="C15" s="43"/>
      <c r="D15" s="43"/>
      <c r="E15" s="43"/>
      <c r="F15" s="43"/>
    </row>
    <row r="16" spans="1:7">
      <c r="A16" s="43"/>
      <c r="B16" s="43"/>
      <c r="C16" s="43"/>
      <c r="D16" s="43"/>
      <c r="E16" s="43"/>
      <c r="F16" s="43"/>
    </row>
    <row r="17" spans="1:11">
      <c r="A17" s="43">
        <v>1</v>
      </c>
      <c r="B17" s="85" t="s">
        <v>99</v>
      </c>
      <c r="C17" s="86">
        <v>0.1</v>
      </c>
      <c r="D17" s="76">
        <v>19639</v>
      </c>
      <c r="E17" s="81">
        <f>D17*10/100</f>
        <v>1963.9</v>
      </c>
      <c r="F17" s="43"/>
      <c r="G17" s="47"/>
    </row>
    <row r="18" spans="1:11">
      <c r="A18" s="43"/>
      <c r="B18" s="43"/>
      <c r="C18" s="43"/>
      <c r="D18" s="87"/>
      <c r="E18" s="87"/>
      <c r="F18" s="43"/>
      <c r="G18" s="47"/>
    </row>
    <row r="19" spans="1:11">
      <c r="A19" s="43"/>
      <c r="B19" s="88" t="s">
        <v>102</v>
      </c>
      <c r="C19" s="89"/>
      <c r="D19" s="90">
        <f>D7+D13+D18</f>
        <v>139095</v>
      </c>
      <c r="E19" s="90">
        <f>E7+E13+E17</f>
        <v>4694.8999999999996</v>
      </c>
      <c r="F19" s="89"/>
      <c r="K19" s="43"/>
    </row>
    <row r="20" spans="1:11">
      <c r="A20" s="43"/>
      <c r="B20" s="43"/>
      <c r="C20" s="91"/>
      <c r="D20" s="91"/>
      <c r="E20" s="91"/>
      <c r="F20" s="91"/>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53"/>
  <sheetViews>
    <sheetView tabSelected="1" topLeftCell="A156" zoomScaleNormal="100" workbookViewId="0">
      <selection activeCell="C229" sqref="C229"/>
    </sheetView>
  </sheetViews>
  <sheetFormatPr defaultColWidth="9.140625" defaultRowHeight="15"/>
  <cols>
    <col min="2" max="2" width="9.140625" style="39"/>
    <col min="3" max="3" width="26.5703125" customWidth="1"/>
    <col min="4" max="4" width="37" customWidth="1"/>
    <col min="5" max="5" width="14.140625" customWidth="1"/>
    <col min="6" max="6" width="14" style="40" customWidth="1"/>
    <col min="7" max="7" width="10.5703125" customWidth="1"/>
    <col min="8" max="8" width="9.140625" style="41"/>
    <col min="9" max="9" width="10.85546875" style="42" customWidth="1"/>
    <col min="10" max="10" width="12.42578125"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1" ht="30">
      <c r="A1" s="164" t="s">
        <v>103</v>
      </c>
      <c r="B1" s="270" t="s">
        <v>104</v>
      </c>
      <c r="C1" s="270"/>
      <c r="D1" s="165"/>
      <c r="E1" s="166"/>
      <c r="F1" s="167"/>
      <c r="G1" s="166"/>
      <c r="H1" s="168"/>
      <c r="I1" s="169"/>
      <c r="J1" s="166"/>
    </row>
    <row r="2" spans="1:11">
      <c r="A2" s="270" t="s">
        <v>199</v>
      </c>
      <c r="B2" s="270"/>
      <c r="C2" s="270"/>
      <c r="D2" s="270"/>
      <c r="E2" s="270"/>
      <c r="F2" s="271"/>
      <c r="G2" s="270"/>
      <c r="H2" s="270"/>
      <c r="I2" s="272"/>
      <c r="J2" s="270"/>
    </row>
    <row r="3" spans="1:11" ht="71.25">
      <c r="A3" s="170" t="s">
        <v>105</v>
      </c>
      <c r="B3" s="170" t="s">
        <v>106</v>
      </c>
      <c r="C3" s="170" t="s">
        <v>107</v>
      </c>
      <c r="D3" s="170" t="s">
        <v>108</v>
      </c>
      <c r="E3" s="170" t="s">
        <v>109</v>
      </c>
      <c r="F3" s="171" t="s">
        <v>110</v>
      </c>
      <c r="G3" s="170" t="s">
        <v>111</v>
      </c>
      <c r="H3" s="172" t="s">
        <v>112</v>
      </c>
      <c r="I3" s="173" t="s">
        <v>113</v>
      </c>
      <c r="J3" s="170" t="s">
        <v>114</v>
      </c>
    </row>
    <row r="4" spans="1:11" ht="15.75">
      <c r="A4" s="159">
        <v>1</v>
      </c>
      <c r="B4" s="155" t="s">
        <v>62</v>
      </c>
      <c r="C4" s="156" t="s">
        <v>115</v>
      </c>
      <c r="D4" s="157" t="s">
        <v>130</v>
      </c>
      <c r="E4" s="177" t="s">
        <v>123</v>
      </c>
      <c r="F4" s="174">
        <v>10000</v>
      </c>
      <c r="G4" s="159"/>
      <c r="H4" s="160">
        <v>0.01</v>
      </c>
      <c r="I4" s="217">
        <v>100</v>
      </c>
      <c r="J4" s="231">
        <v>45412</v>
      </c>
      <c r="K4" s="49"/>
    </row>
    <row r="5" spans="1:11">
      <c r="A5" s="159">
        <v>1</v>
      </c>
      <c r="B5" s="155" t="s">
        <v>62</v>
      </c>
      <c r="C5" s="156" t="s">
        <v>115</v>
      </c>
      <c r="D5" s="157" t="s">
        <v>118</v>
      </c>
      <c r="E5" s="175" t="s">
        <v>119</v>
      </c>
      <c r="F5" s="174">
        <v>10000</v>
      </c>
      <c r="G5" s="159"/>
      <c r="H5" s="160">
        <v>0.01</v>
      </c>
      <c r="I5" s="217">
        <v>100</v>
      </c>
      <c r="J5" s="231">
        <v>45412</v>
      </c>
      <c r="K5" s="49"/>
    </row>
    <row r="6" spans="1:11">
      <c r="A6" s="159">
        <v>1</v>
      </c>
      <c r="B6" s="155" t="s">
        <v>62</v>
      </c>
      <c r="C6" s="156" t="s">
        <v>115</v>
      </c>
      <c r="D6" s="157" t="s">
        <v>131</v>
      </c>
      <c r="E6" s="185" t="s">
        <v>18</v>
      </c>
      <c r="F6" s="174">
        <v>10000</v>
      </c>
      <c r="G6" s="159"/>
      <c r="H6" s="160">
        <v>0.01</v>
      </c>
      <c r="I6" s="217">
        <v>100</v>
      </c>
      <c r="J6" s="231">
        <v>45412</v>
      </c>
      <c r="K6" s="49"/>
    </row>
    <row r="7" spans="1:11">
      <c r="A7" s="159">
        <v>1</v>
      </c>
      <c r="B7" s="155" t="s">
        <v>62</v>
      </c>
      <c r="C7" s="156" t="s">
        <v>115</v>
      </c>
      <c r="D7" s="157" t="s">
        <v>12</v>
      </c>
      <c r="E7" s="185" t="s">
        <v>11</v>
      </c>
      <c r="F7" s="174">
        <v>21850</v>
      </c>
      <c r="G7" s="159"/>
      <c r="H7" s="160">
        <v>0.01</v>
      </c>
      <c r="I7" s="217">
        <v>218</v>
      </c>
      <c r="J7" s="231">
        <v>45412</v>
      </c>
      <c r="K7" s="49"/>
    </row>
    <row r="8" spans="1:11">
      <c r="A8" s="159">
        <v>1</v>
      </c>
      <c r="B8" s="155" t="s">
        <v>62</v>
      </c>
      <c r="C8" s="156" t="s">
        <v>115</v>
      </c>
      <c r="D8" s="157" t="s">
        <v>75</v>
      </c>
      <c r="E8" s="185" t="s">
        <v>11</v>
      </c>
      <c r="F8" s="174">
        <v>7475</v>
      </c>
      <c r="G8" s="159"/>
      <c r="H8" s="160">
        <v>0.01</v>
      </c>
      <c r="I8" s="217">
        <v>74</v>
      </c>
      <c r="J8" s="231">
        <v>45412</v>
      </c>
      <c r="K8" s="49"/>
    </row>
    <row r="9" spans="1:11" ht="15.75">
      <c r="A9" s="159">
        <v>1</v>
      </c>
      <c r="B9" s="155" t="s">
        <v>62</v>
      </c>
      <c r="C9" s="156" t="s">
        <v>115</v>
      </c>
      <c r="D9" s="157" t="s">
        <v>127</v>
      </c>
      <c r="E9" s="177" t="s">
        <v>128</v>
      </c>
      <c r="F9" s="174">
        <v>2200</v>
      </c>
      <c r="G9" s="159"/>
      <c r="H9" s="160">
        <v>0.01</v>
      </c>
      <c r="I9" s="217">
        <v>22</v>
      </c>
      <c r="J9" s="231">
        <v>45412</v>
      </c>
      <c r="K9" s="49"/>
    </row>
    <row r="10" spans="1:11">
      <c r="A10" s="159">
        <v>1</v>
      </c>
      <c r="B10" s="155" t="s">
        <v>62</v>
      </c>
      <c r="C10" s="156" t="s">
        <v>115</v>
      </c>
      <c r="D10" s="157" t="s">
        <v>120</v>
      </c>
      <c r="E10" s="175" t="s">
        <v>121</v>
      </c>
      <c r="F10" s="174">
        <v>7200</v>
      </c>
      <c r="G10" s="159"/>
      <c r="H10" s="160">
        <v>0.01</v>
      </c>
      <c r="I10" s="217">
        <v>72</v>
      </c>
      <c r="J10" s="231">
        <v>45412</v>
      </c>
      <c r="K10" s="49"/>
    </row>
    <row r="11" spans="1:11">
      <c r="A11" s="159">
        <v>1</v>
      </c>
      <c r="B11" s="155" t="s">
        <v>62</v>
      </c>
      <c r="C11" s="156" t="s">
        <v>115</v>
      </c>
      <c r="D11" s="157" t="s">
        <v>28</v>
      </c>
      <c r="E11" s="185" t="s">
        <v>18</v>
      </c>
      <c r="F11" s="174">
        <v>4300</v>
      </c>
      <c r="G11" s="159"/>
      <c r="H11" s="160">
        <v>0.01</v>
      </c>
      <c r="I11" s="217">
        <v>43</v>
      </c>
      <c r="J11" s="231">
        <v>45412</v>
      </c>
      <c r="K11" s="49"/>
    </row>
    <row r="12" spans="1:11">
      <c r="A12" s="159">
        <v>1</v>
      </c>
      <c r="B12" s="155" t="s">
        <v>62</v>
      </c>
      <c r="C12" s="156" t="s">
        <v>115</v>
      </c>
      <c r="D12" s="157" t="s">
        <v>122</v>
      </c>
      <c r="E12" s="185" t="s">
        <v>13</v>
      </c>
      <c r="F12" s="174">
        <v>2000</v>
      </c>
      <c r="G12" s="159"/>
      <c r="H12" s="160">
        <v>0.01</v>
      </c>
      <c r="I12" s="217">
        <v>20</v>
      </c>
      <c r="J12" s="231">
        <v>45412</v>
      </c>
      <c r="K12" s="49"/>
    </row>
    <row r="13" spans="1:11">
      <c r="A13" s="159">
        <v>1</v>
      </c>
      <c r="B13" s="155" t="s">
        <v>62</v>
      </c>
      <c r="C13" s="156" t="s">
        <v>115</v>
      </c>
      <c r="D13" s="157" t="s">
        <v>122</v>
      </c>
      <c r="E13" s="185" t="s">
        <v>13</v>
      </c>
      <c r="F13" s="174">
        <v>2800</v>
      </c>
      <c r="G13" s="159"/>
      <c r="H13" s="160">
        <v>0.01</v>
      </c>
      <c r="I13" s="217">
        <v>28</v>
      </c>
      <c r="J13" s="231">
        <v>45412</v>
      </c>
      <c r="K13" s="49"/>
    </row>
    <row r="14" spans="1:11">
      <c r="A14" s="159">
        <v>1</v>
      </c>
      <c r="B14" s="155" t="s">
        <v>62</v>
      </c>
      <c r="C14" s="156" t="s">
        <v>115</v>
      </c>
      <c r="D14" s="157" t="s">
        <v>12</v>
      </c>
      <c r="E14" s="185" t="s">
        <v>11</v>
      </c>
      <c r="F14" s="174">
        <v>13800</v>
      </c>
      <c r="G14" s="159"/>
      <c r="H14" s="160">
        <v>0.01</v>
      </c>
      <c r="I14" s="217">
        <v>138</v>
      </c>
      <c r="J14" s="231">
        <v>45412</v>
      </c>
      <c r="K14" s="49"/>
    </row>
    <row r="15" spans="1:11">
      <c r="A15" s="159">
        <v>1</v>
      </c>
      <c r="B15" s="155" t="s">
        <v>62</v>
      </c>
      <c r="C15" s="156" t="s">
        <v>115</v>
      </c>
      <c r="D15" s="157" t="s">
        <v>75</v>
      </c>
      <c r="E15" s="185" t="s">
        <v>11</v>
      </c>
      <c r="F15" s="174">
        <v>5175</v>
      </c>
      <c r="G15" s="159"/>
      <c r="H15" s="160">
        <v>0.01</v>
      </c>
      <c r="I15" s="217">
        <v>51</v>
      </c>
      <c r="J15" s="231">
        <v>45412</v>
      </c>
      <c r="K15" s="49"/>
    </row>
    <row r="16" spans="1:11">
      <c r="A16" s="159">
        <v>1</v>
      </c>
      <c r="B16" s="155" t="s">
        <v>62</v>
      </c>
      <c r="C16" s="156" t="s">
        <v>115</v>
      </c>
      <c r="D16" s="157" t="s">
        <v>120</v>
      </c>
      <c r="E16" s="175" t="s">
        <v>121</v>
      </c>
      <c r="F16" s="174">
        <v>6000</v>
      </c>
      <c r="G16" s="159"/>
      <c r="H16" s="160">
        <v>0.01</v>
      </c>
      <c r="I16" s="217">
        <v>60</v>
      </c>
      <c r="J16" s="231">
        <v>45412</v>
      </c>
      <c r="K16" s="49"/>
    </row>
    <row r="17" spans="1:11">
      <c r="A17" s="159">
        <v>1</v>
      </c>
      <c r="B17" s="155" t="s">
        <v>62</v>
      </c>
      <c r="C17" s="156" t="s">
        <v>115</v>
      </c>
      <c r="D17" s="157" t="s">
        <v>28</v>
      </c>
      <c r="E17" s="185" t="s">
        <v>18</v>
      </c>
      <c r="F17" s="174">
        <v>5550</v>
      </c>
      <c r="G17" s="159"/>
      <c r="H17" s="160">
        <v>0.01</v>
      </c>
      <c r="I17" s="217">
        <v>55</v>
      </c>
      <c r="J17" s="231">
        <v>45412</v>
      </c>
      <c r="K17" s="49"/>
    </row>
    <row r="18" spans="1:11" ht="15.75">
      <c r="A18" s="159">
        <v>1</v>
      </c>
      <c r="B18" s="155" t="s">
        <v>62</v>
      </c>
      <c r="C18" s="156" t="s">
        <v>115</v>
      </c>
      <c r="D18" s="157" t="s">
        <v>130</v>
      </c>
      <c r="E18" s="177" t="s">
        <v>123</v>
      </c>
      <c r="F18" s="174">
        <v>10000</v>
      </c>
      <c r="G18" s="159"/>
      <c r="H18" s="160">
        <v>0.01</v>
      </c>
      <c r="I18" s="217">
        <v>100</v>
      </c>
      <c r="J18" s="231">
        <v>45412</v>
      </c>
      <c r="K18" s="49"/>
    </row>
    <row r="19" spans="1:11">
      <c r="A19" s="159">
        <v>1</v>
      </c>
      <c r="B19" s="155" t="s">
        <v>62</v>
      </c>
      <c r="C19" s="156" t="s">
        <v>115</v>
      </c>
      <c r="D19" s="157" t="s">
        <v>118</v>
      </c>
      <c r="E19" s="175" t="s">
        <v>119</v>
      </c>
      <c r="F19" s="174">
        <v>10000</v>
      </c>
      <c r="G19" s="159"/>
      <c r="H19" s="160">
        <v>0.01</v>
      </c>
      <c r="I19" s="217">
        <v>100</v>
      </c>
      <c r="J19" s="231">
        <v>45412</v>
      </c>
      <c r="K19" s="49"/>
    </row>
    <row r="20" spans="1:11">
      <c r="A20" s="159">
        <v>1</v>
      </c>
      <c r="B20" s="155" t="s">
        <v>62</v>
      </c>
      <c r="C20" s="156" t="s">
        <v>115</v>
      </c>
      <c r="D20" s="157" t="s">
        <v>131</v>
      </c>
      <c r="E20" s="185" t="s">
        <v>18</v>
      </c>
      <c r="F20" s="174">
        <v>10000</v>
      </c>
      <c r="G20" s="159"/>
      <c r="H20" s="160">
        <v>0.01</v>
      </c>
      <c r="I20" s="217">
        <v>100</v>
      </c>
      <c r="J20" s="231">
        <v>45412</v>
      </c>
      <c r="K20" s="49"/>
    </row>
    <row r="21" spans="1:11">
      <c r="A21" s="159">
        <v>1</v>
      </c>
      <c r="B21" s="155" t="s">
        <v>62</v>
      </c>
      <c r="C21" s="156" t="s">
        <v>115</v>
      </c>
      <c r="D21" s="157" t="s">
        <v>122</v>
      </c>
      <c r="E21" s="185" t="s">
        <v>13</v>
      </c>
      <c r="F21" s="174">
        <v>2100</v>
      </c>
      <c r="G21" s="159"/>
      <c r="H21" s="160">
        <v>0.01</v>
      </c>
      <c r="I21" s="217">
        <v>21</v>
      </c>
      <c r="J21" s="231">
        <v>45412</v>
      </c>
      <c r="K21" s="49"/>
    </row>
    <row r="22" spans="1:11">
      <c r="A22" s="159">
        <v>1</v>
      </c>
      <c r="B22" s="155" t="s">
        <v>62</v>
      </c>
      <c r="C22" s="156" t="s">
        <v>115</v>
      </c>
      <c r="D22" s="157" t="s">
        <v>12</v>
      </c>
      <c r="E22" s="185" t="s">
        <v>11</v>
      </c>
      <c r="F22" s="174">
        <v>20130</v>
      </c>
      <c r="G22" s="159"/>
      <c r="H22" s="160">
        <v>0.01</v>
      </c>
      <c r="I22" s="217">
        <v>201</v>
      </c>
      <c r="J22" s="231">
        <v>45412</v>
      </c>
      <c r="K22" s="49"/>
    </row>
    <row r="23" spans="1:11">
      <c r="A23" s="159">
        <v>1</v>
      </c>
      <c r="B23" s="155" t="s">
        <v>62</v>
      </c>
      <c r="C23" s="156" t="s">
        <v>115</v>
      </c>
      <c r="D23" s="157" t="s">
        <v>75</v>
      </c>
      <c r="E23" s="185" t="s">
        <v>11</v>
      </c>
      <c r="F23" s="174">
        <v>5175</v>
      </c>
      <c r="G23" s="159"/>
      <c r="H23" s="160">
        <v>0.01</v>
      </c>
      <c r="I23" s="217">
        <v>51</v>
      </c>
      <c r="J23" s="231">
        <v>45412</v>
      </c>
      <c r="K23" s="49"/>
    </row>
    <row r="24" spans="1:11">
      <c r="A24" s="159">
        <v>1</v>
      </c>
      <c r="B24" s="155" t="s">
        <v>62</v>
      </c>
      <c r="C24" s="156" t="s">
        <v>115</v>
      </c>
      <c r="D24" s="157" t="s">
        <v>120</v>
      </c>
      <c r="E24" s="175" t="s">
        <v>121</v>
      </c>
      <c r="F24" s="174">
        <v>7200</v>
      </c>
      <c r="G24" s="159"/>
      <c r="H24" s="160">
        <v>0.01</v>
      </c>
      <c r="I24" s="217">
        <v>72</v>
      </c>
      <c r="J24" s="231">
        <v>45412</v>
      </c>
      <c r="K24" s="49"/>
    </row>
    <row r="25" spans="1:11">
      <c r="A25" s="159">
        <v>1</v>
      </c>
      <c r="B25" s="155" t="s">
        <v>62</v>
      </c>
      <c r="C25" s="156" t="s">
        <v>115</v>
      </c>
      <c r="D25" s="157" t="s">
        <v>28</v>
      </c>
      <c r="E25" s="185" t="s">
        <v>18</v>
      </c>
      <c r="F25" s="174">
        <v>6100</v>
      </c>
      <c r="G25" s="159"/>
      <c r="H25" s="160">
        <v>0.01</v>
      </c>
      <c r="I25" s="217">
        <v>61</v>
      </c>
      <c r="J25" s="231">
        <v>45412</v>
      </c>
      <c r="K25" s="49"/>
    </row>
    <row r="26" spans="1:11" ht="15.75">
      <c r="A26" s="159">
        <v>1</v>
      </c>
      <c r="B26" s="155" t="s">
        <v>62</v>
      </c>
      <c r="C26" s="156" t="s">
        <v>115</v>
      </c>
      <c r="D26" s="157" t="s">
        <v>130</v>
      </c>
      <c r="E26" s="177" t="s">
        <v>123</v>
      </c>
      <c r="F26" s="174">
        <v>10000</v>
      </c>
      <c r="G26" s="159"/>
      <c r="H26" s="160">
        <v>0.01</v>
      </c>
      <c r="I26" s="217">
        <v>100</v>
      </c>
      <c r="J26" s="231">
        <v>45412</v>
      </c>
      <c r="K26" s="49"/>
    </row>
    <row r="27" spans="1:11">
      <c r="A27" s="159">
        <v>1</v>
      </c>
      <c r="B27" s="155" t="s">
        <v>62</v>
      </c>
      <c r="C27" s="156" t="s">
        <v>115</v>
      </c>
      <c r="D27" s="157" t="s">
        <v>118</v>
      </c>
      <c r="E27" s="175" t="s">
        <v>119</v>
      </c>
      <c r="F27" s="174">
        <v>10000</v>
      </c>
      <c r="G27" s="159"/>
      <c r="H27" s="160">
        <v>0.01</v>
      </c>
      <c r="I27" s="217">
        <v>100</v>
      </c>
      <c r="J27" s="231">
        <v>45412</v>
      </c>
      <c r="K27" s="49"/>
    </row>
    <row r="28" spans="1:11">
      <c r="A28" s="159">
        <v>1</v>
      </c>
      <c r="B28" s="155" t="s">
        <v>62</v>
      </c>
      <c r="C28" s="156" t="s">
        <v>115</v>
      </c>
      <c r="D28" s="157" t="s">
        <v>131</v>
      </c>
      <c r="E28" s="185" t="s">
        <v>18</v>
      </c>
      <c r="F28" s="174">
        <v>10000</v>
      </c>
      <c r="G28" s="159"/>
      <c r="H28" s="160">
        <v>0.01</v>
      </c>
      <c r="I28" s="217">
        <v>100</v>
      </c>
      <c r="J28" s="231">
        <v>45412</v>
      </c>
      <c r="K28" s="49"/>
    </row>
    <row r="29" spans="1:11" ht="15.75">
      <c r="A29" s="159">
        <v>1</v>
      </c>
      <c r="B29" s="155" t="s">
        <v>62</v>
      </c>
      <c r="C29" s="156" t="s">
        <v>115</v>
      </c>
      <c r="D29" s="157" t="s">
        <v>130</v>
      </c>
      <c r="E29" s="177" t="s">
        <v>123</v>
      </c>
      <c r="F29" s="174">
        <v>10000</v>
      </c>
      <c r="G29" s="159"/>
      <c r="H29" s="160">
        <v>0.01</v>
      </c>
      <c r="I29" s="217">
        <v>100</v>
      </c>
      <c r="J29" s="231">
        <v>45412</v>
      </c>
      <c r="K29" s="49"/>
    </row>
    <row r="30" spans="1:11">
      <c r="A30" s="159">
        <v>1</v>
      </c>
      <c r="B30" s="155" t="s">
        <v>62</v>
      </c>
      <c r="C30" s="156" t="s">
        <v>115</v>
      </c>
      <c r="D30" s="157" t="s">
        <v>118</v>
      </c>
      <c r="E30" s="175" t="s">
        <v>119</v>
      </c>
      <c r="F30" s="174">
        <v>10000</v>
      </c>
      <c r="G30" s="159"/>
      <c r="H30" s="160">
        <v>0.01</v>
      </c>
      <c r="I30" s="217">
        <v>100</v>
      </c>
      <c r="J30" s="231">
        <v>45412</v>
      </c>
      <c r="K30" s="49"/>
    </row>
    <row r="31" spans="1:11">
      <c r="A31" s="159">
        <v>1</v>
      </c>
      <c r="B31" s="155" t="s">
        <v>62</v>
      </c>
      <c r="C31" s="156" t="s">
        <v>115</v>
      </c>
      <c r="D31" s="157" t="s">
        <v>131</v>
      </c>
      <c r="E31" s="185" t="s">
        <v>18</v>
      </c>
      <c r="F31" s="174">
        <v>10000</v>
      </c>
      <c r="G31" s="159"/>
      <c r="H31" s="160">
        <v>0.01</v>
      </c>
      <c r="I31" s="217">
        <v>100</v>
      </c>
      <c r="J31" s="231">
        <v>45412</v>
      </c>
      <c r="K31" s="49"/>
    </row>
    <row r="32" spans="1:11" ht="15.75">
      <c r="A32" s="159">
        <v>1</v>
      </c>
      <c r="B32" s="155" t="s">
        <v>62</v>
      </c>
      <c r="C32" s="156" t="s">
        <v>115</v>
      </c>
      <c r="D32" s="157" t="s">
        <v>127</v>
      </c>
      <c r="E32" s="177" t="s">
        <v>128</v>
      </c>
      <c r="F32" s="174">
        <v>1200</v>
      </c>
      <c r="G32" s="159"/>
      <c r="H32" s="160">
        <v>0.01</v>
      </c>
      <c r="I32" s="217">
        <v>12</v>
      </c>
      <c r="J32" s="231">
        <v>45412</v>
      </c>
      <c r="K32" s="49"/>
    </row>
    <row r="33" spans="1:11">
      <c r="A33" s="159">
        <v>1</v>
      </c>
      <c r="B33" s="155" t="s">
        <v>62</v>
      </c>
      <c r="C33" s="156" t="s">
        <v>115</v>
      </c>
      <c r="D33" s="157" t="s">
        <v>122</v>
      </c>
      <c r="E33" s="185" t="s">
        <v>13</v>
      </c>
      <c r="F33" s="174">
        <v>4000</v>
      </c>
      <c r="G33" s="159"/>
      <c r="H33" s="160">
        <v>0.01</v>
      </c>
      <c r="I33" s="217">
        <v>40</v>
      </c>
      <c r="J33" s="231">
        <v>45412</v>
      </c>
      <c r="K33" s="49"/>
    </row>
    <row r="34" spans="1:11">
      <c r="A34" s="159">
        <v>1</v>
      </c>
      <c r="B34" s="155" t="s">
        <v>62</v>
      </c>
      <c r="C34" s="156" t="s">
        <v>115</v>
      </c>
      <c r="D34" s="157" t="s">
        <v>12</v>
      </c>
      <c r="E34" s="185" t="s">
        <v>11</v>
      </c>
      <c r="F34" s="174">
        <v>17250</v>
      </c>
      <c r="G34" s="159"/>
      <c r="H34" s="160">
        <v>0.01</v>
      </c>
      <c r="I34" s="217">
        <v>172</v>
      </c>
      <c r="J34" s="231">
        <v>45412</v>
      </c>
      <c r="K34" s="49"/>
    </row>
    <row r="35" spans="1:11">
      <c r="A35" s="159">
        <v>1</v>
      </c>
      <c r="B35" s="155" t="s">
        <v>62</v>
      </c>
      <c r="C35" s="156" t="s">
        <v>115</v>
      </c>
      <c r="D35" s="157" t="s">
        <v>75</v>
      </c>
      <c r="E35" s="185" t="s">
        <v>11</v>
      </c>
      <c r="F35" s="174">
        <v>3450</v>
      </c>
      <c r="G35" s="159"/>
      <c r="H35" s="160">
        <v>0.01</v>
      </c>
      <c r="I35" s="217">
        <v>34</v>
      </c>
      <c r="J35" s="231">
        <v>45412</v>
      </c>
      <c r="K35" s="49"/>
    </row>
    <row r="36" spans="1:11">
      <c r="A36" s="159">
        <v>1</v>
      </c>
      <c r="B36" s="155" t="s">
        <v>62</v>
      </c>
      <c r="C36" s="156" t="s">
        <v>115</v>
      </c>
      <c r="D36" s="157" t="s">
        <v>120</v>
      </c>
      <c r="E36" s="175" t="s">
        <v>121</v>
      </c>
      <c r="F36" s="174">
        <v>5700</v>
      </c>
      <c r="G36" s="159"/>
      <c r="H36" s="160">
        <v>0.01</v>
      </c>
      <c r="I36" s="217">
        <v>57</v>
      </c>
      <c r="J36" s="231">
        <v>45412</v>
      </c>
      <c r="K36" s="49"/>
    </row>
    <row r="37" spans="1:11">
      <c r="A37" s="159">
        <v>1</v>
      </c>
      <c r="B37" s="155" t="s">
        <v>62</v>
      </c>
      <c r="C37" s="156" t="s">
        <v>115</v>
      </c>
      <c r="D37" s="157" t="s">
        <v>28</v>
      </c>
      <c r="E37" s="185" t="s">
        <v>18</v>
      </c>
      <c r="F37" s="174">
        <v>4000</v>
      </c>
      <c r="G37" s="159"/>
      <c r="H37" s="160">
        <v>0.01</v>
      </c>
      <c r="I37" s="217">
        <v>40</v>
      </c>
      <c r="J37" s="231">
        <v>45412</v>
      </c>
      <c r="K37" s="49"/>
    </row>
    <row r="38" spans="1:11">
      <c r="A38" s="159">
        <v>1</v>
      </c>
      <c r="B38" s="155" t="s">
        <v>62</v>
      </c>
      <c r="C38" s="156" t="s">
        <v>115</v>
      </c>
      <c r="D38" s="157" t="s">
        <v>183</v>
      </c>
      <c r="E38" s="175" t="s">
        <v>210</v>
      </c>
      <c r="F38" s="174">
        <v>10109</v>
      </c>
      <c r="G38" s="159"/>
      <c r="H38" s="160">
        <v>0.01</v>
      </c>
      <c r="I38" s="217">
        <v>97</v>
      </c>
      <c r="J38" s="231">
        <v>45412</v>
      </c>
      <c r="K38" s="49"/>
    </row>
    <row r="39" spans="1:11" ht="15.75">
      <c r="A39" s="159">
        <v>1</v>
      </c>
      <c r="B39" s="155" t="s">
        <v>62</v>
      </c>
      <c r="C39" s="156" t="s">
        <v>115</v>
      </c>
      <c r="D39" s="157" t="s">
        <v>130</v>
      </c>
      <c r="E39" s="177" t="s">
        <v>123</v>
      </c>
      <c r="F39" s="174">
        <v>10000</v>
      </c>
      <c r="G39" s="159"/>
      <c r="H39" s="160">
        <v>0.01</v>
      </c>
      <c r="I39" s="217">
        <v>100</v>
      </c>
      <c r="J39" s="231">
        <v>45412</v>
      </c>
      <c r="K39" s="49"/>
    </row>
    <row r="40" spans="1:11">
      <c r="A40" s="159">
        <v>1</v>
      </c>
      <c r="B40" s="155" t="s">
        <v>62</v>
      </c>
      <c r="C40" s="156" t="s">
        <v>115</v>
      </c>
      <c r="D40" s="157" t="s">
        <v>118</v>
      </c>
      <c r="E40" s="175" t="s">
        <v>119</v>
      </c>
      <c r="F40" s="174">
        <v>10000</v>
      </c>
      <c r="G40" s="159"/>
      <c r="H40" s="176">
        <v>0.01</v>
      </c>
      <c r="I40" s="217">
        <v>100</v>
      </c>
      <c r="J40" s="231">
        <v>45412</v>
      </c>
      <c r="K40" s="49"/>
    </row>
    <row r="41" spans="1:11">
      <c r="A41" s="159">
        <v>1</v>
      </c>
      <c r="B41" s="155" t="s">
        <v>62</v>
      </c>
      <c r="C41" s="156" t="s">
        <v>115</v>
      </c>
      <c r="D41" s="157" t="s">
        <v>184</v>
      </c>
      <c r="E41" s="185" t="s">
        <v>45</v>
      </c>
      <c r="F41" s="158">
        <v>10000</v>
      </c>
      <c r="G41" s="159"/>
      <c r="H41" s="176">
        <v>0.02</v>
      </c>
      <c r="I41" s="217">
        <v>200</v>
      </c>
      <c r="J41" s="231">
        <v>45412</v>
      </c>
      <c r="K41" s="49"/>
    </row>
    <row r="42" spans="1:11">
      <c r="A42" s="159">
        <v>1</v>
      </c>
      <c r="B42" s="155" t="s">
        <v>62</v>
      </c>
      <c r="C42" s="156" t="s">
        <v>115</v>
      </c>
      <c r="D42" s="157" t="s">
        <v>184</v>
      </c>
      <c r="E42" s="185" t="s">
        <v>45</v>
      </c>
      <c r="F42" s="158">
        <v>10000</v>
      </c>
      <c r="G42" s="159"/>
      <c r="H42" s="176">
        <v>0.02</v>
      </c>
      <c r="I42" s="217">
        <v>200</v>
      </c>
      <c r="J42" s="231">
        <v>45412</v>
      </c>
      <c r="K42" s="49"/>
    </row>
    <row r="43" spans="1:11">
      <c r="A43" s="159">
        <v>1</v>
      </c>
      <c r="B43" s="155" t="s">
        <v>62</v>
      </c>
      <c r="C43" s="156" t="s">
        <v>115</v>
      </c>
      <c r="D43" s="157" t="s">
        <v>184</v>
      </c>
      <c r="E43" s="185" t="s">
        <v>45</v>
      </c>
      <c r="F43" s="158">
        <v>10000</v>
      </c>
      <c r="G43" s="159"/>
      <c r="H43" s="176">
        <v>0.02</v>
      </c>
      <c r="I43" s="217">
        <v>200</v>
      </c>
      <c r="J43" s="231">
        <v>45412</v>
      </c>
      <c r="K43" s="49"/>
    </row>
    <row r="44" spans="1:11">
      <c r="A44" s="159">
        <v>1</v>
      </c>
      <c r="B44" s="155" t="s">
        <v>62</v>
      </c>
      <c r="C44" s="156" t="s">
        <v>115</v>
      </c>
      <c r="D44" s="157" t="s">
        <v>184</v>
      </c>
      <c r="E44" s="185" t="s">
        <v>45</v>
      </c>
      <c r="F44" s="158">
        <v>10000</v>
      </c>
      <c r="G44" s="159"/>
      <c r="H44" s="176">
        <v>0.02</v>
      </c>
      <c r="I44" s="217">
        <v>200</v>
      </c>
      <c r="J44" s="231">
        <v>45412</v>
      </c>
      <c r="K44" s="49"/>
    </row>
    <row r="45" spans="1:11">
      <c r="A45" s="159">
        <v>1</v>
      </c>
      <c r="B45" s="155" t="s">
        <v>62</v>
      </c>
      <c r="C45" s="156" t="s">
        <v>115</v>
      </c>
      <c r="D45" s="157" t="s">
        <v>185</v>
      </c>
      <c r="E45" s="185" t="s">
        <v>153</v>
      </c>
      <c r="F45" s="180">
        <v>9686</v>
      </c>
      <c r="G45" s="159"/>
      <c r="H45" s="176">
        <v>0.02</v>
      </c>
      <c r="I45" s="217">
        <v>197</v>
      </c>
      <c r="J45" s="231">
        <v>45412</v>
      </c>
      <c r="K45" s="49"/>
    </row>
    <row r="46" spans="1:11">
      <c r="A46" s="159">
        <v>1</v>
      </c>
      <c r="B46" s="155" t="s">
        <v>62</v>
      </c>
      <c r="C46" s="156" t="s">
        <v>115</v>
      </c>
      <c r="D46" s="157" t="s">
        <v>185</v>
      </c>
      <c r="E46" s="185" t="s">
        <v>153</v>
      </c>
      <c r="F46" s="180">
        <v>1503</v>
      </c>
      <c r="G46" s="159"/>
      <c r="H46" s="176">
        <v>0.02</v>
      </c>
      <c r="I46" s="217">
        <v>30</v>
      </c>
      <c r="J46" s="231">
        <v>45412</v>
      </c>
      <c r="K46" s="49"/>
    </row>
    <row r="47" spans="1:11" ht="15.75">
      <c r="A47" s="159">
        <v>1</v>
      </c>
      <c r="B47" s="155" t="s">
        <v>62</v>
      </c>
      <c r="C47" s="156" t="s">
        <v>115</v>
      </c>
      <c r="D47" s="218" t="s">
        <v>186</v>
      </c>
      <c r="E47" s="177" t="s">
        <v>123</v>
      </c>
      <c r="F47" s="180">
        <v>12950</v>
      </c>
      <c r="G47" s="159"/>
      <c r="H47" s="176">
        <v>0.02</v>
      </c>
      <c r="I47" s="217">
        <v>259</v>
      </c>
      <c r="J47" s="231">
        <v>45412</v>
      </c>
      <c r="K47" s="49"/>
    </row>
    <row r="48" spans="1:11" ht="15.75">
      <c r="A48" s="159">
        <v>1</v>
      </c>
      <c r="B48" s="155" t="s">
        <v>62</v>
      </c>
      <c r="C48" s="156" t="s">
        <v>115</v>
      </c>
      <c r="D48" s="218" t="s">
        <v>186</v>
      </c>
      <c r="E48" s="177" t="s">
        <v>123</v>
      </c>
      <c r="F48" s="180">
        <v>24835</v>
      </c>
      <c r="G48" s="159"/>
      <c r="H48" s="176">
        <v>0.02</v>
      </c>
      <c r="I48" s="217">
        <v>496</v>
      </c>
      <c r="J48" s="231">
        <v>45412</v>
      </c>
      <c r="K48" s="49"/>
    </row>
    <row r="49" spans="1:11" ht="15.75">
      <c r="A49" s="159">
        <v>1</v>
      </c>
      <c r="B49" s="155" t="s">
        <v>62</v>
      </c>
      <c r="C49" s="156" t="s">
        <v>115</v>
      </c>
      <c r="D49" s="218" t="s">
        <v>186</v>
      </c>
      <c r="E49" s="177" t="s">
        <v>123</v>
      </c>
      <c r="F49" s="180">
        <v>21700</v>
      </c>
      <c r="G49" s="159"/>
      <c r="H49" s="176">
        <v>0.02</v>
      </c>
      <c r="I49" s="217">
        <v>434</v>
      </c>
      <c r="J49" s="231">
        <v>45412</v>
      </c>
      <c r="K49" s="49"/>
    </row>
    <row r="50" spans="1:11" ht="15.75">
      <c r="A50" s="159">
        <v>1</v>
      </c>
      <c r="B50" s="155" t="s">
        <v>62</v>
      </c>
      <c r="C50" s="156" t="s">
        <v>115</v>
      </c>
      <c r="D50" s="218" t="s">
        <v>186</v>
      </c>
      <c r="E50" s="177" t="s">
        <v>123</v>
      </c>
      <c r="F50" s="180">
        <v>13225</v>
      </c>
      <c r="G50" s="159"/>
      <c r="H50" s="176">
        <v>0.02</v>
      </c>
      <c r="I50" s="217">
        <v>265</v>
      </c>
      <c r="J50" s="231">
        <v>45412</v>
      </c>
      <c r="K50" s="49"/>
    </row>
    <row r="51" spans="1:11">
      <c r="A51" s="159">
        <v>1</v>
      </c>
      <c r="B51" s="155" t="s">
        <v>125</v>
      </c>
      <c r="C51" s="156" t="s">
        <v>115</v>
      </c>
      <c r="D51" s="219" t="s">
        <v>133</v>
      </c>
      <c r="E51" s="179" t="s">
        <v>202</v>
      </c>
      <c r="F51" s="180">
        <v>10000</v>
      </c>
      <c r="G51" s="159"/>
      <c r="H51" s="220">
        <v>0.05</v>
      </c>
      <c r="I51" s="217">
        <v>500</v>
      </c>
      <c r="J51" s="231">
        <v>45412</v>
      </c>
      <c r="K51" s="49"/>
    </row>
    <row r="52" spans="1:11">
      <c r="A52" s="159">
        <v>1</v>
      </c>
      <c r="B52" s="155" t="s">
        <v>125</v>
      </c>
      <c r="C52" s="156" t="s">
        <v>115</v>
      </c>
      <c r="D52" s="219" t="s">
        <v>187</v>
      </c>
      <c r="E52" s="179" t="s">
        <v>203</v>
      </c>
      <c r="F52" s="180">
        <v>5000</v>
      </c>
      <c r="G52" s="159"/>
      <c r="H52" s="220">
        <v>0.05</v>
      </c>
      <c r="I52" s="217">
        <v>250</v>
      </c>
      <c r="J52" s="231">
        <v>45412</v>
      </c>
      <c r="K52" s="49"/>
    </row>
    <row r="53" spans="1:11">
      <c r="A53" s="159">
        <v>1</v>
      </c>
      <c r="B53" s="155" t="s">
        <v>125</v>
      </c>
      <c r="C53" s="156" t="s">
        <v>115</v>
      </c>
      <c r="D53" s="219" t="s">
        <v>201</v>
      </c>
      <c r="E53" s="179" t="s">
        <v>202</v>
      </c>
      <c r="F53" s="180">
        <v>10000</v>
      </c>
      <c r="G53" s="159"/>
      <c r="H53" s="220">
        <v>0.05</v>
      </c>
      <c r="I53" s="217">
        <v>500</v>
      </c>
      <c r="J53" s="231">
        <v>45412</v>
      </c>
      <c r="K53" s="239"/>
    </row>
    <row r="54" spans="1:11">
      <c r="A54" s="159">
        <v>2</v>
      </c>
      <c r="B54" s="155" t="s">
        <v>62</v>
      </c>
      <c r="C54" s="156" t="s">
        <v>115</v>
      </c>
      <c r="D54" s="221" t="s">
        <v>122</v>
      </c>
      <c r="E54" s="185" t="s">
        <v>13</v>
      </c>
      <c r="F54" s="158">
        <v>3500</v>
      </c>
      <c r="G54" s="159"/>
      <c r="H54" s="222">
        <v>0.01</v>
      </c>
      <c r="I54" s="223">
        <v>35</v>
      </c>
      <c r="J54" s="231">
        <v>45442</v>
      </c>
      <c r="K54" s="49"/>
    </row>
    <row r="55" spans="1:11">
      <c r="A55" s="159">
        <v>2</v>
      </c>
      <c r="B55" s="155" t="s">
        <v>62</v>
      </c>
      <c r="C55" s="156" t="s">
        <v>115</v>
      </c>
      <c r="D55" s="221" t="s">
        <v>12</v>
      </c>
      <c r="E55" s="185" t="s">
        <v>11</v>
      </c>
      <c r="F55" s="158">
        <v>15530</v>
      </c>
      <c r="G55" s="159"/>
      <c r="H55" s="222">
        <v>0.01</v>
      </c>
      <c r="I55" s="223">
        <v>155</v>
      </c>
      <c r="J55" s="231">
        <v>45442</v>
      </c>
      <c r="K55" s="49"/>
    </row>
    <row r="56" spans="1:11">
      <c r="A56" s="159">
        <v>2</v>
      </c>
      <c r="B56" s="155" t="s">
        <v>62</v>
      </c>
      <c r="C56" s="156" t="s">
        <v>115</v>
      </c>
      <c r="D56" s="221" t="s">
        <v>75</v>
      </c>
      <c r="E56" s="185" t="s">
        <v>11</v>
      </c>
      <c r="F56" s="158">
        <v>4025</v>
      </c>
      <c r="G56" s="159"/>
      <c r="H56" s="222">
        <v>0.01</v>
      </c>
      <c r="I56" s="223">
        <v>40</v>
      </c>
      <c r="J56" s="231">
        <v>45442</v>
      </c>
      <c r="K56" s="49"/>
    </row>
    <row r="57" spans="1:11">
      <c r="A57" s="159">
        <v>2</v>
      </c>
      <c r="B57" s="155" t="s">
        <v>62</v>
      </c>
      <c r="C57" s="156" t="s">
        <v>115</v>
      </c>
      <c r="D57" s="221" t="s">
        <v>28</v>
      </c>
      <c r="E57" s="185" t="s">
        <v>18</v>
      </c>
      <c r="F57" s="158">
        <v>3500</v>
      </c>
      <c r="G57" s="159"/>
      <c r="H57" s="222">
        <v>0.01</v>
      </c>
      <c r="I57" s="223">
        <v>35</v>
      </c>
      <c r="J57" s="231">
        <v>45442</v>
      </c>
      <c r="K57" s="49"/>
    </row>
    <row r="58" spans="1:11">
      <c r="A58" s="159">
        <v>2</v>
      </c>
      <c r="B58" s="155" t="s">
        <v>62</v>
      </c>
      <c r="C58" s="156" t="s">
        <v>115</v>
      </c>
      <c r="D58" s="221" t="s">
        <v>120</v>
      </c>
      <c r="E58" s="175" t="s">
        <v>121</v>
      </c>
      <c r="F58" s="158">
        <v>3500</v>
      </c>
      <c r="G58" s="159"/>
      <c r="H58" s="222">
        <v>0.01</v>
      </c>
      <c r="I58" s="223">
        <v>35</v>
      </c>
      <c r="J58" s="231">
        <v>45442</v>
      </c>
      <c r="K58" s="49"/>
    </row>
    <row r="59" spans="1:11">
      <c r="A59" s="159">
        <v>2</v>
      </c>
      <c r="B59" s="155" t="s">
        <v>62</v>
      </c>
      <c r="C59" s="156" t="s">
        <v>115</v>
      </c>
      <c r="D59" s="221" t="s">
        <v>131</v>
      </c>
      <c r="E59" s="185" t="s">
        <v>18</v>
      </c>
      <c r="F59" s="158">
        <v>10000</v>
      </c>
      <c r="G59" s="159"/>
      <c r="H59" s="222">
        <v>0.01</v>
      </c>
      <c r="I59" s="223">
        <v>100</v>
      </c>
      <c r="J59" s="231">
        <v>45442</v>
      </c>
      <c r="K59" s="49"/>
    </row>
    <row r="60" spans="1:11">
      <c r="A60" s="159">
        <v>2</v>
      </c>
      <c r="B60" s="155" t="s">
        <v>62</v>
      </c>
      <c r="C60" s="156" t="s">
        <v>115</v>
      </c>
      <c r="D60" s="221" t="s">
        <v>28</v>
      </c>
      <c r="E60" s="185" t="s">
        <v>18</v>
      </c>
      <c r="F60" s="158">
        <v>3500</v>
      </c>
      <c r="G60" s="159"/>
      <c r="H60" s="222">
        <v>0.01</v>
      </c>
      <c r="I60" s="223">
        <v>35</v>
      </c>
      <c r="J60" s="231">
        <v>45442</v>
      </c>
      <c r="K60" s="49"/>
    </row>
    <row r="61" spans="1:11">
      <c r="A61" s="159">
        <v>2</v>
      </c>
      <c r="B61" s="155" t="s">
        <v>62</v>
      </c>
      <c r="C61" s="156" t="s">
        <v>115</v>
      </c>
      <c r="D61" s="221" t="s">
        <v>122</v>
      </c>
      <c r="E61" s="185" t="s">
        <v>13</v>
      </c>
      <c r="F61" s="158">
        <v>3500</v>
      </c>
      <c r="G61" s="159"/>
      <c r="H61" s="222">
        <v>0.01</v>
      </c>
      <c r="I61" s="223">
        <v>35</v>
      </c>
      <c r="J61" s="231">
        <v>45442</v>
      </c>
      <c r="K61" s="49"/>
    </row>
    <row r="62" spans="1:11">
      <c r="A62" s="159">
        <v>2</v>
      </c>
      <c r="B62" s="155" t="s">
        <v>62</v>
      </c>
      <c r="C62" s="156" t="s">
        <v>115</v>
      </c>
      <c r="D62" s="221" t="s">
        <v>12</v>
      </c>
      <c r="E62" s="185" t="s">
        <v>11</v>
      </c>
      <c r="F62" s="158">
        <v>20130</v>
      </c>
      <c r="G62" s="159"/>
      <c r="H62" s="222">
        <v>0.01</v>
      </c>
      <c r="I62" s="223">
        <v>201</v>
      </c>
      <c r="J62" s="231">
        <v>45442</v>
      </c>
      <c r="K62" s="49"/>
    </row>
    <row r="63" spans="1:11">
      <c r="A63" s="159">
        <v>2</v>
      </c>
      <c r="B63" s="155" t="s">
        <v>62</v>
      </c>
      <c r="C63" s="156" t="s">
        <v>115</v>
      </c>
      <c r="D63" s="221" t="s">
        <v>75</v>
      </c>
      <c r="E63" s="185" t="s">
        <v>11</v>
      </c>
      <c r="F63" s="158">
        <v>4025</v>
      </c>
      <c r="G63" s="162"/>
      <c r="H63" s="222">
        <v>0.01</v>
      </c>
      <c r="I63" s="223">
        <v>40</v>
      </c>
      <c r="J63" s="231">
        <v>45442</v>
      </c>
      <c r="K63" s="49"/>
    </row>
    <row r="64" spans="1:11">
      <c r="A64" s="159">
        <v>2</v>
      </c>
      <c r="B64" s="155" t="s">
        <v>62</v>
      </c>
      <c r="C64" s="156" t="s">
        <v>115</v>
      </c>
      <c r="D64" s="221" t="s">
        <v>120</v>
      </c>
      <c r="E64" s="175" t="s">
        <v>121</v>
      </c>
      <c r="F64" s="158">
        <v>4200</v>
      </c>
      <c r="G64" s="162"/>
      <c r="H64" s="222">
        <v>0.01</v>
      </c>
      <c r="I64" s="223">
        <v>42</v>
      </c>
      <c r="J64" s="231">
        <v>45442</v>
      </c>
      <c r="K64" s="49"/>
    </row>
    <row r="65" spans="1:11">
      <c r="A65" s="159">
        <v>2</v>
      </c>
      <c r="B65" s="155" t="s">
        <v>62</v>
      </c>
      <c r="C65" s="156" t="s">
        <v>115</v>
      </c>
      <c r="D65" s="221" t="s">
        <v>117</v>
      </c>
      <c r="E65" s="175" t="s">
        <v>208</v>
      </c>
      <c r="F65" s="158">
        <v>1250</v>
      </c>
      <c r="G65" s="162"/>
      <c r="H65" s="222">
        <v>0.01</v>
      </c>
      <c r="I65" s="223">
        <v>12</v>
      </c>
      <c r="J65" s="231">
        <v>45442</v>
      </c>
      <c r="K65" s="49"/>
    </row>
    <row r="66" spans="1:11" ht="15.75">
      <c r="A66" s="159">
        <v>2</v>
      </c>
      <c r="B66" s="155" t="s">
        <v>62</v>
      </c>
      <c r="C66" s="156" t="s">
        <v>115</v>
      </c>
      <c r="D66" s="221" t="s">
        <v>130</v>
      </c>
      <c r="E66" s="177" t="s">
        <v>123</v>
      </c>
      <c r="F66" s="158">
        <v>10000</v>
      </c>
      <c r="G66" s="162"/>
      <c r="H66" s="222">
        <v>0.01</v>
      </c>
      <c r="I66" s="223">
        <v>100</v>
      </c>
      <c r="J66" s="231">
        <v>45442</v>
      </c>
      <c r="K66" s="49"/>
    </row>
    <row r="67" spans="1:11">
      <c r="A67" s="159">
        <v>2</v>
      </c>
      <c r="B67" s="155" t="s">
        <v>62</v>
      </c>
      <c r="C67" s="156" t="s">
        <v>115</v>
      </c>
      <c r="D67" s="221" t="s">
        <v>118</v>
      </c>
      <c r="E67" s="175" t="s">
        <v>119</v>
      </c>
      <c r="F67" s="158">
        <v>10000</v>
      </c>
      <c r="G67" s="162"/>
      <c r="H67" s="222">
        <v>0.01</v>
      </c>
      <c r="I67" s="223">
        <v>100</v>
      </c>
      <c r="J67" s="231">
        <v>45442</v>
      </c>
      <c r="K67" s="49"/>
    </row>
    <row r="68" spans="1:11">
      <c r="A68" s="159">
        <v>2</v>
      </c>
      <c r="B68" s="155" t="s">
        <v>62</v>
      </c>
      <c r="C68" s="156" t="s">
        <v>115</v>
      </c>
      <c r="D68" s="221" t="s">
        <v>184</v>
      </c>
      <c r="E68" s="185" t="s">
        <v>45</v>
      </c>
      <c r="F68" s="158">
        <v>10000</v>
      </c>
      <c r="G68" s="162"/>
      <c r="H68" s="222">
        <v>0.01</v>
      </c>
      <c r="I68" s="223">
        <v>100</v>
      </c>
      <c r="J68" s="231">
        <v>45442</v>
      </c>
      <c r="K68" s="49"/>
    </row>
    <row r="69" spans="1:11">
      <c r="A69" s="159">
        <v>2</v>
      </c>
      <c r="B69" s="155" t="s">
        <v>62</v>
      </c>
      <c r="C69" s="156" t="s">
        <v>115</v>
      </c>
      <c r="D69" s="221" t="s">
        <v>131</v>
      </c>
      <c r="E69" s="185" t="s">
        <v>18</v>
      </c>
      <c r="F69" s="158">
        <v>10000</v>
      </c>
      <c r="G69" s="162"/>
      <c r="H69" s="222">
        <v>0.01</v>
      </c>
      <c r="I69" s="223">
        <v>100</v>
      </c>
      <c r="J69" s="231">
        <v>45442</v>
      </c>
      <c r="K69" s="49"/>
    </row>
    <row r="70" spans="1:11" ht="15.75">
      <c r="A70" s="159">
        <v>2</v>
      </c>
      <c r="B70" s="155" t="s">
        <v>62</v>
      </c>
      <c r="C70" s="156" t="s">
        <v>115</v>
      </c>
      <c r="D70" s="221" t="s">
        <v>127</v>
      </c>
      <c r="E70" s="177" t="s">
        <v>128</v>
      </c>
      <c r="F70" s="158">
        <v>3600</v>
      </c>
      <c r="G70" s="162"/>
      <c r="H70" s="222">
        <v>0.01</v>
      </c>
      <c r="I70" s="223">
        <v>36</v>
      </c>
      <c r="J70" s="231">
        <v>45442</v>
      </c>
      <c r="K70" s="49"/>
    </row>
    <row r="71" spans="1:11" ht="15.75">
      <c r="A71" s="159">
        <v>2</v>
      </c>
      <c r="B71" s="155" t="s">
        <v>62</v>
      </c>
      <c r="C71" s="156" t="s">
        <v>115</v>
      </c>
      <c r="D71" s="221" t="s">
        <v>130</v>
      </c>
      <c r="E71" s="177" t="s">
        <v>123</v>
      </c>
      <c r="F71" s="158">
        <v>10000</v>
      </c>
      <c r="G71" s="162"/>
      <c r="H71" s="222">
        <v>0.01</v>
      </c>
      <c r="I71" s="223">
        <v>100</v>
      </c>
      <c r="J71" s="231">
        <v>45442</v>
      </c>
      <c r="K71" s="49"/>
    </row>
    <row r="72" spans="1:11">
      <c r="A72" s="159">
        <v>2</v>
      </c>
      <c r="B72" s="155" t="s">
        <v>62</v>
      </c>
      <c r="C72" s="156" t="s">
        <v>115</v>
      </c>
      <c r="D72" s="221" t="s">
        <v>118</v>
      </c>
      <c r="E72" s="175" t="s">
        <v>119</v>
      </c>
      <c r="F72" s="158">
        <v>10000</v>
      </c>
      <c r="G72" s="162"/>
      <c r="H72" s="222">
        <v>0.01</v>
      </c>
      <c r="I72" s="223">
        <v>100</v>
      </c>
      <c r="J72" s="231">
        <v>45442</v>
      </c>
      <c r="K72" s="49"/>
    </row>
    <row r="73" spans="1:11">
      <c r="A73" s="159">
        <v>2</v>
      </c>
      <c r="B73" s="155" t="s">
        <v>62</v>
      </c>
      <c r="C73" s="156" t="s">
        <v>115</v>
      </c>
      <c r="D73" s="221" t="s">
        <v>184</v>
      </c>
      <c r="E73" s="185" t="s">
        <v>45</v>
      </c>
      <c r="F73" s="158">
        <v>10000</v>
      </c>
      <c r="G73" s="162"/>
      <c r="H73" s="222">
        <v>0.01</v>
      </c>
      <c r="I73" s="223">
        <v>100</v>
      </c>
      <c r="J73" s="231">
        <v>45442</v>
      </c>
      <c r="K73" s="49"/>
    </row>
    <row r="74" spans="1:11">
      <c r="A74" s="159">
        <v>2</v>
      </c>
      <c r="B74" s="155" t="s">
        <v>62</v>
      </c>
      <c r="C74" s="156" t="s">
        <v>115</v>
      </c>
      <c r="D74" s="221" t="s">
        <v>122</v>
      </c>
      <c r="E74" s="185" t="s">
        <v>13</v>
      </c>
      <c r="F74" s="158">
        <v>2100</v>
      </c>
      <c r="G74" s="162"/>
      <c r="H74" s="222">
        <v>0.01</v>
      </c>
      <c r="I74" s="223">
        <v>21</v>
      </c>
      <c r="J74" s="231">
        <v>45442</v>
      </c>
      <c r="K74" s="49"/>
    </row>
    <row r="75" spans="1:11">
      <c r="A75" s="159">
        <v>2</v>
      </c>
      <c r="B75" s="155" t="s">
        <v>62</v>
      </c>
      <c r="C75" s="156" t="s">
        <v>115</v>
      </c>
      <c r="D75" s="221" t="s">
        <v>12</v>
      </c>
      <c r="E75" s="185" t="s">
        <v>11</v>
      </c>
      <c r="F75" s="158">
        <v>13800</v>
      </c>
      <c r="G75" s="162"/>
      <c r="H75" s="222">
        <v>0.01</v>
      </c>
      <c r="I75" s="223">
        <v>138</v>
      </c>
      <c r="J75" s="231">
        <v>45442</v>
      </c>
      <c r="K75" s="49"/>
    </row>
    <row r="76" spans="1:11">
      <c r="A76" s="159">
        <v>2</v>
      </c>
      <c r="B76" s="155" t="s">
        <v>62</v>
      </c>
      <c r="C76" s="156" t="s">
        <v>115</v>
      </c>
      <c r="D76" s="221" t="s">
        <v>75</v>
      </c>
      <c r="E76" s="185" t="s">
        <v>11</v>
      </c>
      <c r="F76" s="158">
        <v>3450</v>
      </c>
      <c r="G76" s="162"/>
      <c r="H76" s="222">
        <v>0.01</v>
      </c>
      <c r="I76" s="223">
        <v>34</v>
      </c>
      <c r="J76" s="231">
        <v>45442</v>
      </c>
      <c r="K76" s="49"/>
    </row>
    <row r="77" spans="1:11">
      <c r="A77" s="159">
        <v>2</v>
      </c>
      <c r="B77" s="155" t="s">
        <v>62</v>
      </c>
      <c r="C77" s="156" t="s">
        <v>115</v>
      </c>
      <c r="D77" s="221" t="s">
        <v>120</v>
      </c>
      <c r="E77" s="175" t="s">
        <v>121</v>
      </c>
      <c r="F77" s="158">
        <v>4900</v>
      </c>
      <c r="G77" s="162"/>
      <c r="H77" s="222">
        <v>0.01</v>
      </c>
      <c r="I77" s="223">
        <v>49</v>
      </c>
      <c r="J77" s="231">
        <v>45442</v>
      </c>
      <c r="K77" s="49"/>
    </row>
    <row r="78" spans="1:11">
      <c r="A78" s="159">
        <v>2</v>
      </c>
      <c r="B78" s="155" t="s">
        <v>62</v>
      </c>
      <c r="C78" s="156" t="s">
        <v>115</v>
      </c>
      <c r="D78" s="221" t="s">
        <v>28</v>
      </c>
      <c r="E78" s="185" t="s">
        <v>18</v>
      </c>
      <c r="F78" s="158">
        <v>3600</v>
      </c>
      <c r="G78" s="162"/>
      <c r="H78" s="222">
        <v>0.01</v>
      </c>
      <c r="I78" s="223">
        <v>36</v>
      </c>
      <c r="J78" s="231">
        <v>45442</v>
      </c>
      <c r="K78" s="49"/>
    </row>
    <row r="79" spans="1:11" ht="15.75">
      <c r="A79" s="159">
        <v>2</v>
      </c>
      <c r="B79" s="155" t="s">
        <v>62</v>
      </c>
      <c r="C79" s="156" t="s">
        <v>115</v>
      </c>
      <c r="D79" s="221" t="s">
        <v>127</v>
      </c>
      <c r="E79" s="177" t="s">
        <v>128</v>
      </c>
      <c r="F79" s="158">
        <v>3600</v>
      </c>
      <c r="G79" s="162"/>
      <c r="H79" s="222">
        <v>0.01</v>
      </c>
      <c r="I79" s="223">
        <v>36</v>
      </c>
      <c r="J79" s="231">
        <v>45442</v>
      </c>
      <c r="K79" s="49"/>
    </row>
    <row r="80" spans="1:11">
      <c r="A80" s="159">
        <v>2</v>
      </c>
      <c r="B80" s="155" t="s">
        <v>62</v>
      </c>
      <c r="C80" s="156" t="s">
        <v>115</v>
      </c>
      <c r="D80" s="221" t="s">
        <v>117</v>
      </c>
      <c r="E80" s="175" t="s">
        <v>208</v>
      </c>
      <c r="F80" s="158">
        <v>1250</v>
      </c>
      <c r="G80" s="162"/>
      <c r="H80" s="222">
        <v>0.01</v>
      </c>
      <c r="I80" s="223">
        <v>12</v>
      </c>
      <c r="J80" s="231">
        <v>45442</v>
      </c>
      <c r="K80" s="49"/>
    </row>
    <row r="81" spans="1:11">
      <c r="A81" s="159">
        <v>2</v>
      </c>
      <c r="B81" s="155" t="s">
        <v>62</v>
      </c>
      <c r="C81" s="156" t="s">
        <v>115</v>
      </c>
      <c r="D81" s="221" t="s">
        <v>122</v>
      </c>
      <c r="E81" s="185" t="s">
        <v>13</v>
      </c>
      <c r="F81" s="158">
        <v>3500</v>
      </c>
      <c r="G81" s="162"/>
      <c r="H81" s="222">
        <v>0.01</v>
      </c>
      <c r="I81" s="223">
        <v>35</v>
      </c>
      <c r="J81" s="231">
        <v>45442</v>
      </c>
      <c r="K81" s="49"/>
    </row>
    <row r="82" spans="1:11">
      <c r="A82" s="159">
        <v>2</v>
      </c>
      <c r="B82" s="155" t="s">
        <v>62</v>
      </c>
      <c r="C82" s="156" t="s">
        <v>115</v>
      </c>
      <c r="D82" s="221" t="s">
        <v>12</v>
      </c>
      <c r="E82" s="185" t="s">
        <v>11</v>
      </c>
      <c r="F82" s="158">
        <v>22438</v>
      </c>
      <c r="G82" s="162"/>
      <c r="H82" s="222">
        <v>0.01</v>
      </c>
      <c r="I82" s="223">
        <v>224</v>
      </c>
      <c r="J82" s="231">
        <v>45442</v>
      </c>
      <c r="K82" s="49"/>
    </row>
    <row r="83" spans="1:11">
      <c r="A83" s="159">
        <v>2</v>
      </c>
      <c r="B83" s="155" t="s">
        <v>62</v>
      </c>
      <c r="C83" s="156" t="s">
        <v>115</v>
      </c>
      <c r="D83" s="221" t="s">
        <v>75</v>
      </c>
      <c r="E83" s="185" t="s">
        <v>11</v>
      </c>
      <c r="F83" s="158">
        <v>9200</v>
      </c>
      <c r="G83" s="162"/>
      <c r="H83" s="222">
        <v>0.01</v>
      </c>
      <c r="I83" s="223">
        <v>92</v>
      </c>
      <c r="J83" s="231">
        <v>45442</v>
      </c>
      <c r="K83" s="49"/>
    </row>
    <row r="84" spans="1:11">
      <c r="A84" s="159">
        <v>2</v>
      </c>
      <c r="B84" s="155" t="s">
        <v>62</v>
      </c>
      <c r="C84" s="156" t="s">
        <v>115</v>
      </c>
      <c r="D84" s="221" t="s">
        <v>120</v>
      </c>
      <c r="E84" s="175" t="s">
        <v>121</v>
      </c>
      <c r="F84" s="158">
        <v>5700</v>
      </c>
      <c r="G84" s="162"/>
      <c r="H84" s="222">
        <v>0.01</v>
      </c>
      <c r="I84" s="223">
        <v>57</v>
      </c>
      <c r="J84" s="231">
        <v>45442</v>
      </c>
      <c r="K84" s="49"/>
    </row>
    <row r="85" spans="1:11">
      <c r="A85" s="159">
        <v>2</v>
      </c>
      <c r="B85" s="155" t="s">
        <v>62</v>
      </c>
      <c r="C85" s="156" t="s">
        <v>115</v>
      </c>
      <c r="D85" s="221" t="s">
        <v>28</v>
      </c>
      <c r="E85" s="185" t="s">
        <v>18</v>
      </c>
      <c r="F85" s="158">
        <v>2550</v>
      </c>
      <c r="G85" s="162"/>
      <c r="H85" s="222">
        <v>0.01</v>
      </c>
      <c r="I85" s="223">
        <v>25</v>
      </c>
      <c r="J85" s="231">
        <v>45442</v>
      </c>
      <c r="K85" s="49"/>
    </row>
    <row r="86" spans="1:11" ht="15.75">
      <c r="A86" s="159">
        <v>2</v>
      </c>
      <c r="B86" s="155" t="s">
        <v>62</v>
      </c>
      <c r="C86" s="156" t="s">
        <v>115</v>
      </c>
      <c r="D86" s="221" t="s">
        <v>127</v>
      </c>
      <c r="E86" s="177" t="s">
        <v>128</v>
      </c>
      <c r="F86" s="158">
        <v>3500</v>
      </c>
      <c r="G86" s="162"/>
      <c r="H86" s="222">
        <v>0.01</v>
      </c>
      <c r="I86" s="223">
        <v>35</v>
      </c>
      <c r="J86" s="231">
        <v>45442</v>
      </c>
      <c r="K86" s="49"/>
    </row>
    <row r="87" spans="1:11" ht="15.75">
      <c r="A87" s="159">
        <v>2</v>
      </c>
      <c r="B87" s="155" t="s">
        <v>62</v>
      </c>
      <c r="C87" s="156" t="s">
        <v>115</v>
      </c>
      <c r="D87" s="221" t="s">
        <v>130</v>
      </c>
      <c r="E87" s="177" t="s">
        <v>123</v>
      </c>
      <c r="F87" s="158">
        <v>10000</v>
      </c>
      <c r="G87" s="162"/>
      <c r="H87" s="222">
        <v>0.01</v>
      </c>
      <c r="I87" s="223">
        <v>100</v>
      </c>
      <c r="J87" s="231">
        <v>45442</v>
      </c>
      <c r="K87" s="49"/>
    </row>
    <row r="88" spans="1:11">
      <c r="A88" s="159">
        <v>2</v>
      </c>
      <c r="B88" s="155" t="s">
        <v>62</v>
      </c>
      <c r="C88" s="156" t="s">
        <v>115</v>
      </c>
      <c r="D88" s="221" t="s">
        <v>118</v>
      </c>
      <c r="E88" s="175" t="s">
        <v>119</v>
      </c>
      <c r="F88" s="158">
        <v>10000</v>
      </c>
      <c r="G88" s="162"/>
      <c r="H88" s="222">
        <v>0.01</v>
      </c>
      <c r="I88" s="223">
        <v>100</v>
      </c>
      <c r="J88" s="231">
        <v>45442</v>
      </c>
      <c r="K88" s="49"/>
    </row>
    <row r="89" spans="1:11">
      <c r="A89" s="159">
        <v>2</v>
      </c>
      <c r="B89" s="155" t="s">
        <v>62</v>
      </c>
      <c r="C89" s="156" t="s">
        <v>115</v>
      </c>
      <c r="D89" s="221" t="s">
        <v>184</v>
      </c>
      <c r="E89" s="185" t="s">
        <v>45</v>
      </c>
      <c r="F89" s="158">
        <v>10000</v>
      </c>
      <c r="G89" s="162"/>
      <c r="H89" s="222">
        <v>0.01</v>
      </c>
      <c r="I89" s="223">
        <v>100</v>
      </c>
      <c r="J89" s="231">
        <v>45442</v>
      </c>
      <c r="K89" s="49"/>
    </row>
    <row r="90" spans="1:11">
      <c r="A90" s="159">
        <v>2</v>
      </c>
      <c r="B90" s="155" t="s">
        <v>62</v>
      </c>
      <c r="C90" s="156" t="s">
        <v>115</v>
      </c>
      <c r="D90" s="221" t="s">
        <v>12</v>
      </c>
      <c r="E90" s="185" t="s">
        <v>11</v>
      </c>
      <c r="F90" s="158">
        <v>12550</v>
      </c>
      <c r="G90" s="162"/>
      <c r="H90" s="222">
        <v>0.01</v>
      </c>
      <c r="I90" s="223">
        <v>125</v>
      </c>
      <c r="J90" s="231">
        <v>45442</v>
      </c>
      <c r="K90" s="49"/>
    </row>
    <row r="91" spans="1:11">
      <c r="A91" s="159">
        <v>2</v>
      </c>
      <c r="B91" s="155" t="s">
        <v>62</v>
      </c>
      <c r="C91" s="156" t="s">
        <v>115</v>
      </c>
      <c r="D91" s="221" t="s">
        <v>75</v>
      </c>
      <c r="E91" s="185" t="s">
        <v>11</v>
      </c>
      <c r="F91" s="158">
        <v>8900</v>
      </c>
      <c r="G91" s="162"/>
      <c r="H91" s="222">
        <v>0.01</v>
      </c>
      <c r="I91" s="223">
        <v>89</v>
      </c>
      <c r="J91" s="231">
        <v>45442</v>
      </c>
      <c r="K91" s="49"/>
    </row>
    <row r="92" spans="1:11">
      <c r="A92" s="159">
        <v>2</v>
      </c>
      <c r="B92" s="155" t="s">
        <v>62</v>
      </c>
      <c r="C92" s="156" t="s">
        <v>115</v>
      </c>
      <c r="D92" s="221" t="s">
        <v>122</v>
      </c>
      <c r="E92" s="185" t="s">
        <v>13</v>
      </c>
      <c r="F92" s="158">
        <v>3000</v>
      </c>
      <c r="G92" s="162"/>
      <c r="H92" s="222">
        <v>0.01</v>
      </c>
      <c r="I92" s="223">
        <v>30</v>
      </c>
      <c r="J92" s="231">
        <v>45442</v>
      </c>
      <c r="K92" s="49"/>
    </row>
    <row r="93" spans="1:11">
      <c r="A93" s="159">
        <v>2</v>
      </c>
      <c r="B93" s="155" t="s">
        <v>62</v>
      </c>
      <c r="C93" s="156" t="s">
        <v>115</v>
      </c>
      <c r="D93" s="221" t="s">
        <v>120</v>
      </c>
      <c r="E93" s="175" t="s">
        <v>121</v>
      </c>
      <c r="F93" s="158">
        <v>7200</v>
      </c>
      <c r="G93" s="162"/>
      <c r="H93" s="222">
        <v>0.01</v>
      </c>
      <c r="I93" s="223">
        <v>72</v>
      </c>
      <c r="J93" s="231">
        <v>45442</v>
      </c>
      <c r="K93" s="49"/>
    </row>
    <row r="94" spans="1:11">
      <c r="A94" s="159">
        <v>2</v>
      </c>
      <c r="B94" s="155" t="s">
        <v>62</v>
      </c>
      <c r="C94" s="156" t="s">
        <v>115</v>
      </c>
      <c r="D94" s="221" t="s">
        <v>28</v>
      </c>
      <c r="E94" s="185" t="s">
        <v>18</v>
      </c>
      <c r="F94" s="158">
        <v>3000</v>
      </c>
      <c r="G94" s="162"/>
      <c r="H94" s="222">
        <v>0.01</v>
      </c>
      <c r="I94" s="223">
        <v>30</v>
      </c>
      <c r="J94" s="231">
        <v>45442</v>
      </c>
      <c r="K94" s="49"/>
    </row>
    <row r="95" spans="1:11" ht="15.75">
      <c r="A95" s="159">
        <v>2</v>
      </c>
      <c r="B95" s="155" t="s">
        <v>62</v>
      </c>
      <c r="C95" s="156" t="s">
        <v>115</v>
      </c>
      <c r="D95" s="221" t="s">
        <v>130</v>
      </c>
      <c r="E95" s="177" t="s">
        <v>123</v>
      </c>
      <c r="F95" s="158">
        <v>10000</v>
      </c>
      <c r="G95" s="162"/>
      <c r="H95" s="222">
        <v>0.01</v>
      </c>
      <c r="I95" s="223">
        <v>100</v>
      </c>
      <c r="J95" s="231">
        <v>45442</v>
      </c>
      <c r="K95" s="49"/>
    </row>
    <row r="96" spans="1:11">
      <c r="A96" s="159">
        <v>2</v>
      </c>
      <c r="B96" s="155" t="s">
        <v>62</v>
      </c>
      <c r="C96" s="156" t="s">
        <v>115</v>
      </c>
      <c r="D96" s="221" t="s">
        <v>118</v>
      </c>
      <c r="E96" s="175" t="s">
        <v>119</v>
      </c>
      <c r="F96" s="158">
        <v>10000</v>
      </c>
      <c r="G96" s="162"/>
      <c r="H96" s="222">
        <v>0.01</v>
      </c>
      <c r="I96" s="223">
        <v>100</v>
      </c>
      <c r="J96" s="231">
        <v>45442</v>
      </c>
      <c r="K96" s="49"/>
    </row>
    <row r="97" spans="1:11">
      <c r="A97" s="159">
        <v>2</v>
      </c>
      <c r="B97" s="155" t="s">
        <v>62</v>
      </c>
      <c r="C97" s="156" t="s">
        <v>115</v>
      </c>
      <c r="D97" s="221" t="s">
        <v>131</v>
      </c>
      <c r="E97" s="185" t="s">
        <v>18</v>
      </c>
      <c r="F97" s="158">
        <v>10000</v>
      </c>
      <c r="G97" s="162"/>
      <c r="H97" s="222">
        <v>0.01</v>
      </c>
      <c r="I97" s="223">
        <v>100</v>
      </c>
      <c r="J97" s="231">
        <v>45442</v>
      </c>
      <c r="K97" s="49"/>
    </row>
    <row r="98" spans="1:11">
      <c r="A98" s="159">
        <v>2</v>
      </c>
      <c r="B98" s="155" t="s">
        <v>62</v>
      </c>
      <c r="C98" s="156" t="s">
        <v>115</v>
      </c>
      <c r="D98" s="218" t="s">
        <v>184</v>
      </c>
      <c r="E98" s="185" t="s">
        <v>45</v>
      </c>
      <c r="F98" s="158">
        <v>10000</v>
      </c>
      <c r="G98" s="162"/>
      <c r="H98" s="176">
        <v>0.02</v>
      </c>
      <c r="I98" s="224">
        <v>200</v>
      </c>
      <c r="J98" s="231">
        <v>45442</v>
      </c>
      <c r="K98" s="49"/>
    </row>
    <row r="99" spans="1:11">
      <c r="A99" s="159">
        <v>2</v>
      </c>
      <c r="B99" s="155" t="s">
        <v>62</v>
      </c>
      <c r="C99" s="156" t="s">
        <v>115</v>
      </c>
      <c r="D99" s="218" t="s">
        <v>188</v>
      </c>
      <c r="E99" s="235" t="s">
        <v>200</v>
      </c>
      <c r="F99" s="158">
        <v>10000</v>
      </c>
      <c r="G99" s="162"/>
      <c r="H99" s="176">
        <v>0.02</v>
      </c>
      <c r="I99" s="224">
        <v>200</v>
      </c>
      <c r="J99" s="231">
        <v>45442</v>
      </c>
      <c r="K99" s="49"/>
    </row>
    <row r="100" spans="1:11">
      <c r="A100" s="159">
        <v>2</v>
      </c>
      <c r="B100" s="155" t="s">
        <v>62</v>
      </c>
      <c r="C100" s="156" t="s">
        <v>115</v>
      </c>
      <c r="D100" s="218" t="s">
        <v>189</v>
      </c>
      <c r="E100" s="175" t="s">
        <v>206</v>
      </c>
      <c r="F100" s="158">
        <v>4662</v>
      </c>
      <c r="G100" s="162"/>
      <c r="H100" s="176">
        <v>0.02</v>
      </c>
      <c r="I100" s="224">
        <v>93</v>
      </c>
      <c r="J100" s="231">
        <v>45442</v>
      </c>
      <c r="K100" s="49"/>
    </row>
    <row r="101" spans="1:11">
      <c r="A101" s="159">
        <v>2</v>
      </c>
      <c r="B101" s="155" t="s">
        <v>62</v>
      </c>
      <c r="C101" s="156" t="s">
        <v>115</v>
      </c>
      <c r="D101" s="218" t="s">
        <v>190</v>
      </c>
      <c r="E101" s="175" t="s">
        <v>207</v>
      </c>
      <c r="F101" s="158">
        <v>16335</v>
      </c>
      <c r="G101" s="162"/>
      <c r="H101" s="176">
        <v>0.02</v>
      </c>
      <c r="I101" s="224">
        <v>327</v>
      </c>
      <c r="J101" s="231">
        <v>45442</v>
      </c>
      <c r="K101" s="49"/>
    </row>
    <row r="102" spans="1:11">
      <c r="A102" s="159">
        <v>2</v>
      </c>
      <c r="B102" s="155" t="s">
        <v>62</v>
      </c>
      <c r="C102" s="156" t="s">
        <v>115</v>
      </c>
      <c r="D102" s="218" t="s">
        <v>189</v>
      </c>
      <c r="E102" s="175" t="s">
        <v>206</v>
      </c>
      <c r="F102" s="158">
        <v>10972</v>
      </c>
      <c r="G102" s="162"/>
      <c r="H102" s="176">
        <v>0.02</v>
      </c>
      <c r="I102" s="224">
        <v>219</v>
      </c>
      <c r="J102" s="231">
        <v>45442</v>
      </c>
      <c r="K102" s="49"/>
    </row>
    <row r="103" spans="1:11" ht="15.75">
      <c r="A103" s="159">
        <v>2</v>
      </c>
      <c r="B103" s="155" t="s">
        <v>62</v>
      </c>
      <c r="C103" s="156" t="s">
        <v>115</v>
      </c>
      <c r="D103" s="218" t="s">
        <v>185</v>
      </c>
      <c r="E103" s="177" t="s">
        <v>209</v>
      </c>
      <c r="F103" s="158">
        <v>512</v>
      </c>
      <c r="G103" s="162"/>
      <c r="H103" s="176">
        <v>0.02</v>
      </c>
      <c r="I103" s="224">
        <v>10</v>
      </c>
      <c r="J103" s="231">
        <v>45442</v>
      </c>
      <c r="K103" s="49"/>
    </row>
    <row r="104" spans="1:11" ht="15.75">
      <c r="A104" s="159">
        <v>2</v>
      </c>
      <c r="B104" s="155" t="s">
        <v>62</v>
      </c>
      <c r="C104" s="156" t="s">
        <v>115</v>
      </c>
      <c r="D104" s="218" t="s">
        <v>185</v>
      </c>
      <c r="E104" s="177" t="s">
        <v>209</v>
      </c>
      <c r="F104" s="158">
        <v>512</v>
      </c>
      <c r="G104" s="162"/>
      <c r="H104" s="176">
        <v>0.02</v>
      </c>
      <c r="I104" s="224">
        <v>10</v>
      </c>
      <c r="J104" s="231">
        <v>45442</v>
      </c>
      <c r="K104" s="49"/>
    </row>
    <row r="105" spans="1:11" ht="15.75">
      <c r="A105" s="159">
        <v>2</v>
      </c>
      <c r="B105" s="155" t="s">
        <v>62</v>
      </c>
      <c r="C105" s="156" t="s">
        <v>115</v>
      </c>
      <c r="D105" s="218" t="s">
        <v>185</v>
      </c>
      <c r="E105" s="177" t="s">
        <v>209</v>
      </c>
      <c r="F105" s="158">
        <v>512</v>
      </c>
      <c r="G105" s="162"/>
      <c r="H105" s="176">
        <v>0.02</v>
      </c>
      <c r="I105" s="224">
        <v>10</v>
      </c>
      <c r="J105" s="231">
        <v>45442</v>
      </c>
      <c r="K105" s="49"/>
    </row>
    <row r="106" spans="1:11" ht="15.75">
      <c r="A106" s="159">
        <v>2</v>
      </c>
      <c r="B106" s="155" t="s">
        <v>62</v>
      </c>
      <c r="C106" s="156" t="s">
        <v>115</v>
      </c>
      <c r="D106" s="218" t="s">
        <v>185</v>
      </c>
      <c r="E106" s="177" t="s">
        <v>209</v>
      </c>
      <c r="F106" s="158">
        <v>512</v>
      </c>
      <c r="G106" s="162"/>
      <c r="H106" s="176">
        <v>0.02</v>
      </c>
      <c r="I106" s="224">
        <v>10</v>
      </c>
      <c r="J106" s="231">
        <v>45442</v>
      </c>
      <c r="K106" s="49"/>
    </row>
    <row r="107" spans="1:11">
      <c r="A107" s="159">
        <v>2</v>
      </c>
      <c r="B107" s="155" t="s">
        <v>62</v>
      </c>
      <c r="C107" s="156" t="s">
        <v>115</v>
      </c>
      <c r="D107" s="218" t="s">
        <v>188</v>
      </c>
      <c r="E107" s="235" t="s">
        <v>200</v>
      </c>
      <c r="F107" s="158">
        <v>10000</v>
      </c>
      <c r="G107" s="162"/>
      <c r="H107" s="176">
        <v>0.02</v>
      </c>
      <c r="I107" s="224">
        <v>200</v>
      </c>
      <c r="J107" s="231">
        <v>45442</v>
      </c>
      <c r="K107" s="49"/>
    </row>
    <row r="108" spans="1:11" ht="15.75">
      <c r="A108" s="159">
        <v>2</v>
      </c>
      <c r="B108" s="155" t="s">
        <v>62</v>
      </c>
      <c r="C108" s="156" t="s">
        <v>115</v>
      </c>
      <c r="D108" s="218" t="s">
        <v>191</v>
      </c>
      <c r="E108" s="177" t="s">
        <v>123</v>
      </c>
      <c r="F108" s="158">
        <v>8750</v>
      </c>
      <c r="G108" s="162"/>
      <c r="H108" s="176">
        <v>0.02</v>
      </c>
      <c r="I108" s="224">
        <v>175</v>
      </c>
      <c r="J108" s="231">
        <v>45442</v>
      </c>
      <c r="K108" s="49"/>
    </row>
    <row r="109" spans="1:11" ht="15.75">
      <c r="A109" s="159">
        <v>2</v>
      </c>
      <c r="B109" s="155" t="s">
        <v>62</v>
      </c>
      <c r="C109" s="156" t="s">
        <v>115</v>
      </c>
      <c r="D109" s="218" t="s">
        <v>191</v>
      </c>
      <c r="E109" s="177" t="s">
        <v>123</v>
      </c>
      <c r="F109" s="158">
        <v>5425</v>
      </c>
      <c r="G109" s="162"/>
      <c r="H109" s="176">
        <v>0.02</v>
      </c>
      <c r="I109" s="224">
        <v>108</v>
      </c>
      <c r="J109" s="231">
        <v>45442</v>
      </c>
      <c r="K109" s="49"/>
    </row>
    <row r="110" spans="1:11">
      <c r="A110" s="159">
        <v>2</v>
      </c>
      <c r="B110" s="155" t="s">
        <v>125</v>
      </c>
      <c r="C110" s="156" t="s">
        <v>115</v>
      </c>
      <c r="D110" s="178" t="s">
        <v>187</v>
      </c>
      <c r="E110" s="179" t="s">
        <v>203</v>
      </c>
      <c r="F110" s="225">
        <v>5000</v>
      </c>
      <c r="G110" s="162"/>
      <c r="H110" s="226">
        <v>0.05</v>
      </c>
      <c r="I110" s="163">
        <v>250</v>
      </c>
      <c r="J110" s="231">
        <v>45442</v>
      </c>
      <c r="K110" s="49"/>
    </row>
    <row r="111" spans="1:11">
      <c r="A111" s="159">
        <v>2</v>
      </c>
      <c r="B111" s="155" t="s">
        <v>87</v>
      </c>
      <c r="C111" s="156" t="s">
        <v>126</v>
      </c>
      <c r="D111" s="179" t="s">
        <v>192</v>
      </c>
      <c r="E111" s="175" t="s">
        <v>204</v>
      </c>
      <c r="F111" s="225">
        <v>286050</v>
      </c>
      <c r="G111" s="162"/>
      <c r="H111" s="227">
        <v>0.1</v>
      </c>
      <c r="I111" s="225">
        <v>28605</v>
      </c>
      <c r="J111" s="231">
        <v>45442</v>
      </c>
      <c r="K111" s="49"/>
    </row>
    <row r="112" spans="1:11">
      <c r="A112" s="159">
        <v>2</v>
      </c>
      <c r="B112" s="155" t="s">
        <v>87</v>
      </c>
      <c r="C112" s="156" t="s">
        <v>126</v>
      </c>
      <c r="D112" s="179" t="s">
        <v>192</v>
      </c>
      <c r="E112" s="175" t="s">
        <v>204</v>
      </c>
      <c r="F112" s="225">
        <v>286050</v>
      </c>
      <c r="G112" s="162"/>
      <c r="H112" s="227">
        <v>0.1</v>
      </c>
      <c r="I112" s="225">
        <v>28605</v>
      </c>
      <c r="J112" s="231">
        <v>45442</v>
      </c>
      <c r="K112" s="49"/>
    </row>
    <row r="113" spans="1:11">
      <c r="A113" s="159">
        <v>2</v>
      </c>
      <c r="B113" s="155" t="s">
        <v>87</v>
      </c>
      <c r="C113" s="156" t="s">
        <v>126</v>
      </c>
      <c r="D113" s="179" t="s">
        <v>192</v>
      </c>
      <c r="E113" s="175" t="s">
        <v>204</v>
      </c>
      <c r="F113" s="225">
        <v>49077</v>
      </c>
      <c r="G113" s="162"/>
      <c r="H113" s="227">
        <v>0.1</v>
      </c>
      <c r="I113" s="225">
        <v>4908</v>
      </c>
      <c r="J113" s="231">
        <v>45442</v>
      </c>
      <c r="K113" s="49"/>
    </row>
    <row r="114" spans="1:11">
      <c r="A114" s="159">
        <v>2</v>
      </c>
      <c r="B114" s="155" t="s">
        <v>87</v>
      </c>
      <c r="C114" s="156" t="s">
        <v>126</v>
      </c>
      <c r="D114" s="179" t="s">
        <v>192</v>
      </c>
      <c r="E114" s="175" t="s">
        <v>204</v>
      </c>
      <c r="F114" s="225">
        <v>83454</v>
      </c>
      <c r="G114" s="162"/>
      <c r="H114" s="227">
        <v>0.1</v>
      </c>
      <c r="I114" s="225">
        <v>8345</v>
      </c>
      <c r="J114" s="231">
        <v>45442</v>
      </c>
      <c r="K114" s="49"/>
    </row>
    <row r="115" spans="1:11" ht="15.75">
      <c r="A115" s="159">
        <v>3</v>
      </c>
      <c r="B115" s="155" t="s">
        <v>62</v>
      </c>
      <c r="C115" s="156" t="s">
        <v>115</v>
      </c>
      <c r="D115" s="221" t="s">
        <v>130</v>
      </c>
      <c r="E115" s="177" t="s">
        <v>123</v>
      </c>
      <c r="F115" s="229">
        <v>10000</v>
      </c>
      <c r="G115" s="162"/>
      <c r="H115" s="228">
        <v>0.01</v>
      </c>
      <c r="I115" s="223">
        <v>100</v>
      </c>
      <c r="J115" s="231" t="s">
        <v>198</v>
      </c>
      <c r="K115" s="49"/>
    </row>
    <row r="116" spans="1:11">
      <c r="A116" s="159">
        <v>3</v>
      </c>
      <c r="B116" s="155" t="s">
        <v>62</v>
      </c>
      <c r="C116" s="156" t="s">
        <v>115</v>
      </c>
      <c r="D116" s="221" t="s">
        <v>118</v>
      </c>
      <c r="E116" s="175" t="s">
        <v>119</v>
      </c>
      <c r="F116" s="229">
        <v>10000</v>
      </c>
      <c r="G116" s="162"/>
      <c r="H116" s="228">
        <v>0.01</v>
      </c>
      <c r="I116" s="223">
        <v>100</v>
      </c>
      <c r="J116" s="231" t="s">
        <v>198</v>
      </c>
      <c r="K116" s="49"/>
    </row>
    <row r="117" spans="1:11">
      <c r="A117" s="159">
        <v>3</v>
      </c>
      <c r="B117" s="155" t="s">
        <v>62</v>
      </c>
      <c r="C117" s="156" t="s">
        <v>115</v>
      </c>
      <c r="D117" s="221" t="s">
        <v>184</v>
      </c>
      <c r="E117" s="185" t="s">
        <v>45</v>
      </c>
      <c r="F117" s="158">
        <v>10000</v>
      </c>
      <c r="G117" s="162"/>
      <c r="H117" s="228">
        <v>0.01</v>
      </c>
      <c r="I117" s="223">
        <v>100</v>
      </c>
      <c r="J117" s="231" t="s">
        <v>198</v>
      </c>
      <c r="K117" s="49"/>
    </row>
    <row r="118" spans="1:11">
      <c r="A118" s="159">
        <v>3</v>
      </c>
      <c r="B118" s="155" t="s">
        <v>62</v>
      </c>
      <c r="C118" s="156" t="s">
        <v>115</v>
      </c>
      <c r="D118" s="221" t="s">
        <v>132</v>
      </c>
      <c r="E118" s="188" t="s">
        <v>211</v>
      </c>
      <c r="F118" s="229">
        <v>10000</v>
      </c>
      <c r="G118" s="162"/>
      <c r="H118" s="228">
        <v>0.01</v>
      </c>
      <c r="I118" s="223">
        <v>100</v>
      </c>
      <c r="J118" s="231" t="s">
        <v>198</v>
      </c>
      <c r="K118" s="49"/>
    </row>
    <row r="119" spans="1:11">
      <c r="A119" s="159">
        <v>3</v>
      </c>
      <c r="B119" s="155" t="s">
        <v>62</v>
      </c>
      <c r="C119" s="156" t="s">
        <v>115</v>
      </c>
      <c r="D119" s="221" t="s">
        <v>12</v>
      </c>
      <c r="E119" s="185" t="s">
        <v>11</v>
      </c>
      <c r="F119" s="229">
        <v>13800</v>
      </c>
      <c r="G119" s="162"/>
      <c r="H119" s="228">
        <v>0.01</v>
      </c>
      <c r="I119" s="223">
        <v>138</v>
      </c>
      <c r="J119" s="231" t="s">
        <v>198</v>
      </c>
      <c r="K119" s="49"/>
    </row>
    <row r="120" spans="1:11">
      <c r="A120" s="159">
        <v>3</v>
      </c>
      <c r="B120" s="155" t="s">
        <v>62</v>
      </c>
      <c r="C120" s="156" t="s">
        <v>115</v>
      </c>
      <c r="D120" s="221" t="s">
        <v>75</v>
      </c>
      <c r="E120" s="185" t="s">
        <v>11</v>
      </c>
      <c r="F120" s="229">
        <v>5750</v>
      </c>
      <c r="G120" s="162"/>
      <c r="H120" s="228">
        <v>0.01</v>
      </c>
      <c r="I120" s="223">
        <v>57</v>
      </c>
      <c r="J120" s="231" t="s">
        <v>198</v>
      </c>
      <c r="K120" s="49"/>
    </row>
    <row r="121" spans="1:11">
      <c r="A121" s="159">
        <v>3</v>
      </c>
      <c r="B121" s="155" t="s">
        <v>62</v>
      </c>
      <c r="C121" s="156" t="s">
        <v>115</v>
      </c>
      <c r="D121" s="221" t="s">
        <v>122</v>
      </c>
      <c r="E121" s="185" t="s">
        <v>13</v>
      </c>
      <c r="F121" s="229">
        <v>4200</v>
      </c>
      <c r="G121" s="162"/>
      <c r="H121" s="228">
        <v>0.01</v>
      </c>
      <c r="I121" s="223">
        <v>42</v>
      </c>
      <c r="J121" s="231" t="s">
        <v>198</v>
      </c>
      <c r="K121" s="49"/>
    </row>
    <row r="122" spans="1:11">
      <c r="A122" s="159">
        <v>3</v>
      </c>
      <c r="B122" s="155" t="s">
        <v>62</v>
      </c>
      <c r="C122" s="156" t="s">
        <v>115</v>
      </c>
      <c r="D122" s="221" t="s">
        <v>120</v>
      </c>
      <c r="E122" s="175" t="s">
        <v>121</v>
      </c>
      <c r="F122" s="229">
        <v>7200</v>
      </c>
      <c r="G122" s="162"/>
      <c r="H122" s="228">
        <v>0.01</v>
      </c>
      <c r="I122" s="223">
        <v>72</v>
      </c>
      <c r="J122" s="231" t="s">
        <v>198</v>
      </c>
      <c r="K122" s="49"/>
    </row>
    <row r="123" spans="1:11">
      <c r="A123" s="159">
        <v>3</v>
      </c>
      <c r="B123" s="155" t="s">
        <v>62</v>
      </c>
      <c r="C123" s="156" t="s">
        <v>115</v>
      </c>
      <c r="D123" s="221" t="s">
        <v>28</v>
      </c>
      <c r="E123" s="185" t="s">
        <v>18</v>
      </c>
      <c r="F123" s="229">
        <v>4200</v>
      </c>
      <c r="G123" s="162"/>
      <c r="H123" s="228">
        <v>0.01</v>
      </c>
      <c r="I123" s="223">
        <v>42</v>
      </c>
      <c r="J123" s="231" t="s">
        <v>198</v>
      </c>
      <c r="K123" s="49"/>
    </row>
    <row r="124" spans="1:11">
      <c r="A124" s="159">
        <v>3</v>
      </c>
      <c r="B124" s="155" t="s">
        <v>62</v>
      </c>
      <c r="C124" s="156" t="s">
        <v>115</v>
      </c>
      <c r="D124" s="221" t="s">
        <v>116</v>
      </c>
      <c r="E124" s="185" t="s">
        <v>13</v>
      </c>
      <c r="F124" s="229">
        <v>2800</v>
      </c>
      <c r="G124" s="162"/>
      <c r="H124" s="228">
        <v>0.01</v>
      </c>
      <c r="I124" s="223">
        <v>28</v>
      </c>
      <c r="J124" s="231" t="s">
        <v>198</v>
      </c>
      <c r="K124" s="49"/>
    </row>
    <row r="125" spans="1:11">
      <c r="A125" s="159">
        <v>3</v>
      </c>
      <c r="B125" s="155" t="s">
        <v>62</v>
      </c>
      <c r="C125" s="156" t="s">
        <v>115</v>
      </c>
      <c r="D125" s="221" t="s">
        <v>12</v>
      </c>
      <c r="E125" s="185" t="s">
        <v>11</v>
      </c>
      <c r="F125" s="229">
        <v>13225</v>
      </c>
      <c r="G125" s="162"/>
      <c r="H125" s="228">
        <v>0.01</v>
      </c>
      <c r="I125" s="223">
        <v>132</v>
      </c>
      <c r="J125" s="231" t="s">
        <v>198</v>
      </c>
      <c r="K125" s="49"/>
    </row>
    <row r="126" spans="1:11">
      <c r="A126" s="159">
        <v>3</v>
      </c>
      <c r="B126" s="155" t="s">
        <v>62</v>
      </c>
      <c r="C126" s="156" t="s">
        <v>115</v>
      </c>
      <c r="D126" s="221" t="s">
        <v>75</v>
      </c>
      <c r="E126" s="185" t="s">
        <v>11</v>
      </c>
      <c r="F126" s="229">
        <v>6900</v>
      </c>
      <c r="G126" s="162"/>
      <c r="H126" s="228">
        <v>0.01</v>
      </c>
      <c r="I126" s="223">
        <v>69</v>
      </c>
      <c r="J126" s="231" t="s">
        <v>198</v>
      </c>
      <c r="K126" s="49"/>
    </row>
    <row r="127" spans="1:11">
      <c r="A127" s="159">
        <v>3</v>
      </c>
      <c r="B127" s="155" t="s">
        <v>62</v>
      </c>
      <c r="C127" s="156" t="s">
        <v>115</v>
      </c>
      <c r="D127" s="221" t="s">
        <v>120</v>
      </c>
      <c r="E127" s="175" t="s">
        <v>121</v>
      </c>
      <c r="F127" s="229">
        <v>7200</v>
      </c>
      <c r="G127" s="162"/>
      <c r="H127" s="228">
        <v>0.01</v>
      </c>
      <c r="I127" s="223">
        <v>72</v>
      </c>
      <c r="J127" s="231" t="s">
        <v>198</v>
      </c>
      <c r="K127" s="49"/>
    </row>
    <row r="128" spans="1:11">
      <c r="A128" s="159">
        <v>3</v>
      </c>
      <c r="B128" s="155" t="s">
        <v>62</v>
      </c>
      <c r="C128" s="156" t="s">
        <v>115</v>
      </c>
      <c r="D128" s="221" t="s">
        <v>28</v>
      </c>
      <c r="E128" s="185" t="s">
        <v>18</v>
      </c>
      <c r="F128" s="229">
        <v>4750</v>
      </c>
      <c r="G128" s="162"/>
      <c r="H128" s="228">
        <v>0.01</v>
      </c>
      <c r="I128" s="223">
        <v>47</v>
      </c>
      <c r="J128" s="231" t="s">
        <v>198</v>
      </c>
      <c r="K128" s="49"/>
    </row>
    <row r="129" spans="1:12" ht="15.75">
      <c r="A129" s="159">
        <v>3</v>
      </c>
      <c r="B129" s="155" t="s">
        <v>62</v>
      </c>
      <c r="C129" s="156" t="s">
        <v>115</v>
      </c>
      <c r="D129" s="221" t="s">
        <v>130</v>
      </c>
      <c r="E129" s="177" t="s">
        <v>123</v>
      </c>
      <c r="F129" s="229">
        <v>10000</v>
      </c>
      <c r="G129" s="162"/>
      <c r="H129" s="228">
        <v>0.01</v>
      </c>
      <c r="I129" s="223">
        <v>100</v>
      </c>
      <c r="J129" s="231" t="s">
        <v>198</v>
      </c>
      <c r="K129" s="49"/>
    </row>
    <row r="130" spans="1:12">
      <c r="A130" s="159">
        <v>3</v>
      </c>
      <c r="B130" s="155" t="s">
        <v>62</v>
      </c>
      <c r="C130" s="156" t="s">
        <v>115</v>
      </c>
      <c r="D130" s="221" t="s">
        <v>118</v>
      </c>
      <c r="E130" s="175" t="s">
        <v>119</v>
      </c>
      <c r="F130" s="229">
        <v>10000</v>
      </c>
      <c r="G130" s="162"/>
      <c r="H130" s="228">
        <v>0.01</v>
      </c>
      <c r="I130" s="223">
        <v>100</v>
      </c>
      <c r="J130" s="231" t="s">
        <v>198</v>
      </c>
      <c r="K130" s="49"/>
    </row>
    <row r="131" spans="1:12">
      <c r="A131" s="159">
        <v>3</v>
      </c>
      <c r="B131" s="155" t="s">
        <v>62</v>
      </c>
      <c r="C131" s="156" t="s">
        <v>115</v>
      </c>
      <c r="D131" s="221" t="s">
        <v>122</v>
      </c>
      <c r="E131" s="185" t="s">
        <v>13</v>
      </c>
      <c r="F131" s="229">
        <v>3500</v>
      </c>
      <c r="G131" s="162"/>
      <c r="H131" s="228">
        <v>0.01</v>
      </c>
      <c r="I131" s="223">
        <v>35</v>
      </c>
      <c r="J131" s="231" t="s">
        <v>198</v>
      </c>
      <c r="K131" s="49"/>
    </row>
    <row r="132" spans="1:12">
      <c r="A132" s="159">
        <v>3</v>
      </c>
      <c r="B132" s="155" t="s">
        <v>62</v>
      </c>
      <c r="C132" s="156" t="s">
        <v>115</v>
      </c>
      <c r="D132" s="221" t="s">
        <v>12</v>
      </c>
      <c r="E132" s="185" t="s">
        <v>11</v>
      </c>
      <c r="F132" s="229">
        <v>8050</v>
      </c>
      <c r="G132" s="162"/>
      <c r="H132" s="228">
        <v>0.01</v>
      </c>
      <c r="I132" s="223">
        <v>80</v>
      </c>
      <c r="J132" s="231" t="s">
        <v>198</v>
      </c>
      <c r="K132" s="49"/>
    </row>
    <row r="133" spans="1:12">
      <c r="A133" s="159">
        <v>3</v>
      </c>
      <c r="B133" s="155" t="s">
        <v>62</v>
      </c>
      <c r="C133" s="156" t="s">
        <v>115</v>
      </c>
      <c r="D133" s="221" t="s">
        <v>75</v>
      </c>
      <c r="E133" s="185" t="s">
        <v>11</v>
      </c>
      <c r="F133" s="229">
        <v>7000</v>
      </c>
      <c r="G133" s="162"/>
      <c r="H133" s="228">
        <v>0.01</v>
      </c>
      <c r="I133" s="223">
        <v>70</v>
      </c>
      <c r="J133" s="231" t="s">
        <v>198</v>
      </c>
      <c r="K133" s="49"/>
    </row>
    <row r="134" spans="1:12">
      <c r="A134" s="159">
        <v>3</v>
      </c>
      <c r="B134" s="155" t="s">
        <v>62</v>
      </c>
      <c r="C134" s="156" t="s">
        <v>115</v>
      </c>
      <c r="D134" s="221" t="s">
        <v>120</v>
      </c>
      <c r="E134" s="175" t="s">
        <v>121</v>
      </c>
      <c r="F134" s="229">
        <v>7200</v>
      </c>
      <c r="G134" s="162"/>
      <c r="H134" s="228">
        <v>0.01</v>
      </c>
      <c r="I134" s="223">
        <v>72</v>
      </c>
      <c r="J134" s="231" t="s">
        <v>198</v>
      </c>
      <c r="K134" s="49"/>
    </row>
    <row r="135" spans="1:12">
      <c r="A135" s="159">
        <v>3</v>
      </c>
      <c r="B135" s="155" t="s">
        <v>62</v>
      </c>
      <c r="C135" s="156" t="s">
        <v>115</v>
      </c>
      <c r="D135" s="221" t="s">
        <v>28</v>
      </c>
      <c r="E135" s="185" t="s">
        <v>18</v>
      </c>
      <c r="F135" s="229">
        <v>3000</v>
      </c>
      <c r="G135" s="162"/>
      <c r="H135" s="228">
        <v>0.01</v>
      </c>
      <c r="I135" s="223">
        <v>30</v>
      </c>
      <c r="J135" s="231" t="s">
        <v>198</v>
      </c>
      <c r="K135" s="49"/>
    </row>
    <row r="136" spans="1:12">
      <c r="A136" s="159">
        <v>3</v>
      </c>
      <c r="B136" s="155" t="s">
        <v>62</v>
      </c>
      <c r="C136" s="156" t="s">
        <v>115</v>
      </c>
      <c r="D136" s="221" t="s">
        <v>118</v>
      </c>
      <c r="E136" s="175" t="s">
        <v>119</v>
      </c>
      <c r="F136" s="229">
        <v>10000</v>
      </c>
      <c r="G136" s="162"/>
      <c r="H136" s="228">
        <v>0.01</v>
      </c>
      <c r="I136" s="223">
        <v>100</v>
      </c>
      <c r="J136" s="231" t="s">
        <v>198</v>
      </c>
      <c r="K136" s="49"/>
    </row>
    <row r="137" spans="1:12">
      <c r="A137" s="159">
        <v>3</v>
      </c>
      <c r="B137" s="155" t="s">
        <v>62</v>
      </c>
      <c r="C137" s="156" t="s">
        <v>115</v>
      </c>
      <c r="D137" s="221" t="s">
        <v>122</v>
      </c>
      <c r="E137" s="185" t="s">
        <v>13</v>
      </c>
      <c r="F137" s="229">
        <v>3500</v>
      </c>
      <c r="G137" s="162"/>
      <c r="H137" s="228">
        <v>0.01</v>
      </c>
      <c r="I137" s="223">
        <v>35</v>
      </c>
      <c r="J137" s="231" t="s">
        <v>198</v>
      </c>
      <c r="K137" s="49"/>
    </row>
    <row r="138" spans="1:12">
      <c r="A138" s="159">
        <v>3</v>
      </c>
      <c r="B138" s="155" t="s">
        <v>62</v>
      </c>
      <c r="C138" s="156" t="s">
        <v>115</v>
      </c>
      <c r="D138" s="221" t="s">
        <v>12</v>
      </c>
      <c r="E138" s="185" t="s">
        <v>11</v>
      </c>
      <c r="F138" s="229">
        <v>8100</v>
      </c>
      <c r="G138" s="162"/>
      <c r="H138" s="228">
        <v>0.01</v>
      </c>
      <c r="I138" s="223">
        <v>81</v>
      </c>
      <c r="J138" s="231" t="s">
        <v>198</v>
      </c>
      <c r="K138" s="49"/>
    </row>
    <row r="139" spans="1:12">
      <c r="A139" s="159">
        <v>3</v>
      </c>
      <c r="B139" s="155" t="s">
        <v>62</v>
      </c>
      <c r="C139" s="156" t="s">
        <v>115</v>
      </c>
      <c r="D139" s="221" t="s">
        <v>75</v>
      </c>
      <c r="E139" s="185" t="s">
        <v>11</v>
      </c>
      <c r="F139" s="229">
        <v>7000</v>
      </c>
      <c r="G139" s="162"/>
      <c r="H139" s="228">
        <v>0.01</v>
      </c>
      <c r="I139" s="223">
        <v>70</v>
      </c>
      <c r="J139" s="231" t="s">
        <v>198</v>
      </c>
      <c r="K139" s="49"/>
    </row>
    <row r="140" spans="1:12">
      <c r="A140" s="159">
        <v>3</v>
      </c>
      <c r="B140" s="155" t="s">
        <v>62</v>
      </c>
      <c r="C140" s="156" t="s">
        <v>115</v>
      </c>
      <c r="D140" s="221" t="s">
        <v>120</v>
      </c>
      <c r="E140" s="175" t="s">
        <v>121</v>
      </c>
      <c r="F140" s="229">
        <v>7200</v>
      </c>
      <c r="G140" s="162"/>
      <c r="H140" s="228">
        <v>0.01</v>
      </c>
      <c r="I140" s="223">
        <v>72</v>
      </c>
      <c r="J140" s="231" t="s">
        <v>198</v>
      </c>
      <c r="K140" s="49"/>
    </row>
    <row r="141" spans="1:12">
      <c r="A141" s="159">
        <v>3</v>
      </c>
      <c r="B141" s="155" t="s">
        <v>62</v>
      </c>
      <c r="C141" s="156" t="s">
        <v>115</v>
      </c>
      <c r="D141" s="221" t="s">
        <v>28</v>
      </c>
      <c r="E141" s="185" t="s">
        <v>18</v>
      </c>
      <c r="F141" s="229">
        <v>4000</v>
      </c>
      <c r="G141" s="162"/>
      <c r="H141" s="228">
        <v>0.01</v>
      </c>
      <c r="I141" s="223">
        <v>40</v>
      </c>
      <c r="J141" s="231" t="s">
        <v>198</v>
      </c>
      <c r="K141" s="238"/>
      <c r="L141" s="47"/>
    </row>
    <row r="142" spans="1:12">
      <c r="A142" s="159">
        <v>3</v>
      </c>
      <c r="B142" s="155" t="s">
        <v>62</v>
      </c>
      <c r="C142" s="156" t="s">
        <v>115</v>
      </c>
      <c r="D142" s="221" t="s">
        <v>94</v>
      </c>
      <c r="E142" s="185" t="s">
        <v>13</v>
      </c>
      <c r="F142" s="229">
        <v>7000</v>
      </c>
      <c r="G142" s="162"/>
      <c r="H142" s="228">
        <v>0.01</v>
      </c>
      <c r="I142" s="223">
        <v>70</v>
      </c>
      <c r="J142" s="231" t="s">
        <v>198</v>
      </c>
      <c r="K142" s="238"/>
      <c r="L142" s="47"/>
    </row>
    <row r="143" spans="1:12">
      <c r="A143" s="159">
        <v>3</v>
      </c>
      <c r="B143" s="155" t="s">
        <v>62</v>
      </c>
      <c r="C143" s="156" t="s">
        <v>115</v>
      </c>
      <c r="D143" s="221" t="s">
        <v>66</v>
      </c>
      <c r="E143" s="185" t="s">
        <v>212</v>
      </c>
      <c r="F143" s="229">
        <v>10000</v>
      </c>
      <c r="G143" s="162"/>
      <c r="H143" s="228">
        <v>0.01</v>
      </c>
      <c r="I143" s="223">
        <v>100</v>
      </c>
      <c r="J143" s="231" t="s">
        <v>198</v>
      </c>
      <c r="K143" s="238"/>
      <c r="L143" s="47"/>
    </row>
    <row r="144" spans="1:12">
      <c r="A144" s="159">
        <v>3</v>
      </c>
      <c r="B144" s="155" t="s">
        <v>62</v>
      </c>
      <c r="C144" s="156" t="s">
        <v>115</v>
      </c>
      <c r="D144" s="221" t="s">
        <v>131</v>
      </c>
      <c r="E144" s="185" t="s">
        <v>18</v>
      </c>
      <c r="F144" s="229">
        <v>10000</v>
      </c>
      <c r="G144" s="162"/>
      <c r="H144" s="228">
        <v>0.01</v>
      </c>
      <c r="I144" s="223">
        <v>100</v>
      </c>
      <c r="J144" s="231" t="s">
        <v>198</v>
      </c>
      <c r="K144" s="238"/>
      <c r="L144" s="47"/>
    </row>
    <row r="145" spans="1:12">
      <c r="A145" s="159">
        <v>3</v>
      </c>
      <c r="B145" s="155" t="s">
        <v>62</v>
      </c>
      <c r="C145" s="156" t="s">
        <v>115</v>
      </c>
      <c r="D145" s="221" t="s">
        <v>95</v>
      </c>
      <c r="E145" s="185" t="s">
        <v>18</v>
      </c>
      <c r="F145" s="229">
        <v>3000</v>
      </c>
      <c r="G145" s="162"/>
      <c r="H145" s="228">
        <v>0.01</v>
      </c>
      <c r="I145" s="223">
        <v>30</v>
      </c>
      <c r="J145" s="231" t="s">
        <v>198</v>
      </c>
      <c r="K145" s="238"/>
      <c r="L145" s="47"/>
    </row>
    <row r="146" spans="1:12">
      <c r="A146" s="159">
        <v>3</v>
      </c>
      <c r="B146" s="155" t="s">
        <v>62</v>
      </c>
      <c r="C146" s="156" t="s">
        <v>115</v>
      </c>
      <c r="D146" s="230" t="s">
        <v>193</v>
      </c>
      <c r="E146" s="175" t="s">
        <v>207</v>
      </c>
      <c r="F146" s="229">
        <v>19498</v>
      </c>
      <c r="G146" s="162"/>
      <c r="H146" s="226">
        <v>0.02</v>
      </c>
      <c r="I146" s="180">
        <v>390</v>
      </c>
      <c r="J146" s="231" t="s">
        <v>198</v>
      </c>
      <c r="K146" s="238"/>
      <c r="L146" s="47"/>
    </row>
    <row r="147" spans="1:12">
      <c r="A147" s="159">
        <v>3</v>
      </c>
      <c r="B147" s="155" t="s">
        <v>62</v>
      </c>
      <c r="C147" s="156" t="s">
        <v>115</v>
      </c>
      <c r="D147" s="230" t="s">
        <v>194</v>
      </c>
      <c r="E147" s="185" t="s">
        <v>45</v>
      </c>
      <c r="F147" s="158">
        <v>10000</v>
      </c>
      <c r="G147" s="162"/>
      <c r="H147" s="226">
        <v>0.02</v>
      </c>
      <c r="I147" s="180">
        <v>200</v>
      </c>
      <c r="J147" s="231" t="s">
        <v>198</v>
      </c>
      <c r="K147" s="238"/>
      <c r="L147" s="47"/>
    </row>
    <row r="148" spans="1:12" ht="15.75">
      <c r="A148" s="159">
        <v>3</v>
      </c>
      <c r="B148" s="155" t="s">
        <v>62</v>
      </c>
      <c r="C148" s="156" t="s">
        <v>115</v>
      </c>
      <c r="D148" s="230" t="s">
        <v>195</v>
      </c>
      <c r="E148" s="177" t="s">
        <v>209</v>
      </c>
      <c r="F148" s="229">
        <v>12358</v>
      </c>
      <c r="G148" s="162"/>
      <c r="H148" s="226">
        <v>0.02</v>
      </c>
      <c r="I148" s="180">
        <v>247</v>
      </c>
      <c r="J148" s="231" t="s">
        <v>198</v>
      </c>
      <c r="K148" s="238"/>
      <c r="L148" s="47"/>
    </row>
    <row r="149" spans="1:12">
      <c r="A149" s="159">
        <v>3</v>
      </c>
      <c r="B149" s="155" t="s">
        <v>62</v>
      </c>
      <c r="C149" s="156" t="s">
        <v>115</v>
      </c>
      <c r="D149" s="230" t="s">
        <v>196</v>
      </c>
      <c r="E149" s="175" t="s">
        <v>206</v>
      </c>
      <c r="F149" s="229">
        <v>4662</v>
      </c>
      <c r="G149" s="162"/>
      <c r="H149" s="226">
        <v>0.02</v>
      </c>
      <c r="I149" s="180">
        <v>93</v>
      </c>
      <c r="J149" s="231" t="s">
        <v>198</v>
      </c>
      <c r="K149" s="238"/>
      <c r="L149" s="47"/>
    </row>
    <row r="150" spans="1:12">
      <c r="A150" s="159">
        <v>3</v>
      </c>
      <c r="B150" s="155" t="s">
        <v>62</v>
      </c>
      <c r="C150" s="156" t="s">
        <v>115</v>
      </c>
      <c r="D150" s="230" t="s">
        <v>194</v>
      </c>
      <c r="E150" s="185" t="s">
        <v>45</v>
      </c>
      <c r="F150" s="158">
        <v>10000</v>
      </c>
      <c r="G150" s="162"/>
      <c r="H150" s="226">
        <v>0.02</v>
      </c>
      <c r="I150" s="180">
        <v>200</v>
      </c>
      <c r="J150" s="231" t="s">
        <v>198</v>
      </c>
      <c r="K150" s="238"/>
      <c r="L150" s="47"/>
    </row>
    <row r="151" spans="1:12" ht="15.75">
      <c r="A151" s="159">
        <v>3</v>
      </c>
      <c r="B151" s="155" t="s">
        <v>62</v>
      </c>
      <c r="C151" s="156" t="s">
        <v>115</v>
      </c>
      <c r="D151" s="218" t="s">
        <v>191</v>
      </c>
      <c r="E151" s="177" t="s">
        <v>123</v>
      </c>
      <c r="F151" s="229">
        <v>8400</v>
      </c>
      <c r="G151" s="162"/>
      <c r="H151" s="226">
        <v>0.02</v>
      </c>
      <c r="I151" s="180">
        <v>168</v>
      </c>
      <c r="J151" s="231" t="s">
        <v>198</v>
      </c>
      <c r="K151" s="238"/>
      <c r="L151" s="47"/>
    </row>
    <row r="152" spans="1:12" ht="15.75">
      <c r="A152" s="159">
        <v>3</v>
      </c>
      <c r="B152" s="155" t="s">
        <v>62</v>
      </c>
      <c r="C152" s="156" t="s">
        <v>115</v>
      </c>
      <c r="D152" s="218" t="s">
        <v>129</v>
      </c>
      <c r="E152" s="177" t="s">
        <v>128</v>
      </c>
      <c r="F152" s="229">
        <v>700</v>
      </c>
      <c r="G152" s="162"/>
      <c r="H152" s="226">
        <v>0.02</v>
      </c>
      <c r="I152" s="180">
        <v>14</v>
      </c>
      <c r="J152" s="231" t="s">
        <v>198</v>
      </c>
      <c r="K152" s="238"/>
      <c r="L152" s="47"/>
    </row>
    <row r="153" spans="1:12" ht="15.75">
      <c r="A153" s="159">
        <v>3</v>
      </c>
      <c r="B153" s="155" t="s">
        <v>62</v>
      </c>
      <c r="C153" s="156" t="s">
        <v>115</v>
      </c>
      <c r="D153" s="218" t="s">
        <v>191</v>
      </c>
      <c r="E153" s="177" t="s">
        <v>123</v>
      </c>
      <c r="F153" s="229">
        <v>8400</v>
      </c>
      <c r="G153" s="162"/>
      <c r="H153" s="226">
        <v>0.02</v>
      </c>
      <c r="I153" s="180">
        <v>168</v>
      </c>
      <c r="J153" s="231" t="s">
        <v>198</v>
      </c>
      <c r="K153" s="238"/>
      <c r="L153" s="47"/>
    </row>
    <row r="154" spans="1:12" ht="15.75">
      <c r="A154" s="159">
        <v>3</v>
      </c>
      <c r="B154" s="155" t="s">
        <v>62</v>
      </c>
      <c r="C154" s="156" t="s">
        <v>115</v>
      </c>
      <c r="D154" s="218" t="s">
        <v>191</v>
      </c>
      <c r="E154" s="177" t="s">
        <v>123</v>
      </c>
      <c r="F154" s="229">
        <v>14670</v>
      </c>
      <c r="G154" s="162"/>
      <c r="H154" s="226">
        <v>0.02</v>
      </c>
      <c r="I154" s="180">
        <v>293</v>
      </c>
      <c r="J154" s="231" t="s">
        <v>198</v>
      </c>
      <c r="K154" s="238"/>
      <c r="L154" s="47"/>
    </row>
    <row r="155" spans="1:12">
      <c r="A155" s="159">
        <v>3</v>
      </c>
      <c r="B155" s="155" t="s">
        <v>125</v>
      </c>
      <c r="C155" s="156" t="s">
        <v>115</v>
      </c>
      <c r="D155" s="179" t="s">
        <v>133</v>
      </c>
      <c r="E155" s="179" t="s">
        <v>202</v>
      </c>
      <c r="F155" s="180">
        <v>10000</v>
      </c>
      <c r="G155" s="162"/>
      <c r="H155" s="220">
        <v>0.05</v>
      </c>
      <c r="I155" s="181">
        <v>500</v>
      </c>
      <c r="J155" s="231" t="s">
        <v>198</v>
      </c>
      <c r="K155" s="238"/>
      <c r="L155" s="47"/>
    </row>
    <row r="156" spans="1:12">
      <c r="A156" s="159">
        <v>3</v>
      </c>
      <c r="B156" s="155" t="s">
        <v>125</v>
      </c>
      <c r="C156" s="156" t="s">
        <v>115</v>
      </c>
      <c r="D156" s="159" t="s">
        <v>124</v>
      </c>
      <c r="E156" s="179" t="s">
        <v>203</v>
      </c>
      <c r="F156" s="180">
        <v>5000</v>
      </c>
      <c r="G156" s="162"/>
      <c r="H156" s="220">
        <v>0.05</v>
      </c>
      <c r="I156" s="181">
        <v>250</v>
      </c>
      <c r="J156" s="231" t="s">
        <v>198</v>
      </c>
      <c r="K156" s="238"/>
      <c r="L156" s="47"/>
    </row>
    <row r="157" spans="1:12">
      <c r="A157" s="159">
        <v>3</v>
      </c>
      <c r="B157" s="155" t="s">
        <v>87</v>
      </c>
      <c r="C157" s="156" t="s">
        <v>126</v>
      </c>
      <c r="D157" s="179" t="s">
        <v>192</v>
      </c>
      <c r="E157" s="175" t="s">
        <v>204</v>
      </c>
      <c r="F157" s="229">
        <v>286050</v>
      </c>
      <c r="G157" s="162"/>
      <c r="H157" s="227">
        <v>0.1</v>
      </c>
      <c r="I157" s="229">
        <v>28605</v>
      </c>
      <c r="J157" s="231" t="s">
        <v>198</v>
      </c>
      <c r="K157" s="238"/>
      <c r="L157" s="47"/>
    </row>
    <row r="158" spans="1:12">
      <c r="A158" s="159">
        <v>3</v>
      </c>
      <c r="B158" s="155" t="s">
        <v>87</v>
      </c>
      <c r="C158" s="156" t="s">
        <v>126</v>
      </c>
      <c r="D158" s="179" t="s">
        <v>192</v>
      </c>
      <c r="E158" s="175" t="s">
        <v>204</v>
      </c>
      <c r="F158" s="229">
        <v>200</v>
      </c>
      <c r="G158" s="162"/>
      <c r="H158" s="227">
        <v>0.1</v>
      </c>
      <c r="I158" s="229">
        <v>20</v>
      </c>
      <c r="J158" s="231" t="s">
        <v>198</v>
      </c>
      <c r="K158" s="238"/>
      <c r="L158" s="47"/>
    </row>
    <row r="159" spans="1:12">
      <c r="A159" s="159">
        <v>3</v>
      </c>
      <c r="B159" s="155" t="s">
        <v>87</v>
      </c>
      <c r="C159" s="156" t="s">
        <v>126</v>
      </c>
      <c r="D159" s="179" t="s">
        <v>192</v>
      </c>
      <c r="E159" s="175" t="s">
        <v>204</v>
      </c>
      <c r="F159" s="229">
        <v>26000</v>
      </c>
      <c r="G159" s="162"/>
      <c r="H159" s="227">
        <v>0.1</v>
      </c>
      <c r="I159" s="229">
        <v>2600</v>
      </c>
      <c r="J159" s="231" t="s">
        <v>198</v>
      </c>
      <c r="K159" s="238"/>
      <c r="L159" s="47"/>
    </row>
    <row r="160" spans="1:12">
      <c r="A160" s="159">
        <v>4</v>
      </c>
      <c r="B160" s="155" t="s">
        <v>87</v>
      </c>
      <c r="C160" s="156" t="s">
        <v>126</v>
      </c>
      <c r="D160" s="179" t="s">
        <v>192</v>
      </c>
      <c r="E160" s="175" t="s">
        <v>204</v>
      </c>
      <c r="F160" s="180">
        <v>68768</v>
      </c>
      <c r="G160" s="162"/>
      <c r="H160" s="227">
        <v>0.1</v>
      </c>
      <c r="I160" s="229">
        <v>6877</v>
      </c>
      <c r="J160" s="231" t="s">
        <v>198</v>
      </c>
      <c r="K160" s="238"/>
      <c r="L160" s="47"/>
    </row>
    <row r="161" spans="1:12">
      <c r="A161" s="159">
        <v>4</v>
      </c>
      <c r="B161" s="155" t="s">
        <v>87</v>
      </c>
      <c r="C161" s="156" t="s">
        <v>126</v>
      </c>
      <c r="D161" s="179" t="s">
        <v>192</v>
      </c>
      <c r="E161" s="175" t="s">
        <v>204</v>
      </c>
      <c r="F161" s="229">
        <v>286050</v>
      </c>
      <c r="G161" s="162"/>
      <c r="H161" s="227">
        <v>0.1</v>
      </c>
      <c r="I161" s="229">
        <v>28605</v>
      </c>
      <c r="J161" s="231" t="s">
        <v>198</v>
      </c>
      <c r="K161" s="237"/>
      <c r="L161" s="47"/>
    </row>
    <row r="162" spans="1:12">
      <c r="A162" s="159">
        <v>4</v>
      </c>
      <c r="B162" s="155" t="s">
        <v>87</v>
      </c>
      <c r="C162" s="156" t="s">
        <v>115</v>
      </c>
      <c r="D162" s="179" t="s">
        <v>197</v>
      </c>
      <c r="E162" s="185" t="s">
        <v>205</v>
      </c>
      <c r="F162" s="180">
        <v>10000</v>
      </c>
      <c r="G162" s="162"/>
      <c r="H162" s="227">
        <v>0.1</v>
      </c>
      <c r="I162" s="229">
        <v>1000</v>
      </c>
      <c r="J162" s="231" t="s">
        <v>198</v>
      </c>
      <c r="K162" s="49"/>
    </row>
    <row r="163" spans="1:12">
      <c r="A163" s="159">
        <v>4</v>
      </c>
      <c r="B163" s="155" t="s">
        <v>87</v>
      </c>
      <c r="C163" s="156" t="s">
        <v>126</v>
      </c>
      <c r="D163" s="179" t="s">
        <v>192</v>
      </c>
      <c r="E163" s="175" t="s">
        <v>204</v>
      </c>
      <c r="F163" s="180">
        <v>1500</v>
      </c>
      <c r="G163" s="162"/>
      <c r="H163" s="227">
        <v>0.1</v>
      </c>
      <c r="I163" s="229">
        <v>15</v>
      </c>
      <c r="J163" s="231" t="s">
        <v>198</v>
      </c>
      <c r="K163" s="49"/>
    </row>
    <row r="164" spans="1:12">
      <c r="A164" s="161"/>
      <c r="B164" s="155"/>
      <c r="C164" s="156"/>
      <c r="D164" s="182"/>
      <c r="E164" s="184"/>
      <c r="F164" s="183"/>
      <c r="G164" s="162"/>
      <c r="H164" s="160"/>
      <c r="I164" s="163"/>
      <c r="J164" s="231"/>
      <c r="K164" s="49"/>
    </row>
    <row r="165" spans="1:12" ht="15.75">
      <c r="A165" s="161">
        <v>5</v>
      </c>
      <c r="B165" s="187" t="s">
        <v>62</v>
      </c>
      <c r="C165" s="240" t="s">
        <v>180</v>
      </c>
      <c r="D165" s="242" t="s">
        <v>215</v>
      </c>
      <c r="E165" s="194" t="s">
        <v>232</v>
      </c>
      <c r="F165" s="246">
        <v>6900</v>
      </c>
      <c r="G165" s="162"/>
      <c r="H165" s="250">
        <v>0.01</v>
      </c>
      <c r="I165" s="253">
        <v>69</v>
      </c>
      <c r="J165" s="257">
        <v>45412</v>
      </c>
      <c r="K165" s="49"/>
    </row>
    <row r="166" spans="1:12" ht="15.75">
      <c r="A166" s="161">
        <v>5</v>
      </c>
      <c r="B166" s="187" t="s">
        <v>62</v>
      </c>
      <c r="C166" s="240" t="s">
        <v>180</v>
      </c>
      <c r="D166" s="242" t="s">
        <v>216</v>
      </c>
      <c r="E166" s="194" t="s">
        <v>211</v>
      </c>
      <c r="F166" s="246">
        <v>8000</v>
      </c>
      <c r="G166" s="159"/>
      <c r="H166" s="250">
        <v>0.01</v>
      </c>
      <c r="I166" s="253">
        <v>80</v>
      </c>
      <c r="J166" s="257">
        <v>45412</v>
      </c>
      <c r="K166" s="49"/>
    </row>
    <row r="167" spans="1:12" ht="15.75">
      <c r="A167" s="161">
        <v>5</v>
      </c>
      <c r="B167" s="187" t="s">
        <v>62</v>
      </c>
      <c r="C167" s="240" t="s">
        <v>180</v>
      </c>
      <c r="D167" s="242" t="s">
        <v>216</v>
      </c>
      <c r="E167" s="194" t="s">
        <v>211</v>
      </c>
      <c r="F167" s="246">
        <v>45125</v>
      </c>
      <c r="G167" s="159"/>
      <c r="H167" s="250">
        <v>0.01</v>
      </c>
      <c r="I167" s="253">
        <v>451</v>
      </c>
      <c r="J167" s="257">
        <v>45412</v>
      </c>
      <c r="K167" s="49"/>
    </row>
    <row r="168" spans="1:12" ht="15.75">
      <c r="A168" s="161">
        <v>5</v>
      </c>
      <c r="B168" s="187" t="s">
        <v>62</v>
      </c>
      <c r="C168" s="240" t="s">
        <v>180</v>
      </c>
      <c r="D168" s="242" t="s">
        <v>215</v>
      </c>
      <c r="E168" s="194" t="s">
        <v>232</v>
      </c>
      <c r="F168" s="246">
        <v>6900</v>
      </c>
      <c r="G168" s="159"/>
      <c r="H168" s="250">
        <v>0.01</v>
      </c>
      <c r="I168" s="253">
        <v>69</v>
      </c>
      <c r="J168" s="257">
        <v>45412</v>
      </c>
      <c r="K168" s="49"/>
    </row>
    <row r="169" spans="1:12" ht="15.75">
      <c r="A169" s="161">
        <v>5</v>
      </c>
      <c r="B169" s="187" t="s">
        <v>62</v>
      </c>
      <c r="C169" s="240" t="s">
        <v>180</v>
      </c>
      <c r="D169" s="242" t="s">
        <v>215</v>
      </c>
      <c r="E169" s="194" t="s">
        <v>232</v>
      </c>
      <c r="F169" s="246">
        <v>4600</v>
      </c>
      <c r="G169" s="159"/>
      <c r="H169" s="250">
        <v>0.01</v>
      </c>
      <c r="I169" s="253">
        <v>46</v>
      </c>
      <c r="J169" s="257">
        <v>45412</v>
      </c>
      <c r="K169" s="49"/>
    </row>
    <row r="170" spans="1:12" ht="15.75">
      <c r="A170" s="161">
        <v>5</v>
      </c>
      <c r="B170" s="187" t="s">
        <v>62</v>
      </c>
      <c r="C170" s="240" t="s">
        <v>180</v>
      </c>
      <c r="D170" s="242" t="s">
        <v>216</v>
      </c>
      <c r="E170" s="194" t="s">
        <v>211</v>
      </c>
      <c r="F170" s="246">
        <v>40450</v>
      </c>
      <c r="G170" s="159"/>
      <c r="H170" s="250">
        <v>0.01</v>
      </c>
      <c r="I170" s="253">
        <v>405</v>
      </c>
      <c r="J170" s="257">
        <v>45412</v>
      </c>
      <c r="K170" s="49"/>
    </row>
    <row r="171" spans="1:12" ht="15.75">
      <c r="A171" s="161">
        <v>5</v>
      </c>
      <c r="B171" s="187" t="s">
        <v>62</v>
      </c>
      <c r="C171" s="240" t="s">
        <v>180</v>
      </c>
      <c r="D171" s="242" t="s">
        <v>217</v>
      </c>
      <c r="E171" s="243" t="s">
        <v>233</v>
      </c>
      <c r="F171" s="246">
        <v>5000</v>
      </c>
      <c r="G171" s="159"/>
      <c r="H171" s="250">
        <v>0.01</v>
      </c>
      <c r="I171" s="253">
        <v>50</v>
      </c>
      <c r="J171" s="257">
        <v>45412</v>
      </c>
      <c r="K171" s="49"/>
    </row>
    <row r="172" spans="1:12" ht="15.75">
      <c r="A172" s="161">
        <v>5</v>
      </c>
      <c r="B172" s="187" t="s">
        <v>62</v>
      </c>
      <c r="C172" s="240" t="s">
        <v>180</v>
      </c>
      <c r="D172" s="242" t="s">
        <v>218</v>
      </c>
      <c r="E172" s="194" t="s">
        <v>234</v>
      </c>
      <c r="F172" s="246">
        <v>2300</v>
      </c>
      <c r="G172" s="159"/>
      <c r="H172" s="250">
        <v>0.01</v>
      </c>
      <c r="I172" s="253">
        <v>23</v>
      </c>
      <c r="J172" s="257">
        <v>45412</v>
      </c>
      <c r="K172" s="49"/>
    </row>
    <row r="173" spans="1:12" ht="15.75">
      <c r="A173" s="161">
        <v>5</v>
      </c>
      <c r="B173" s="187" t="s">
        <v>62</v>
      </c>
      <c r="C173" s="240" t="s">
        <v>180</v>
      </c>
      <c r="D173" s="242" t="s">
        <v>218</v>
      </c>
      <c r="E173" s="194" t="s">
        <v>234</v>
      </c>
      <c r="F173" s="246">
        <v>3000</v>
      </c>
      <c r="G173" s="159"/>
      <c r="H173" s="250">
        <v>0.01</v>
      </c>
      <c r="I173" s="253">
        <v>30</v>
      </c>
      <c r="J173" s="257">
        <v>45412</v>
      </c>
      <c r="K173" s="49"/>
    </row>
    <row r="174" spans="1:12" ht="15.75">
      <c r="A174" s="161">
        <v>5</v>
      </c>
      <c r="B174" s="187" t="s">
        <v>62</v>
      </c>
      <c r="C174" s="240" t="s">
        <v>180</v>
      </c>
      <c r="D174" s="242" t="s">
        <v>215</v>
      </c>
      <c r="E174" s="194" t="s">
        <v>232</v>
      </c>
      <c r="F174" s="246">
        <v>6900</v>
      </c>
      <c r="G174" s="159"/>
      <c r="H174" s="250">
        <v>0.01</v>
      </c>
      <c r="I174" s="253">
        <v>69</v>
      </c>
      <c r="J174" s="257">
        <v>45412</v>
      </c>
      <c r="K174" s="49"/>
    </row>
    <row r="175" spans="1:12" ht="15.75">
      <c r="A175" s="161">
        <v>5</v>
      </c>
      <c r="B175" s="232" t="s">
        <v>213</v>
      </c>
      <c r="C175" s="240" t="s">
        <v>180</v>
      </c>
      <c r="D175" s="242" t="s">
        <v>219</v>
      </c>
      <c r="E175" s="193" t="s">
        <v>235</v>
      </c>
      <c r="F175" s="189">
        <v>1600</v>
      </c>
      <c r="G175" s="159"/>
      <c r="H175" s="251" t="s">
        <v>181</v>
      </c>
      <c r="I175" s="189">
        <v>32</v>
      </c>
      <c r="J175" s="257">
        <v>45412</v>
      </c>
      <c r="K175" s="49"/>
    </row>
    <row r="176" spans="1:12" ht="15.75">
      <c r="A176" s="161">
        <v>5</v>
      </c>
      <c r="B176" s="232" t="s">
        <v>213</v>
      </c>
      <c r="C176" s="240" t="s">
        <v>180</v>
      </c>
      <c r="D176" s="242" t="s">
        <v>219</v>
      </c>
      <c r="E176" s="193" t="s">
        <v>235</v>
      </c>
      <c r="F176" s="189">
        <v>800</v>
      </c>
      <c r="G176" s="159"/>
      <c r="H176" s="251" t="s">
        <v>181</v>
      </c>
      <c r="I176" s="189">
        <v>16</v>
      </c>
      <c r="J176" s="257">
        <v>45412</v>
      </c>
      <c r="K176" s="49"/>
    </row>
    <row r="177" spans="1:11" ht="15.75">
      <c r="A177" s="161">
        <v>5</v>
      </c>
      <c r="B177" s="232" t="s">
        <v>213</v>
      </c>
      <c r="C177" s="240" t="s">
        <v>180</v>
      </c>
      <c r="D177" s="242" t="s">
        <v>219</v>
      </c>
      <c r="E177" s="193" t="s">
        <v>235</v>
      </c>
      <c r="F177" s="189">
        <v>2400</v>
      </c>
      <c r="G177" s="159"/>
      <c r="H177" s="251" t="s">
        <v>181</v>
      </c>
      <c r="I177" s="189">
        <v>48</v>
      </c>
      <c r="J177" s="257">
        <v>45412</v>
      </c>
      <c r="K177" s="49"/>
    </row>
    <row r="178" spans="1:11" ht="15.75">
      <c r="A178" s="161">
        <v>5</v>
      </c>
      <c r="B178" s="232" t="s">
        <v>213</v>
      </c>
      <c r="C178" s="240" t="s">
        <v>180</v>
      </c>
      <c r="D178" s="242" t="s">
        <v>219</v>
      </c>
      <c r="E178" s="193" t="s">
        <v>235</v>
      </c>
      <c r="F178" s="189">
        <v>3200</v>
      </c>
      <c r="G178" s="159"/>
      <c r="H178" s="251" t="s">
        <v>181</v>
      </c>
      <c r="I178" s="189">
        <v>64</v>
      </c>
      <c r="J178" s="257">
        <v>45412</v>
      </c>
      <c r="K178" s="49"/>
    </row>
    <row r="179" spans="1:11" ht="15.75">
      <c r="A179" s="161">
        <v>5</v>
      </c>
      <c r="B179" s="187" t="s">
        <v>179</v>
      </c>
      <c r="C179" s="240" t="s">
        <v>180</v>
      </c>
      <c r="D179" s="242" t="s">
        <v>220</v>
      </c>
      <c r="E179" s="188" t="s">
        <v>236</v>
      </c>
      <c r="F179" s="247">
        <v>30000</v>
      </c>
      <c r="G179" s="159"/>
      <c r="H179" s="252">
        <v>0.1</v>
      </c>
      <c r="I179" s="248">
        <v>3000</v>
      </c>
      <c r="J179" s="257">
        <v>45412</v>
      </c>
      <c r="K179" s="49"/>
    </row>
    <row r="180" spans="1:11" ht="15.75">
      <c r="A180" s="161">
        <v>6</v>
      </c>
      <c r="B180" s="187" t="s">
        <v>62</v>
      </c>
      <c r="C180" s="240" t="s">
        <v>180</v>
      </c>
      <c r="D180" s="232" t="s">
        <v>215</v>
      </c>
      <c r="E180" s="194" t="s">
        <v>232</v>
      </c>
      <c r="F180" s="246">
        <v>9200</v>
      </c>
      <c r="G180" s="159"/>
      <c r="H180" s="250">
        <v>0.01</v>
      </c>
      <c r="I180" s="253">
        <v>92</v>
      </c>
      <c r="J180" s="257">
        <v>45443</v>
      </c>
      <c r="K180" s="49"/>
    </row>
    <row r="181" spans="1:11" ht="15.75">
      <c r="A181" s="161">
        <v>6</v>
      </c>
      <c r="B181" s="187" t="s">
        <v>62</v>
      </c>
      <c r="C181" s="240" t="s">
        <v>180</v>
      </c>
      <c r="D181" s="232" t="s">
        <v>215</v>
      </c>
      <c r="E181" s="194" t="s">
        <v>232</v>
      </c>
      <c r="F181" s="246">
        <v>6900</v>
      </c>
      <c r="G181" s="159"/>
      <c r="H181" s="250">
        <v>0.01</v>
      </c>
      <c r="I181" s="253">
        <v>69</v>
      </c>
      <c r="J181" s="257">
        <v>45443</v>
      </c>
      <c r="K181" s="49"/>
    </row>
    <row r="182" spans="1:11" ht="15.75">
      <c r="A182" s="161">
        <v>6</v>
      </c>
      <c r="B182" s="187" t="s">
        <v>62</v>
      </c>
      <c r="C182" s="240" t="s">
        <v>180</v>
      </c>
      <c r="D182" s="232" t="s">
        <v>216</v>
      </c>
      <c r="E182" s="194" t="s">
        <v>211</v>
      </c>
      <c r="F182" s="246">
        <v>51778</v>
      </c>
      <c r="G182" s="159"/>
      <c r="H182" s="250">
        <v>0.01</v>
      </c>
      <c r="I182" s="253">
        <v>518</v>
      </c>
      <c r="J182" s="257">
        <v>45443</v>
      </c>
      <c r="K182" s="49"/>
    </row>
    <row r="183" spans="1:11" ht="15.75">
      <c r="A183" s="161">
        <v>6</v>
      </c>
      <c r="B183" s="187" t="s">
        <v>62</v>
      </c>
      <c r="C183" s="240" t="s">
        <v>180</v>
      </c>
      <c r="D183" s="232" t="s">
        <v>216</v>
      </c>
      <c r="E183" s="194" t="s">
        <v>211</v>
      </c>
      <c r="F183" s="246">
        <v>24078</v>
      </c>
      <c r="G183" s="159"/>
      <c r="H183" s="250">
        <v>0.01</v>
      </c>
      <c r="I183" s="253">
        <v>241</v>
      </c>
      <c r="J183" s="257">
        <v>45443</v>
      </c>
      <c r="K183" s="49"/>
    </row>
    <row r="184" spans="1:11" ht="15.75">
      <c r="A184" s="161">
        <v>6</v>
      </c>
      <c r="B184" s="187" t="s">
        <v>62</v>
      </c>
      <c r="C184" s="240" t="s">
        <v>180</v>
      </c>
      <c r="D184" s="232" t="s">
        <v>221</v>
      </c>
      <c r="E184" s="194" t="s">
        <v>13</v>
      </c>
      <c r="F184" s="246">
        <v>1250</v>
      </c>
      <c r="G184" s="159"/>
      <c r="H184" s="250">
        <v>0.01</v>
      </c>
      <c r="I184" s="253">
        <v>13</v>
      </c>
      <c r="J184" s="257">
        <v>45443</v>
      </c>
      <c r="K184" s="49"/>
    </row>
    <row r="185" spans="1:11" ht="15.75">
      <c r="A185" s="161">
        <v>6</v>
      </c>
      <c r="B185" s="187" t="s">
        <v>62</v>
      </c>
      <c r="C185" s="240" t="s">
        <v>180</v>
      </c>
      <c r="D185" s="232" t="s">
        <v>221</v>
      </c>
      <c r="E185" s="194" t="s">
        <v>13</v>
      </c>
      <c r="F185" s="246">
        <v>700</v>
      </c>
      <c r="G185" s="159"/>
      <c r="H185" s="250">
        <v>0.01</v>
      </c>
      <c r="I185" s="253">
        <v>7</v>
      </c>
      <c r="J185" s="257">
        <v>45443</v>
      </c>
      <c r="K185" s="49"/>
    </row>
    <row r="186" spans="1:11" ht="15.75">
      <c r="A186" s="161">
        <v>6</v>
      </c>
      <c r="B186" s="187" t="s">
        <v>62</v>
      </c>
      <c r="C186" s="240" t="s">
        <v>180</v>
      </c>
      <c r="D186" s="232" t="s">
        <v>215</v>
      </c>
      <c r="E186" s="194" t="s">
        <v>232</v>
      </c>
      <c r="F186" s="246">
        <v>5750</v>
      </c>
      <c r="G186" s="159"/>
      <c r="H186" s="250">
        <v>0.01</v>
      </c>
      <c r="I186" s="253">
        <v>58</v>
      </c>
      <c r="J186" s="257">
        <v>45443</v>
      </c>
      <c r="K186" s="49"/>
    </row>
    <row r="187" spans="1:11" ht="15.75">
      <c r="A187" s="161">
        <v>6</v>
      </c>
      <c r="B187" s="187" t="s">
        <v>62</v>
      </c>
      <c r="C187" s="240" t="s">
        <v>180</v>
      </c>
      <c r="D187" s="232" t="s">
        <v>215</v>
      </c>
      <c r="E187" s="194" t="s">
        <v>232</v>
      </c>
      <c r="F187" s="246">
        <v>5750</v>
      </c>
      <c r="G187" s="159"/>
      <c r="H187" s="250">
        <v>0.01</v>
      </c>
      <c r="I187" s="253">
        <v>58</v>
      </c>
      <c r="J187" s="257">
        <v>45443</v>
      </c>
      <c r="K187" s="49"/>
    </row>
    <row r="188" spans="1:11" ht="15.75">
      <c r="A188" s="161">
        <v>6</v>
      </c>
      <c r="B188" s="187" t="s">
        <v>62</v>
      </c>
      <c r="C188" s="240" t="s">
        <v>180</v>
      </c>
      <c r="D188" s="232" t="s">
        <v>215</v>
      </c>
      <c r="E188" s="194" t="s">
        <v>232</v>
      </c>
      <c r="F188" s="246">
        <v>6900</v>
      </c>
      <c r="G188" s="159"/>
      <c r="H188" s="250">
        <v>0.01</v>
      </c>
      <c r="I188" s="253">
        <v>69</v>
      </c>
      <c r="J188" s="257">
        <v>45443</v>
      </c>
      <c r="K188" s="49"/>
    </row>
    <row r="189" spans="1:11" ht="15.75">
      <c r="A189" s="161">
        <v>6</v>
      </c>
      <c r="B189" s="187" t="s">
        <v>62</v>
      </c>
      <c r="C189" s="240" t="s">
        <v>180</v>
      </c>
      <c r="D189" s="232" t="s">
        <v>222</v>
      </c>
      <c r="E189" s="244" t="s">
        <v>237</v>
      </c>
      <c r="F189" s="248">
        <v>151125</v>
      </c>
      <c r="G189" s="159"/>
      <c r="H189" s="251" t="s">
        <v>181</v>
      </c>
      <c r="I189" s="248">
        <v>3023</v>
      </c>
      <c r="J189" s="257">
        <v>45443</v>
      </c>
      <c r="K189" s="233"/>
    </row>
    <row r="190" spans="1:11" ht="15.75">
      <c r="A190" s="161">
        <v>6</v>
      </c>
      <c r="B190" s="187" t="s">
        <v>62</v>
      </c>
      <c r="C190" s="240" t="s">
        <v>180</v>
      </c>
      <c r="D190" s="232" t="s">
        <v>222</v>
      </c>
      <c r="E190" s="244" t="s">
        <v>237</v>
      </c>
      <c r="F190" s="248">
        <v>151125</v>
      </c>
      <c r="G190" s="159"/>
      <c r="H190" s="251" t="s">
        <v>181</v>
      </c>
      <c r="I190" s="248">
        <v>3023</v>
      </c>
      <c r="J190" s="257">
        <v>45443</v>
      </c>
      <c r="K190" s="49"/>
    </row>
    <row r="191" spans="1:11" ht="15.75">
      <c r="A191" s="161">
        <v>6</v>
      </c>
      <c r="B191" s="232" t="s">
        <v>213</v>
      </c>
      <c r="C191" s="240" t="s">
        <v>180</v>
      </c>
      <c r="D191" s="232" t="s">
        <v>219</v>
      </c>
      <c r="E191" s="193" t="s">
        <v>235</v>
      </c>
      <c r="F191" s="189">
        <v>2400</v>
      </c>
      <c r="G191" s="159"/>
      <c r="H191" s="251" t="s">
        <v>181</v>
      </c>
      <c r="I191" s="189">
        <v>48</v>
      </c>
      <c r="J191" s="257">
        <v>45443</v>
      </c>
      <c r="K191" s="49"/>
    </row>
    <row r="192" spans="1:11" ht="15.75">
      <c r="A192" s="161">
        <v>6</v>
      </c>
      <c r="B192" s="232" t="s">
        <v>213</v>
      </c>
      <c r="C192" s="240" t="s">
        <v>180</v>
      </c>
      <c r="D192" s="232" t="s">
        <v>219</v>
      </c>
      <c r="E192" s="193" t="s">
        <v>235</v>
      </c>
      <c r="F192" s="189">
        <v>2400</v>
      </c>
      <c r="G192" s="159"/>
      <c r="H192" s="251" t="s">
        <v>181</v>
      </c>
      <c r="I192" s="189">
        <v>48</v>
      </c>
      <c r="J192" s="257">
        <v>45443</v>
      </c>
      <c r="K192" s="49"/>
    </row>
    <row r="193" spans="1:11" ht="15.75">
      <c r="A193" s="161">
        <v>6</v>
      </c>
      <c r="B193" s="232" t="s">
        <v>213</v>
      </c>
      <c r="C193" s="240" t="s">
        <v>180</v>
      </c>
      <c r="D193" s="232" t="s">
        <v>219</v>
      </c>
      <c r="E193" s="193" t="s">
        <v>235</v>
      </c>
      <c r="F193" s="189">
        <v>1600</v>
      </c>
      <c r="G193" s="159"/>
      <c r="H193" s="251" t="s">
        <v>181</v>
      </c>
      <c r="I193" s="189">
        <v>32</v>
      </c>
      <c r="J193" s="257">
        <v>45443</v>
      </c>
      <c r="K193" s="49"/>
    </row>
    <row r="194" spans="1:11" ht="15.75">
      <c r="A194" s="161">
        <v>6</v>
      </c>
      <c r="B194" s="187" t="s">
        <v>179</v>
      </c>
      <c r="C194" s="240" t="s">
        <v>180</v>
      </c>
      <c r="D194" s="232" t="s">
        <v>220</v>
      </c>
      <c r="E194" s="188" t="s">
        <v>236</v>
      </c>
      <c r="F194" s="247">
        <v>30000</v>
      </c>
      <c r="G194" s="159"/>
      <c r="H194" s="252">
        <v>0.1</v>
      </c>
      <c r="I194" s="248">
        <v>3000</v>
      </c>
      <c r="J194" s="257">
        <v>45443</v>
      </c>
      <c r="K194" s="49"/>
    </row>
    <row r="195" spans="1:11" ht="15.75">
      <c r="A195" s="161">
        <v>7</v>
      </c>
      <c r="B195" s="234" t="s">
        <v>214</v>
      </c>
      <c r="C195" s="241" t="s">
        <v>126</v>
      </c>
      <c r="D195" s="190" t="s">
        <v>223</v>
      </c>
      <c r="E195" s="192" t="s">
        <v>45</v>
      </c>
      <c r="F195" s="199">
        <v>88075</v>
      </c>
      <c r="G195" s="159"/>
      <c r="H195" s="216">
        <v>0.02</v>
      </c>
      <c r="I195" s="254">
        <v>1762</v>
      </c>
      <c r="J195" s="257">
        <v>45443</v>
      </c>
      <c r="K195" s="49"/>
    </row>
    <row r="196" spans="1:11" ht="15.75">
      <c r="A196" s="161">
        <v>7</v>
      </c>
      <c r="B196" s="234" t="s">
        <v>214</v>
      </c>
      <c r="C196" s="241" t="s">
        <v>126</v>
      </c>
      <c r="D196" s="194" t="s">
        <v>224</v>
      </c>
      <c r="E196" s="191" t="s">
        <v>238</v>
      </c>
      <c r="F196" s="249">
        <v>40478</v>
      </c>
      <c r="G196" s="159"/>
      <c r="H196" s="216">
        <v>0.02</v>
      </c>
      <c r="I196" s="255">
        <v>810</v>
      </c>
      <c r="J196" s="257">
        <v>45443</v>
      </c>
      <c r="K196" s="49"/>
    </row>
    <row r="197" spans="1:11" ht="15.75">
      <c r="A197" s="161">
        <v>7</v>
      </c>
      <c r="B197" s="234" t="s">
        <v>125</v>
      </c>
      <c r="C197" s="240" t="s">
        <v>180</v>
      </c>
      <c r="D197" s="194" t="s">
        <v>225</v>
      </c>
      <c r="E197" s="193" t="s">
        <v>235</v>
      </c>
      <c r="F197" s="199">
        <v>5190</v>
      </c>
      <c r="G197" s="159"/>
      <c r="H197" s="216">
        <v>0.05</v>
      </c>
      <c r="I197" s="199">
        <v>260</v>
      </c>
      <c r="J197" s="257">
        <v>45443</v>
      </c>
      <c r="K197" s="49"/>
    </row>
    <row r="198" spans="1:11" ht="15.75">
      <c r="A198" s="161">
        <v>7</v>
      </c>
      <c r="B198" s="234" t="s">
        <v>125</v>
      </c>
      <c r="C198" s="240" t="s">
        <v>180</v>
      </c>
      <c r="D198" s="194" t="s">
        <v>226</v>
      </c>
      <c r="E198" s="200" t="s">
        <v>239</v>
      </c>
      <c r="F198" s="199">
        <v>5190</v>
      </c>
      <c r="G198" s="159"/>
      <c r="H198" s="216">
        <v>0.05</v>
      </c>
      <c r="I198" s="199">
        <v>260</v>
      </c>
      <c r="J198" s="257">
        <v>45443</v>
      </c>
      <c r="K198" s="49"/>
    </row>
    <row r="199" spans="1:11" ht="15.75">
      <c r="A199" s="161">
        <v>7</v>
      </c>
      <c r="B199" s="234" t="s">
        <v>125</v>
      </c>
      <c r="C199" s="240" t="s">
        <v>180</v>
      </c>
      <c r="D199" s="194" t="s">
        <v>227</v>
      </c>
      <c r="E199" s="200" t="s">
        <v>240</v>
      </c>
      <c r="F199" s="199">
        <v>5190</v>
      </c>
      <c r="G199" s="159"/>
      <c r="H199" s="216">
        <v>0.05</v>
      </c>
      <c r="I199" s="199">
        <v>260</v>
      </c>
      <c r="J199" s="257">
        <v>45443</v>
      </c>
      <c r="K199" s="49"/>
    </row>
    <row r="200" spans="1:11" ht="15.75">
      <c r="A200" s="161">
        <v>7</v>
      </c>
      <c r="B200" s="234" t="s">
        <v>125</v>
      </c>
      <c r="C200" s="240" t="s">
        <v>180</v>
      </c>
      <c r="D200" s="194" t="s">
        <v>225</v>
      </c>
      <c r="E200" s="193" t="s">
        <v>235</v>
      </c>
      <c r="F200" s="199">
        <v>5190</v>
      </c>
      <c r="G200" s="159"/>
      <c r="H200" s="216">
        <v>0.05</v>
      </c>
      <c r="I200" s="199">
        <v>260</v>
      </c>
      <c r="J200" s="257">
        <v>45443</v>
      </c>
      <c r="K200" s="49"/>
    </row>
    <row r="201" spans="1:11" ht="15.75">
      <c r="A201" s="161">
        <v>7</v>
      </c>
      <c r="B201" s="234" t="s">
        <v>125</v>
      </c>
      <c r="C201" s="240" t="s">
        <v>180</v>
      </c>
      <c r="D201" s="194" t="s">
        <v>226</v>
      </c>
      <c r="E201" s="200" t="s">
        <v>239</v>
      </c>
      <c r="F201" s="199">
        <v>5190</v>
      </c>
      <c r="G201" s="159"/>
      <c r="H201" s="216">
        <v>0.05</v>
      </c>
      <c r="I201" s="199">
        <v>260</v>
      </c>
      <c r="J201" s="257">
        <v>45443</v>
      </c>
      <c r="K201" s="49"/>
    </row>
    <row r="202" spans="1:11" ht="15.75">
      <c r="A202" s="161">
        <v>7</v>
      </c>
      <c r="B202" s="234" t="s">
        <v>125</v>
      </c>
      <c r="C202" s="240" t="s">
        <v>180</v>
      </c>
      <c r="D202" s="194" t="s">
        <v>227</v>
      </c>
      <c r="E202" s="200" t="s">
        <v>240</v>
      </c>
      <c r="F202" s="199">
        <v>5190</v>
      </c>
      <c r="G202" s="159"/>
      <c r="H202" s="216">
        <v>0.05</v>
      </c>
      <c r="I202" s="199">
        <v>260</v>
      </c>
      <c r="J202" s="257">
        <v>45443</v>
      </c>
      <c r="K202" s="49"/>
    </row>
    <row r="203" spans="1:11" ht="15.75">
      <c r="A203" s="161">
        <v>8</v>
      </c>
      <c r="B203" s="187" t="s">
        <v>62</v>
      </c>
      <c r="C203" s="240" t="s">
        <v>180</v>
      </c>
      <c r="D203" s="232" t="s">
        <v>216</v>
      </c>
      <c r="E203" s="194" t="s">
        <v>211</v>
      </c>
      <c r="F203" s="246">
        <v>1250</v>
      </c>
      <c r="G203" s="159"/>
      <c r="H203" s="250">
        <v>0.01</v>
      </c>
      <c r="I203" s="253">
        <v>13</v>
      </c>
      <c r="J203" s="257">
        <v>45473</v>
      </c>
      <c r="K203" s="49"/>
    </row>
    <row r="204" spans="1:11" ht="15.75">
      <c r="A204" s="161">
        <v>8</v>
      </c>
      <c r="B204" s="187" t="s">
        <v>62</v>
      </c>
      <c r="C204" s="240" t="s">
        <v>180</v>
      </c>
      <c r="D204" s="232" t="s">
        <v>215</v>
      </c>
      <c r="E204" s="194" t="s">
        <v>232</v>
      </c>
      <c r="F204" s="246">
        <v>8625</v>
      </c>
      <c r="G204" s="159"/>
      <c r="H204" s="250">
        <v>0.01</v>
      </c>
      <c r="I204" s="253">
        <v>86</v>
      </c>
      <c r="J204" s="257">
        <v>45473</v>
      </c>
      <c r="K204" s="49"/>
    </row>
    <row r="205" spans="1:11" ht="15.75">
      <c r="A205" s="161">
        <v>8</v>
      </c>
      <c r="B205" s="187" t="s">
        <v>62</v>
      </c>
      <c r="C205" s="240" t="s">
        <v>180</v>
      </c>
      <c r="D205" s="232" t="s">
        <v>215</v>
      </c>
      <c r="E205" s="194" t="s">
        <v>232</v>
      </c>
      <c r="F205" s="246">
        <v>6900</v>
      </c>
      <c r="G205" s="159"/>
      <c r="H205" s="250">
        <v>0.01</v>
      </c>
      <c r="I205" s="253">
        <v>69</v>
      </c>
      <c r="J205" s="257">
        <v>45473</v>
      </c>
      <c r="K205" s="49"/>
    </row>
    <row r="206" spans="1:11" ht="15.75">
      <c r="A206" s="161">
        <v>8</v>
      </c>
      <c r="B206" s="187" t="s">
        <v>62</v>
      </c>
      <c r="C206" s="240" t="s">
        <v>180</v>
      </c>
      <c r="D206" s="232" t="s">
        <v>228</v>
      </c>
      <c r="E206" s="188" t="s">
        <v>241</v>
      </c>
      <c r="F206" s="246">
        <v>40000</v>
      </c>
      <c r="G206" s="159"/>
      <c r="H206" s="250">
        <v>0.01</v>
      </c>
      <c r="I206" s="253">
        <v>400</v>
      </c>
      <c r="J206" s="257">
        <v>45473</v>
      </c>
      <c r="K206" s="49"/>
    </row>
    <row r="207" spans="1:11" ht="15.75">
      <c r="A207" s="161">
        <v>8</v>
      </c>
      <c r="B207" s="187" t="s">
        <v>62</v>
      </c>
      <c r="C207" s="240" t="s">
        <v>180</v>
      </c>
      <c r="D207" s="232" t="s">
        <v>215</v>
      </c>
      <c r="E207" s="194" t="s">
        <v>232</v>
      </c>
      <c r="F207" s="246">
        <v>6900</v>
      </c>
      <c r="G207" s="159"/>
      <c r="H207" s="250">
        <v>0.01</v>
      </c>
      <c r="I207" s="253">
        <v>69</v>
      </c>
      <c r="J207" s="257">
        <v>45473</v>
      </c>
      <c r="K207" s="49"/>
    </row>
    <row r="208" spans="1:11" ht="15.75">
      <c r="A208" s="161">
        <v>8</v>
      </c>
      <c r="B208" s="187" t="s">
        <v>62</v>
      </c>
      <c r="C208" s="240" t="s">
        <v>180</v>
      </c>
      <c r="D208" s="232" t="s">
        <v>229</v>
      </c>
      <c r="E208" s="188" t="s">
        <v>242</v>
      </c>
      <c r="F208" s="246">
        <v>36304</v>
      </c>
      <c r="G208" s="159"/>
      <c r="H208" s="250">
        <v>0.01</v>
      </c>
      <c r="I208" s="253">
        <v>363</v>
      </c>
      <c r="J208" s="257">
        <v>45473</v>
      </c>
      <c r="K208" s="49"/>
    </row>
    <row r="209" spans="1:11" ht="15.75">
      <c r="A209" s="161">
        <v>8</v>
      </c>
      <c r="B209" s="187" t="s">
        <v>62</v>
      </c>
      <c r="C209" s="240" t="s">
        <v>180</v>
      </c>
      <c r="D209" s="232" t="s">
        <v>215</v>
      </c>
      <c r="E209" s="194" t="s">
        <v>232</v>
      </c>
      <c r="F209" s="246">
        <v>6900</v>
      </c>
      <c r="G209" s="159"/>
      <c r="H209" s="250">
        <v>0.01</v>
      </c>
      <c r="I209" s="253">
        <v>69</v>
      </c>
      <c r="J209" s="257">
        <v>45473</v>
      </c>
      <c r="K209" s="49"/>
    </row>
    <row r="210" spans="1:11" ht="15.75">
      <c r="A210" s="161">
        <v>8</v>
      </c>
      <c r="B210" s="187" t="s">
        <v>62</v>
      </c>
      <c r="C210" s="240" t="s">
        <v>180</v>
      </c>
      <c r="D210" s="232" t="s">
        <v>215</v>
      </c>
      <c r="E210" s="194" t="s">
        <v>232</v>
      </c>
      <c r="F210" s="246">
        <v>6900</v>
      </c>
      <c r="G210" s="159"/>
      <c r="H210" s="250">
        <v>0.01</v>
      </c>
      <c r="I210" s="253">
        <v>69</v>
      </c>
      <c r="J210" s="257">
        <v>45473</v>
      </c>
      <c r="K210" s="49"/>
    </row>
    <row r="211" spans="1:11" ht="15.75">
      <c r="A211" s="161">
        <v>9</v>
      </c>
      <c r="B211" s="232" t="s">
        <v>213</v>
      </c>
      <c r="C211" s="240" t="s">
        <v>180</v>
      </c>
      <c r="D211" s="232" t="s">
        <v>219</v>
      </c>
      <c r="E211" s="193" t="s">
        <v>235</v>
      </c>
      <c r="F211" s="189">
        <v>1600</v>
      </c>
      <c r="G211" s="159"/>
      <c r="H211" s="251" t="s">
        <v>181</v>
      </c>
      <c r="I211" s="189">
        <v>32</v>
      </c>
      <c r="J211" s="257">
        <v>45473</v>
      </c>
      <c r="K211" s="49"/>
    </row>
    <row r="212" spans="1:11" ht="15.75">
      <c r="A212" s="161">
        <v>9</v>
      </c>
      <c r="B212" s="234" t="s">
        <v>214</v>
      </c>
      <c r="C212" s="241" t="s">
        <v>126</v>
      </c>
      <c r="D212" s="190" t="s">
        <v>223</v>
      </c>
      <c r="E212" s="192" t="s">
        <v>45</v>
      </c>
      <c r="F212" s="199">
        <v>101819</v>
      </c>
      <c r="G212" s="159"/>
      <c r="H212" s="216">
        <v>0.02</v>
      </c>
      <c r="I212" s="247">
        <v>2036</v>
      </c>
      <c r="J212" s="257">
        <v>45473</v>
      </c>
      <c r="K212" s="49"/>
    </row>
    <row r="213" spans="1:11" ht="15.75">
      <c r="A213" s="161">
        <v>9</v>
      </c>
      <c r="B213" s="234" t="s">
        <v>214</v>
      </c>
      <c r="C213" s="241" t="s">
        <v>126</v>
      </c>
      <c r="D213" s="194" t="s">
        <v>224</v>
      </c>
      <c r="E213" s="191" t="s">
        <v>238</v>
      </c>
      <c r="F213" s="249">
        <v>49472</v>
      </c>
      <c r="G213" s="159"/>
      <c r="H213" s="216">
        <v>0.02</v>
      </c>
      <c r="I213" s="256">
        <v>989</v>
      </c>
      <c r="J213" s="257">
        <v>45473</v>
      </c>
      <c r="K213" s="49"/>
    </row>
    <row r="214" spans="1:11" ht="15.75">
      <c r="A214" s="161">
        <v>9</v>
      </c>
      <c r="B214" s="234" t="s">
        <v>214</v>
      </c>
      <c r="C214" s="241" t="s">
        <v>126</v>
      </c>
      <c r="D214" s="190" t="s">
        <v>223</v>
      </c>
      <c r="E214" s="192" t="s">
        <v>45</v>
      </c>
      <c r="F214" s="249">
        <v>92743</v>
      </c>
      <c r="G214" s="159"/>
      <c r="H214" s="216">
        <v>0.02</v>
      </c>
      <c r="I214" s="256">
        <v>1855</v>
      </c>
      <c r="J214" s="257">
        <v>45473</v>
      </c>
      <c r="K214" s="49"/>
    </row>
    <row r="215" spans="1:11" ht="15.75">
      <c r="A215" s="161">
        <v>9</v>
      </c>
      <c r="B215" s="234" t="s">
        <v>214</v>
      </c>
      <c r="C215" s="241" t="s">
        <v>126</v>
      </c>
      <c r="D215" s="194" t="s">
        <v>224</v>
      </c>
      <c r="E215" s="191" t="s">
        <v>238</v>
      </c>
      <c r="F215" s="249">
        <v>44975</v>
      </c>
      <c r="G215" s="159"/>
      <c r="H215" s="216">
        <v>0.02</v>
      </c>
      <c r="I215" s="256">
        <v>900</v>
      </c>
      <c r="J215" s="257">
        <v>45473</v>
      </c>
      <c r="K215" s="49"/>
    </row>
    <row r="216" spans="1:11" ht="15.75">
      <c r="A216" s="161">
        <v>9</v>
      </c>
      <c r="B216" s="234" t="s">
        <v>125</v>
      </c>
      <c r="C216" s="240" t="s">
        <v>180</v>
      </c>
      <c r="D216" s="194" t="s">
        <v>225</v>
      </c>
      <c r="E216" s="193" t="s">
        <v>235</v>
      </c>
      <c r="F216" s="199">
        <v>5541</v>
      </c>
      <c r="G216" s="159"/>
      <c r="H216" s="216">
        <v>0.05</v>
      </c>
      <c r="I216" s="199">
        <v>277</v>
      </c>
      <c r="J216" s="257">
        <v>45473</v>
      </c>
      <c r="K216" s="49"/>
    </row>
    <row r="217" spans="1:11" ht="15.75">
      <c r="A217" s="161">
        <v>9</v>
      </c>
      <c r="B217" s="234" t="s">
        <v>125</v>
      </c>
      <c r="C217" s="240" t="s">
        <v>180</v>
      </c>
      <c r="D217" s="194" t="s">
        <v>226</v>
      </c>
      <c r="E217" s="200" t="s">
        <v>239</v>
      </c>
      <c r="F217" s="199">
        <v>5144</v>
      </c>
      <c r="G217" s="159"/>
      <c r="H217" s="216">
        <v>0.05</v>
      </c>
      <c r="I217" s="199">
        <v>257</v>
      </c>
      <c r="J217" s="257">
        <v>45473</v>
      </c>
      <c r="K217" s="49"/>
    </row>
    <row r="218" spans="1:11" ht="15.75">
      <c r="A218" s="161">
        <v>9</v>
      </c>
      <c r="B218" s="234" t="s">
        <v>125</v>
      </c>
      <c r="C218" s="240" t="s">
        <v>180</v>
      </c>
      <c r="D218" s="194" t="s">
        <v>227</v>
      </c>
      <c r="E218" s="200" t="s">
        <v>240</v>
      </c>
      <c r="F218" s="199">
        <v>5144</v>
      </c>
      <c r="G218" s="159"/>
      <c r="H218" s="216">
        <v>0.05</v>
      </c>
      <c r="I218" s="199">
        <v>257</v>
      </c>
      <c r="J218" s="257">
        <v>45473</v>
      </c>
      <c r="K218" s="49"/>
    </row>
    <row r="219" spans="1:11" ht="15.75">
      <c r="A219" s="161">
        <v>9</v>
      </c>
      <c r="B219" s="187" t="s">
        <v>179</v>
      </c>
      <c r="C219" s="241" t="s">
        <v>126</v>
      </c>
      <c r="D219" s="232" t="s">
        <v>230</v>
      </c>
      <c r="E219" s="194" t="s">
        <v>243</v>
      </c>
      <c r="F219" s="247">
        <v>30000</v>
      </c>
      <c r="G219" s="159"/>
      <c r="H219" s="252">
        <v>0.1</v>
      </c>
      <c r="I219" s="248">
        <v>3000</v>
      </c>
      <c r="J219" s="257">
        <v>45473</v>
      </c>
      <c r="K219" s="49"/>
    </row>
    <row r="220" spans="1:11" ht="15.75">
      <c r="A220" s="161">
        <v>9</v>
      </c>
      <c r="B220" s="234" t="s">
        <v>87</v>
      </c>
      <c r="C220" s="241" t="s">
        <v>126</v>
      </c>
      <c r="D220" s="194" t="s">
        <v>231</v>
      </c>
      <c r="E220" s="245" t="s">
        <v>204</v>
      </c>
      <c r="F220" s="199">
        <v>1000</v>
      </c>
      <c r="G220" s="159"/>
      <c r="H220" s="252">
        <v>0.1</v>
      </c>
      <c r="I220" s="199">
        <v>100</v>
      </c>
      <c r="J220" s="257">
        <v>45473</v>
      </c>
      <c r="K220" s="49"/>
    </row>
    <row r="221" spans="1:11" ht="15.75">
      <c r="A221" s="161"/>
      <c r="B221" s="234"/>
      <c r="C221" s="241"/>
      <c r="D221" s="195"/>
      <c r="E221" s="196"/>
      <c r="F221" s="197"/>
      <c r="G221" s="159"/>
      <c r="H221" s="215"/>
      <c r="I221" s="198"/>
      <c r="J221" s="236"/>
      <c r="K221" s="49"/>
    </row>
    <row r="222" spans="1:11" ht="15.75">
      <c r="A222" s="161">
        <v>10</v>
      </c>
      <c r="B222" s="241" t="s">
        <v>87</v>
      </c>
      <c r="C222" s="241" t="s">
        <v>244</v>
      </c>
      <c r="D222" s="263" t="s">
        <v>246</v>
      </c>
      <c r="E222" s="241" t="s">
        <v>245</v>
      </c>
      <c r="F222" s="267">
        <v>6300</v>
      </c>
      <c r="G222" s="241"/>
      <c r="H222" s="252">
        <v>0.1</v>
      </c>
      <c r="I222" s="267">
        <v>630</v>
      </c>
      <c r="J222" s="257">
        <v>45443</v>
      </c>
      <c r="K222" s="49"/>
    </row>
    <row r="223" spans="1:11" ht="15.75">
      <c r="A223" s="161">
        <v>10</v>
      </c>
      <c r="B223" s="241" t="s">
        <v>87</v>
      </c>
      <c r="C223" s="241" t="s">
        <v>244</v>
      </c>
      <c r="D223" s="263" t="s">
        <v>246</v>
      </c>
      <c r="E223" s="241" t="s">
        <v>245</v>
      </c>
      <c r="F223" s="267">
        <v>6000</v>
      </c>
      <c r="G223" s="241"/>
      <c r="H223" s="252">
        <v>0.1</v>
      </c>
      <c r="I223" s="267">
        <v>600</v>
      </c>
      <c r="J223" s="257">
        <v>45443</v>
      </c>
      <c r="K223" s="49"/>
    </row>
    <row r="224" spans="1:11" ht="15.75">
      <c r="A224" s="161">
        <v>11</v>
      </c>
      <c r="B224" s="241" t="s">
        <v>87</v>
      </c>
      <c r="C224" s="241" t="s">
        <v>126</v>
      </c>
      <c r="D224" s="263" t="s">
        <v>247</v>
      </c>
      <c r="E224" s="241" t="s">
        <v>204</v>
      </c>
      <c r="F224" s="267">
        <v>2000</v>
      </c>
      <c r="G224" s="241"/>
      <c r="H224" s="252">
        <v>0.1</v>
      </c>
      <c r="I224" s="267">
        <v>200</v>
      </c>
      <c r="J224" s="257">
        <v>45473</v>
      </c>
      <c r="K224" s="49"/>
    </row>
    <row r="225" spans="1:23" ht="15.75">
      <c r="A225" s="161">
        <v>11</v>
      </c>
      <c r="B225" s="241" t="s">
        <v>87</v>
      </c>
      <c r="C225" s="241" t="s">
        <v>126</v>
      </c>
      <c r="D225" s="263" t="s">
        <v>247</v>
      </c>
      <c r="E225" s="241" t="s">
        <v>204</v>
      </c>
      <c r="F225" s="267">
        <v>1000</v>
      </c>
      <c r="G225" s="241"/>
      <c r="H225" s="252">
        <v>0.1</v>
      </c>
      <c r="I225" s="267">
        <v>100</v>
      </c>
      <c r="J225" s="257">
        <v>45473</v>
      </c>
      <c r="K225" s="49"/>
    </row>
    <row r="226" spans="1:23" ht="15.75">
      <c r="A226" s="201"/>
      <c r="B226" s="202"/>
      <c r="C226" s="203"/>
      <c r="D226" s="203"/>
      <c r="E226" s="186" t="s">
        <v>79</v>
      </c>
      <c r="F226" s="204">
        <f>SUM(F4:F225)</f>
        <v>3821156</v>
      </c>
      <c r="G226" s="205"/>
      <c r="H226" s="206"/>
      <c r="I226" s="204">
        <f>SUM(I4:I225)</f>
        <v>186069</v>
      </c>
      <c r="J226" s="205"/>
      <c r="K226" s="62"/>
      <c r="L226" s="62"/>
      <c r="P226" s="36"/>
      <c r="Q226" s="36"/>
      <c r="R226" s="36"/>
      <c r="T226" s="38"/>
      <c r="U226" s="38"/>
      <c r="V226" s="38"/>
      <c r="W226" s="38"/>
    </row>
    <row r="227" spans="1:23" ht="15.75">
      <c r="A227" s="15"/>
      <c r="B227" s="30"/>
      <c r="C227" s="51"/>
      <c r="D227" s="46"/>
      <c r="E227" s="52"/>
      <c r="F227" s="53"/>
      <c r="G227" s="54"/>
      <c r="H227" s="55"/>
      <c r="I227" s="63"/>
      <c r="J227" s="54"/>
      <c r="K227" s="62"/>
      <c r="L227" s="62"/>
      <c r="P227" s="36"/>
      <c r="Q227" s="36"/>
      <c r="R227" s="36"/>
      <c r="T227" s="38"/>
      <c r="U227" s="38"/>
      <c r="V227" s="38"/>
      <c r="W227" s="38"/>
    </row>
    <row r="228" spans="1:23" ht="15.75">
      <c r="A228" s="15"/>
      <c r="B228" s="30"/>
      <c r="C228" s="51"/>
      <c r="D228" s="51"/>
      <c r="E228" s="52"/>
      <c r="F228" s="53"/>
      <c r="G228" s="54"/>
      <c r="H228" s="55"/>
      <c r="I228" s="63"/>
      <c r="J228" s="54"/>
      <c r="K228" s="62"/>
      <c r="L228" s="62"/>
      <c r="P228" s="36"/>
      <c r="Q228" s="36"/>
      <c r="R228" s="36"/>
      <c r="T228" s="38"/>
      <c r="U228" s="38"/>
      <c r="V228" s="38"/>
      <c r="W228" s="38"/>
    </row>
    <row r="229" spans="1:23" ht="15.75">
      <c r="A229" s="15"/>
      <c r="B229" s="30"/>
      <c r="C229" s="51"/>
      <c r="D229" s="51"/>
      <c r="E229" s="144"/>
      <c r="F229" s="145"/>
      <c r="G229" s="146"/>
      <c r="H229" s="147"/>
      <c r="I229" s="148"/>
      <c r="J229" s="146"/>
      <c r="K229" s="62"/>
      <c r="L229" s="62"/>
      <c r="P229" s="36"/>
      <c r="Q229" s="36"/>
      <c r="R229" s="36"/>
      <c r="T229" s="38"/>
      <c r="U229" s="38"/>
      <c r="V229" s="38"/>
      <c r="W229" s="38"/>
    </row>
    <row r="230" spans="1:23" ht="15.75">
      <c r="A230" s="15"/>
      <c r="B230" s="30"/>
      <c r="C230" s="51"/>
      <c r="D230" s="56"/>
      <c r="E230" s="52"/>
      <c r="F230" s="53"/>
      <c r="G230" s="54"/>
      <c r="H230" s="55"/>
      <c r="I230" s="63"/>
      <c r="J230" s="54"/>
      <c r="K230" s="62"/>
      <c r="L230" s="62"/>
      <c r="P230" s="36"/>
      <c r="Q230" s="36"/>
      <c r="R230" s="36"/>
      <c r="T230" s="38"/>
      <c r="U230" s="38"/>
      <c r="V230" s="38"/>
      <c r="W230" s="38"/>
    </row>
    <row r="231" spans="1:23" ht="15.75">
      <c r="A231" s="15"/>
      <c r="B231" s="30"/>
      <c r="C231" s="51"/>
      <c r="D231" s="51"/>
      <c r="E231" s="52"/>
      <c r="F231" s="53"/>
      <c r="G231" s="54"/>
      <c r="H231" s="55"/>
      <c r="I231" s="63"/>
      <c r="J231" s="54"/>
      <c r="K231" s="62"/>
      <c r="L231" s="62"/>
      <c r="P231" s="36"/>
      <c r="Q231" s="36"/>
      <c r="R231" s="36"/>
      <c r="T231" s="38"/>
      <c r="U231" s="38"/>
      <c r="V231" s="38"/>
      <c r="W231" s="38"/>
    </row>
    <row r="232" spans="1:23" ht="15.75">
      <c r="A232" s="15"/>
      <c r="B232" s="30"/>
      <c r="C232" s="51"/>
      <c r="D232" s="46"/>
      <c r="E232" s="52"/>
      <c r="F232" s="53"/>
      <c r="G232" s="54"/>
      <c r="H232" s="55"/>
      <c r="I232" s="63"/>
      <c r="J232" s="54"/>
      <c r="K232" s="62"/>
      <c r="L232" s="62"/>
      <c r="P232" s="36"/>
      <c r="Q232" s="36"/>
      <c r="R232" s="36"/>
      <c r="T232" s="38"/>
      <c r="U232" s="38"/>
      <c r="V232" s="38"/>
      <c r="W232" s="38"/>
    </row>
    <row r="233" spans="1:23" ht="15.75">
      <c r="A233" s="15"/>
      <c r="B233" s="30"/>
      <c r="C233" s="51"/>
      <c r="D233" s="51"/>
      <c r="E233" s="52"/>
      <c r="F233" s="53"/>
      <c r="G233" s="54"/>
      <c r="H233" s="55"/>
      <c r="I233" s="63"/>
      <c r="J233" s="54"/>
      <c r="K233" s="62"/>
      <c r="L233" s="62"/>
      <c r="P233" s="36"/>
      <c r="Q233" s="36"/>
      <c r="R233" s="36"/>
      <c r="T233" s="38"/>
      <c r="U233" s="38"/>
      <c r="V233" s="38"/>
      <c r="W233" s="38"/>
    </row>
    <row r="234" spans="1:23" ht="15.75">
      <c r="A234" s="15"/>
      <c r="B234" s="30"/>
      <c r="C234" s="51"/>
      <c r="D234" s="46"/>
      <c r="E234" s="52"/>
      <c r="F234" s="53"/>
      <c r="G234" s="54"/>
      <c r="H234" s="55"/>
      <c r="I234" s="63"/>
      <c r="J234" s="54"/>
      <c r="K234" s="62"/>
      <c r="L234" s="62"/>
      <c r="P234" s="36"/>
      <c r="Q234" s="36"/>
      <c r="R234" s="36"/>
      <c r="T234" s="38"/>
      <c r="U234" s="38"/>
      <c r="V234" s="38"/>
      <c r="W234" s="38"/>
    </row>
    <row r="235" spans="1:23" ht="15.75">
      <c r="A235" s="15"/>
      <c r="B235" s="30"/>
      <c r="C235" s="51"/>
      <c r="D235" s="56"/>
      <c r="E235" s="52"/>
      <c r="F235" s="53"/>
      <c r="G235" s="54"/>
      <c r="H235" s="55"/>
      <c r="I235" s="63"/>
      <c r="J235" s="54"/>
      <c r="K235" s="62"/>
      <c r="L235" s="62"/>
      <c r="P235" s="36"/>
      <c r="Q235" s="36"/>
      <c r="R235" s="36"/>
      <c r="T235" s="38"/>
      <c r="U235" s="38"/>
      <c r="V235" s="38"/>
      <c r="W235" s="38"/>
    </row>
    <row r="236" spans="1:23" ht="15.75">
      <c r="A236" s="15"/>
      <c r="B236" s="30"/>
      <c r="C236" s="51"/>
      <c r="D236" s="51"/>
      <c r="E236" s="52"/>
      <c r="F236" s="53"/>
      <c r="G236" s="54"/>
      <c r="H236" s="55"/>
      <c r="I236" s="63"/>
      <c r="J236" s="54"/>
      <c r="K236" s="62"/>
      <c r="L236" s="62"/>
      <c r="P236" s="36"/>
      <c r="Q236" s="36"/>
      <c r="R236" s="36"/>
      <c r="T236" s="38"/>
      <c r="U236" s="38"/>
      <c r="V236" s="38"/>
      <c r="W236" s="38"/>
    </row>
    <row r="237" spans="1:23" ht="15.75">
      <c r="A237" s="15"/>
      <c r="B237" s="30"/>
      <c r="C237" s="51"/>
      <c r="D237" s="51"/>
      <c r="E237" s="52"/>
      <c r="F237" s="53"/>
      <c r="G237" s="54"/>
      <c r="H237" s="55"/>
      <c r="I237" s="63"/>
      <c r="J237" s="54"/>
      <c r="K237" s="62"/>
      <c r="L237" s="62"/>
      <c r="P237" s="36"/>
      <c r="Q237" s="36"/>
      <c r="R237" s="36"/>
      <c r="T237" s="38"/>
      <c r="U237" s="38"/>
      <c r="V237" s="38"/>
      <c r="W237" s="38"/>
    </row>
    <row r="238" spans="1:23" ht="15.75">
      <c r="A238" s="15"/>
      <c r="B238" s="30"/>
      <c r="C238" s="51"/>
      <c r="D238" s="51"/>
      <c r="E238" s="52"/>
      <c r="F238" s="53"/>
      <c r="G238" s="54"/>
      <c r="H238" s="55"/>
      <c r="I238" s="63"/>
      <c r="J238" s="54"/>
      <c r="K238" s="62"/>
      <c r="L238" s="62"/>
      <c r="P238" s="36"/>
      <c r="Q238" s="36"/>
      <c r="R238" s="36"/>
      <c r="T238" s="38"/>
      <c r="U238" s="38"/>
      <c r="V238" s="38"/>
      <c r="W238" s="38"/>
    </row>
    <row r="239" spans="1:23" ht="15.75">
      <c r="A239" s="15"/>
      <c r="B239" s="30"/>
      <c r="C239" s="51"/>
      <c r="D239" s="51"/>
      <c r="E239" s="52"/>
      <c r="F239" s="53"/>
      <c r="G239" s="54"/>
      <c r="H239" s="55"/>
      <c r="I239" s="63"/>
      <c r="J239" s="54"/>
      <c r="K239" s="62"/>
      <c r="L239" s="62"/>
      <c r="P239" s="36"/>
      <c r="Q239" s="36"/>
      <c r="R239" s="36"/>
      <c r="T239" s="38"/>
      <c r="U239" s="38"/>
      <c r="V239" s="38"/>
      <c r="W239" s="38"/>
    </row>
    <row r="240" spans="1:23" ht="15.75">
      <c r="A240" s="15"/>
      <c r="B240" s="30"/>
      <c r="C240" s="51"/>
      <c r="D240" s="51"/>
      <c r="E240" s="52"/>
      <c r="F240" s="53"/>
      <c r="G240" s="54"/>
      <c r="H240" s="55"/>
      <c r="I240" s="63"/>
      <c r="J240" s="54"/>
      <c r="K240" s="62"/>
      <c r="L240" s="62"/>
      <c r="P240" s="36"/>
      <c r="Q240" s="36"/>
      <c r="R240" s="36"/>
      <c r="T240" s="38"/>
      <c r="U240" s="38"/>
      <c r="V240" s="38"/>
      <c r="W240" s="38"/>
    </row>
    <row r="241" spans="1:23" ht="15.75">
      <c r="A241" s="15"/>
      <c r="B241" s="30"/>
      <c r="C241" s="51"/>
      <c r="D241" s="56"/>
      <c r="E241" s="52"/>
      <c r="F241" s="53"/>
      <c r="G241" s="54"/>
      <c r="H241" s="55"/>
      <c r="I241" s="63"/>
      <c r="J241" s="54"/>
      <c r="K241" s="62"/>
      <c r="L241" s="62"/>
      <c r="P241" s="36"/>
      <c r="Q241" s="36"/>
      <c r="R241" s="36"/>
      <c r="T241" s="38"/>
      <c r="U241" s="38"/>
      <c r="V241" s="38"/>
      <c r="W241" s="38"/>
    </row>
    <row r="242" spans="1:23" ht="15.75">
      <c r="A242" s="15"/>
      <c r="B242" s="30"/>
      <c r="C242" s="51"/>
      <c r="D242" s="46"/>
      <c r="E242" s="52"/>
      <c r="F242" s="53"/>
      <c r="G242" s="54"/>
      <c r="H242" s="55"/>
      <c r="I242" s="63"/>
      <c r="J242" s="54"/>
      <c r="K242" s="62"/>
      <c r="L242" s="62"/>
      <c r="P242" s="36"/>
      <c r="Q242" s="36"/>
      <c r="R242" s="36"/>
      <c r="T242" s="38"/>
      <c r="U242" s="38"/>
      <c r="V242" s="38"/>
      <c r="W242" s="38"/>
    </row>
    <row r="243" spans="1:23" ht="15.75">
      <c r="A243" s="15"/>
      <c r="B243" s="30"/>
      <c r="C243" s="51"/>
      <c r="D243" s="57"/>
      <c r="E243" s="52"/>
      <c r="F243" s="53"/>
      <c r="G243" s="54"/>
      <c r="H243" s="55"/>
      <c r="I243" s="63"/>
      <c r="J243" s="54"/>
      <c r="K243" s="62"/>
      <c r="L243" s="62"/>
      <c r="P243" s="36"/>
      <c r="Q243" s="36"/>
      <c r="R243" s="36"/>
      <c r="T243" s="38"/>
      <c r="U243" s="38"/>
      <c r="V243" s="38"/>
      <c r="W243" s="38"/>
    </row>
    <row r="244" spans="1:23" ht="15.75">
      <c r="A244" s="15"/>
      <c r="B244" s="30"/>
      <c r="C244" s="51"/>
      <c r="D244" s="57"/>
      <c r="E244" s="52"/>
      <c r="F244" s="53"/>
      <c r="G244" s="54"/>
      <c r="H244" s="55"/>
      <c r="I244" s="63"/>
      <c r="J244" s="54"/>
      <c r="K244" s="62"/>
      <c r="L244" s="62"/>
      <c r="P244" s="36"/>
      <c r="Q244" s="36"/>
      <c r="R244" s="36"/>
      <c r="T244" s="38"/>
      <c r="U244" s="38"/>
      <c r="V244" s="38"/>
      <c r="W244" s="38"/>
    </row>
    <row r="245" spans="1:23" ht="15.75">
      <c r="A245" s="15"/>
      <c r="B245" s="30"/>
      <c r="C245" s="51"/>
      <c r="D245" s="51"/>
      <c r="E245" s="52"/>
      <c r="F245" s="53"/>
      <c r="G245" s="54"/>
      <c r="H245" s="55"/>
      <c r="I245" s="63"/>
      <c r="J245" s="54"/>
      <c r="K245" s="62"/>
      <c r="L245" s="62"/>
      <c r="P245" s="36"/>
      <c r="Q245" s="36"/>
      <c r="R245" s="36"/>
      <c r="T245" s="38"/>
      <c r="U245" s="38"/>
      <c r="V245" s="38"/>
      <c r="W245" s="38"/>
    </row>
    <row r="246" spans="1:23" ht="15.75">
      <c r="A246" s="15"/>
      <c r="B246" s="30"/>
      <c r="C246" s="51"/>
      <c r="D246" s="46"/>
      <c r="E246" s="52"/>
      <c r="F246" s="53"/>
      <c r="G246" s="54"/>
      <c r="H246" s="55"/>
      <c r="I246" s="63"/>
      <c r="J246" s="54"/>
      <c r="K246" s="62"/>
      <c r="L246" s="62"/>
      <c r="P246" s="36"/>
      <c r="Q246" s="36"/>
      <c r="R246" s="36"/>
      <c r="T246" s="38"/>
      <c r="U246" s="38"/>
      <c r="V246" s="38"/>
      <c r="W246" s="38"/>
    </row>
    <row r="247" spans="1:23" ht="15.75">
      <c r="A247" s="15"/>
      <c r="B247" s="30"/>
      <c r="C247" s="51"/>
      <c r="D247" s="56"/>
      <c r="E247" s="52"/>
      <c r="F247" s="53"/>
      <c r="G247" s="54"/>
      <c r="H247" s="55"/>
      <c r="I247" s="63"/>
      <c r="J247" s="54"/>
      <c r="K247" s="62"/>
      <c r="L247" s="62"/>
      <c r="P247" s="36"/>
      <c r="Q247" s="36"/>
      <c r="R247" s="36"/>
      <c r="T247" s="38"/>
      <c r="U247" s="38"/>
      <c r="V247" s="38"/>
      <c r="W247" s="38"/>
    </row>
    <row r="248" spans="1:23" ht="15.75">
      <c r="A248" s="15"/>
      <c r="B248" s="30"/>
      <c r="C248" s="51"/>
      <c r="D248" s="51"/>
      <c r="E248" s="52"/>
      <c r="F248" s="53"/>
      <c r="G248" s="54"/>
      <c r="H248" s="55"/>
      <c r="I248" s="63"/>
      <c r="J248" s="54"/>
      <c r="K248" s="62"/>
      <c r="L248" s="62"/>
      <c r="P248" s="36"/>
      <c r="Q248" s="36"/>
      <c r="R248" s="36"/>
      <c r="T248" s="38"/>
      <c r="U248" s="38"/>
      <c r="V248" s="38"/>
      <c r="W248" s="38"/>
    </row>
    <row r="249" spans="1:23" ht="15.75">
      <c r="A249" s="15"/>
      <c r="B249" s="30"/>
      <c r="C249" s="51"/>
      <c r="D249" s="51"/>
      <c r="E249" s="52"/>
      <c r="F249" s="53"/>
      <c r="G249" s="54"/>
      <c r="H249" s="55"/>
      <c r="I249" s="63"/>
      <c r="J249" s="54"/>
      <c r="K249" s="62"/>
      <c r="L249" s="62"/>
      <c r="P249" s="36"/>
      <c r="Q249" s="36"/>
      <c r="R249" s="36"/>
      <c r="T249" s="38"/>
      <c r="U249" s="38"/>
      <c r="V249" s="38"/>
      <c r="W249" s="38"/>
    </row>
    <row r="250" spans="1:23" ht="15.75">
      <c r="A250" s="15"/>
      <c r="B250" s="30"/>
      <c r="C250" s="51"/>
      <c r="D250" s="51"/>
      <c r="E250" s="52"/>
      <c r="F250" s="53"/>
      <c r="G250" s="54"/>
      <c r="H250" s="55"/>
      <c r="I250" s="63"/>
      <c r="J250" s="54"/>
      <c r="K250" s="62"/>
      <c r="L250" s="62"/>
      <c r="P250" s="36"/>
      <c r="Q250" s="36"/>
      <c r="R250" s="36"/>
      <c r="T250" s="38"/>
      <c r="U250" s="38"/>
      <c r="V250" s="38"/>
      <c r="W250" s="38"/>
    </row>
    <row r="251" spans="1:23" ht="15.75">
      <c r="A251" s="15"/>
      <c r="B251" s="30"/>
      <c r="C251" s="51"/>
      <c r="D251" s="51"/>
      <c r="E251" s="52"/>
      <c r="F251" s="53"/>
      <c r="G251" s="54"/>
      <c r="H251" s="55"/>
      <c r="I251" s="63"/>
      <c r="J251" s="54"/>
      <c r="K251" s="62"/>
      <c r="L251" s="62"/>
      <c r="P251" s="36"/>
      <c r="Q251" s="36"/>
      <c r="R251" s="36"/>
      <c r="T251" s="38"/>
      <c r="U251" s="38"/>
      <c r="V251" s="38"/>
      <c r="W251" s="38"/>
    </row>
    <row r="252" spans="1:23" ht="15.75">
      <c r="A252" s="15"/>
      <c r="B252" s="30"/>
      <c r="C252" s="51"/>
      <c r="D252" s="46"/>
      <c r="E252" s="52"/>
      <c r="F252" s="53"/>
      <c r="G252" s="54"/>
      <c r="H252" s="55"/>
      <c r="I252" s="63"/>
      <c r="J252" s="54"/>
      <c r="K252" s="62"/>
      <c r="L252" s="62"/>
      <c r="P252" s="36"/>
      <c r="Q252" s="36"/>
      <c r="R252" s="36"/>
      <c r="T252" s="38"/>
      <c r="U252" s="38"/>
      <c r="V252" s="38"/>
      <c r="W252" s="38"/>
    </row>
    <row r="253" spans="1:23" ht="15.75">
      <c r="A253" s="15"/>
      <c r="B253" s="30"/>
      <c r="C253" s="51"/>
      <c r="D253" s="58"/>
      <c r="E253" s="52"/>
      <c r="F253" s="53"/>
      <c r="G253" s="54"/>
      <c r="H253" s="55"/>
      <c r="I253" s="63"/>
      <c r="J253" s="54"/>
      <c r="K253" s="62"/>
      <c r="L253" s="62"/>
      <c r="P253" s="36"/>
      <c r="Q253" s="36"/>
      <c r="R253" s="36"/>
      <c r="T253" s="38"/>
      <c r="U253" s="38"/>
      <c r="V253" s="38"/>
      <c r="W253" s="38"/>
    </row>
    <row r="254" spans="1:23" ht="15.75">
      <c r="A254" s="15"/>
      <c r="B254" s="30"/>
      <c r="C254" s="51"/>
      <c r="D254" s="58"/>
      <c r="E254" s="52"/>
      <c r="F254" s="53"/>
      <c r="G254" s="54"/>
      <c r="H254" s="55"/>
      <c r="I254" s="63"/>
      <c r="J254" s="54"/>
      <c r="K254" s="62"/>
      <c r="L254" s="62"/>
      <c r="P254" s="36"/>
      <c r="Q254" s="36"/>
      <c r="R254" s="36"/>
      <c r="T254" s="38"/>
      <c r="U254" s="38"/>
      <c r="V254" s="38"/>
      <c r="W254" s="38"/>
    </row>
    <row r="255" spans="1:23" ht="15.75">
      <c r="A255" s="15"/>
      <c r="B255" s="30"/>
      <c r="C255" s="51"/>
      <c r="D255" s="58"/>
      <c r="E255" s="52"/>
      <c r="F255" s="53"/>
      <c r="G255" s="54"/>
      <c r="H255" s="55"/>
      <c r="I255" s="63"/>
      <c r="J255" s="54"/>
      <c r="K255" s="62"/>
      <c r="L255" s="62"/>
      <c r="P255" s="36"/>
      <c r="Q255" s="36"/>
      <c r="R255" s="36"/>
      <c r="T255" s="38"/>
      <c r="U255" s="38"/>
      <c r="V255" s="38"/>
      <c r="W255" s="38"/>
    </row>
    <row r="256" spans="1:23" ht="15.75">
      <c r="A256" s="15"/>
      <c r="B256" s="30"/>
      <c r="C256" s="51"/>
      <c r="D256" s="51"/>
      <c r="E256" s="52"/>
      <c r="F256" s="53"/>
      <c r="G256" s="54"/>
      <c r="H256" s="55"/>
      <c r="I256" s="63"/>
      <c r="J256" s="54"/>
      <c r="K256" s="62"/>
      <c r="L256" s="62"/>
      <c r="P256" s="36"/>
      <c r="Q256" s="36"/>
      <c r="R256" s="36"/>
      <c r="T256" s="38"/>
      <c r="U256" s="38"/>
      <c r="V256" s="38"/>
      <c r="W256" s="38"/>
    </row>
    <row r="257" spans="1:23" ht="15.75">
      <c r="A257" s="15"/>
      <c r="B257" s="30"/>
      <c r="C257" s="51"/>
      <c r="D257" s="46"/>
      <c r="E257" s="52"/>
      <c r="F257" s="53"/>
      <c r="G257" s="54"/>
      <c r="H257" s="55"/>
      <c r="I257" s="63"/>
      <c r="J257" s="54"/>
      <c r="K257" s="62"/>
      <c r="L257" s="62"/>
      <c r="P257" s="36"/>
      <c r="Q257" s="36"/>
      <c r="R257" s="36"/>
      <c r="T257" s="38"/>
      <c r="U257" s="38"/>
      <c r="V257" s="38"/>
      <c r="W257" s="38"/>
    </row>
    <row r="258" spans="1:23" ht="15.75">
      <c r="A258" s="15"/>
      <c r="B258" s="30"/>
      <c r="C258" s="51"/>
      <c r="D258" s="46"/>
      <c r="E258" s="52"/>
      <c r="F258" s="53"/>
      <c r="G258" s="54"/>
      <c r="H258" s="55"/>
      <c r="I258" s="63"/>
      <c r="J258" s="54"/>
      <c r="K258" s="62"/>
      <c r="L258" s="62"/>
      <c r="P258" s="36"/>
      <c r="Q258" s="36"/>
      <c r="R258" s="36"/>
      <c r="T258" s="38"/>
      <c r="U258" s="38"/>
      <c r="V258" s="38"/>
      <c r="W258" s="38"/>
    </row>
    <row r="259" spans="1:23" ht="15.75">
      <c r="A259" s="15"/>
      <c r="B259" s="30"/>
      <c r="C259" s="51"/>
      <c r="D259" s="46"/>
      <c r="E259" s="52"/>
      <c r="F259" s="53"/>
      <c r="G259" s="54"/>
      <c r="H259" s="55"/>
      <c r="I259" s="63"/>
      <c r="J259" s="54"/>
      <c r="K259" s="62"/>
      <c r="L259" s="62"/>
      <c r="P259" s="36"/>
      <c r="Q259" s="36"/>
      <c r="R259" s="36"/>
      <c r="T259" s="38"/>
      <c r="U259" s="38"/>
      <c r="V259" s="38"/>
      <c r="W259" s="38"/>
    </row>
    <row r="260" spans="1:23" ht="15.75">
      <c r="A260" s="15"/>
      <c r="B260" s="30"/>
      <c r="C260" s="15"/>
      <c r="D260" s="51"/>
      <c r="E260" s="52"/>
      <c r="F260" s="59"/>
      <c r="G260" s="60"/>
      <c r="H260" s="61"/>
      <c r="I260" s="64"/>
      <c r="J260" s="60"/>
    </row>
    <row r="261" spans="1:23" ht="15.75">
      <c r="A261" s="15"/>
      <c r="B261" s="30"/>
      <c r="C261" s="15"/>
      <c r="D261" s="56"/>
      <c r="E261" s="52"/>
      <c r="F261" s="59"/>
      <c r="G261" s="60"/>
      <c r="H261" s="61"/>
      <c r="I261" s="64"/>
      <c r="J261" s="60"/>
    </row>
    <row r="262" spans="1:23" ht="15.75">
      <c r="A262" s="15"/>
      <c r="B262" s="30"/>
      <c r="C262" s="15"/>
      <c r="D262" s="51"/>
      <c r="E262" s="52"/>
      <c r="F262" s="59"/>
      <c r="G262" s="60"/>
      <c r="H262" s="61"/>
      <c r="I262" s="64"/>
      <c r="J262" s="60"/>
    </row>
    <row r="263" spans="1:23" ht="15.75">
      <c r="A263" s="15"/>
      <c r="B263" s="30"/>
      <c r="C263" s="15"/>
      <c r="D263" s="51"/>
      <c r="E263" s="52"/>
      <c r="F263" s="59"/>
      <c r="G263" s="60"/>
      <c r="H263" s="61"/>
      <c r="I263" s="64"/>
      <c r="J263" s="60"/>
    </row>
    <row r="264" spans="1:23" ht="15.75">
      <c r="A264" s="15"/>
      <c r="B264" s="30"/>
      <c r="C264" s="15"/>
      <c r="D264" s="51"/>
      <c r="E264" s="52"/>
      <c r="F264" s="59"/>
      <c r="G264" s="60"/>
      <c r="H264" s="61"/>
      <c r="I264" s="64"/>
      <c r="J264" s="60"/>
    </row>
    <row r="265" spans="1:23" ht="15.75">
      <c r="A265" s="15"/>
      <c r="B265" s="30"/>
      <c r="C265" s="15"/>
      <c r="D265" s="51"/>
      <c r="E265" s="52"/>
      <c r="F265" s="59"/>
      <c r="G265" s="60"/>
      <c r="H265" s="61"/>
      <c r="I265" s="64"/>
      <c r="J265" s="60"/>
    </row>
    <row r="266" spans="1:23" ht="15.75">
      <c r="A266" s="15"/>
      <c r="B266" s="30"/>
      <c r="C266" s="15"/>
      <c r="D266" s="56"/>
      <c r="E266" s="52"/>
      <c r="F266" s="59"/>
      <c r="G266" s="60"/>
      <c r="H266" s="61"/>
      <c r="I266" s="64"/>
      <c r="J266" s="60"/>
    </row>
    <row r="267" spans="1:23" ht="15.75">
      <c r="A267" s="15"/>
      <c r="B267" s="30"/>
      <c r="C267" s="15"/>
      <c r="D267" s="51"/>
      <c r="E267" s="52"/>
      <c r="F267" s="59"/>
      <c r="G267" s="60"/>
      <c r="H267" s="61"/>
      <c r="I267" s="64"/>
      <c r="J267" s="60"/>
    </row>
    <row r="268" spans="1:23" ht="15.75">
      <c r="A268" s="15"/>
      <c r="B268" s="30"/>
      <c r="C268" s="15"/>
      <c r="D268" s="51"/>
      <c r="E268" s="52"/>
      <c r="F268" s="59"/>
      <c r="G268" s="60"/>
      <c r="H268" s="61"/>
      <c r="I268" s="64"/>
      <c r="J268" s="60"/>
    </row>
    <row r="269" spans="1:23" ht="15.75">
      <c r="A269" s="15"/>
      <c r="B269" s="30"/>
      <c r="C269" s="15"/>
      <c r="D269" s="51"/>
      <c r="E269" s="52"/>
      <c r="F269" s="59"/>
      <c r="G269" s="60"/>
      <c r="H269" s="61"/>
      <c r="I269" s="64"/>
      <c r="J269" s="60"/>
    </row>
    <row r="270" spans="1:23" ht="15.75">
      <c r="A270" s="15"/>
      <c r="B270" s="30"/>
      <c r="C270" s="15"/>
      <c r="D270" s="51"/>
      <c r="E270" s="52"/>
      <c r="F270" s="59"/>
      <c r="G270" s="60"/>
      <c r="H270" s="61"/>
      <c r="I270" s="64"/>
      <c r="J270" s="60"/>
    </row>
    <row r="271" spans="1:23" ht="15.75">
      <c r="A271" s="15"/>
      <c r="B271" s="30"/>
      <c r="C271" s="15"/>
      <c r="D271" s="51"/>
      <c r="E271" s="52"/>
      <c r="F271" s="59"/>
      <c r="G271" s="60"/>
      <c r="H271" s="61"/>
      <c r="I271" s="64"/>
      <c r="J271" s="60"/>
    </row>
    <row r="272" spans="1:23" ht="15.75">
      <c r="A272" s="15"/>
      <c r="B272" s="30"/>
      <c r="C272" s="15"/>
      <c r="D272" s="50"/>
      <c r="E272" s="52"/>
      <c r="F272" s="59"/>
      <c r="G272" s="60"/>
      <c r="H272" s="61"/>
      <c r="I272" s="64"/>
      <c r="J272" s="60"/>
    </row>
    <row r="273" spans="1:10" ht="15.75">
      <c r="A273" s="15"/>
      <c r="B273" s="30"/>
      <c r="C273" s="15"/>
      <c r="D273" s="51"/>
      <c r="E273" s="52"/>
      <c r="F273" s="59"/>
      <c r="G273" s="60"/>
      <c r="H273" s="61"/>
      <c r="I273" s="64"/>
      <c r="J273" s="60"/>
    </row>
    <row r="274" spans="1:10" ht="15.75">
      <c r="A274" s="15"/>
      <c r="B274" s="30"/>
      <c r="C274" s="15"/>
      <c r="D274" s="46"/>
      <c r="E274" s="52"/>
      <c r="F274" s="59"/>
      <c r="G274" s="60"/>
      <c r="H274" s="61"/>
      <c r="I274" s="64"/>
      <c r="J274" s="60"/>
    </row>
    <row r="275" spans="1:10" ht="15.75">
      <c r="A275" s="15"/>
      <c r="B275" s="30"/>
      <c r="C275" s="15"/>
      <c r="D275" s="51"/>
      <c r="E275" s="52"/>
      <c r="F275" s="59"/>
      <c r="G275" s="60"/>
      <c r="H275" s="61"/>
      <c r="I275" s="64"/>
      <c r="J275" s="60"/>
    </row>
    <row r="276" spans="1:10" ht="15.75">
      <c r="A276" s="15"/>
      <c r="B276" s="30"/>
      <c r="C276" s="15"/>
      <c r="D276" s="51"/>
      <c r="E276" s="52"/>
      <c r="F276" s="59"/>
      <c r="G276" s="60"/>
      <c r="H276" s="61"/>
      <c r="I276" s="64"/>
      <c r="J276" s="60"/>
    </row>
    <row r="277" spans="1:10" ht="15.75">
      <c r="A277" s="15"/>
      <c r="B277" s="30"/>
      <c r="C277" s="15"/>
      <c r="D277" s="51"/>
      <c r="E277" s="52"/>
      <c r="F277" s="59"/>
      <c r="G277" s="60"/>
      <c r="H277" s="61"/>
      <c r="I277" s="64"/>
      <c r="J277" s="60"/>
    </row>
    <row r="278" spans="1:10" ht="15.75">
      <c r="A278" s="15"/>
      <c r="B278" s="30"/>
      <c r="C278" s="15"/>
      <c r="D278" s="51"/>
      <c r="E278" s="52"/>
      <c r="F278" s="59"/>
      <c r="G278" s="60"/>
      <c r="H278" s="61"/>
      <c r="I278" s="64"/>
      <c r="J278" s="60"/>
    </row>
    <row r="279" spans="1:10" ht="15.75">
      <c r="A279" s="15"/>
      <c r="B279" s="30"/>
      <c r="C279" s="15"/>
      <c r="D279" s="51"/>
      <c r="E279" s="52"/>
      <c r="F279" s="59"/>
      <c r="G279" s="60"/>
      <c r="H279" s="61"/>
      <c r="I279" s="64"/>
      <c r="J279" s="60"/>
    </row>
    <row r="280" spans="1:10" ht="15.75">
      <c r="A280" s="15"/>
      <c r="B280" s="30"/>
      <c r="C280" s="15"/>
      <c r="D280" s="51"/>
      <c r="E280" s="52"/>
      <c r="F280" s="59"/>
      <c r="G280" s="60"/>
      <c r="H280" s="61"/>
      <c r="I280" s="64"/>
      <c r="J280" s="60"/>
    </row>
    <row r="281" spans="1:10" ht="15.75">
      <c r="A281" s="15"/>
      <c r="B281" s="30"/>
      <c r="C281" s="15"/>
      <c r="D281" s="51"/>
      <c r="E281" s="52"/>
      <c r="F281" s="59"/>
      <c r="G281" s="60"/>
      <c r="H281" s="61"/>
      <c r="I281" s="64"/>
      <c r="J281" s="60"/>
    </row>
    <row r="282" spans="1:10" ht="15.75">
      <c r="A282" s="15"/>
      <c r="B282" s="30"/>
      <c r="C282" s="15"/>
      <c r="D282" s="51"/>
      <c r="E282" s="52"/>
      <c r="F282" s="59"/>
      <c r="G282" s="60"/>
      <c r="H282" s="61"/>
      <c r="I282" s="64"/>
      <c r="J282" s="60"/>
    </row>
    <row r="283" spans="1:10" ht="15.75">
      <c r="A283" s="15"/>
      <c r="B283" s="30"/>
      <c r="C283" s="15"/>
      <c r="D283" s="51"/>
      <c r="E283" s="52"/>
      <c r="F283" s="59"/>
      <c r="G283" s="60"/>
      <c r="H283" s="61"/>
      <c r="I283" s="64"/>
      <c r="J283" s="60"/>
    </row>
    <row r="284" spans="1:10" ht="15.75">
      <c r="A284" s="15"/>
      <c r="B284" s="30"/>
      <c r="C284" s="15"/>
      <c r="D284" s="51"/>
      <c r="E284" s="52"/>
      <c r="F284" s="59"/>
      <c r="G284" s="60"/>
      <c r="H284" s="61"/>
      <c r="I284" s="64"/>
      <c r="J284" s="60"/>
    </row>
    <row r="285" spans="1:10" ht="15.75">
      <c r="A285" s="15"/>
      <c r="B285" s="30"/>
      <c r="C285" s="15"/>
      <c r="D285" s="51"/>
      <c r="E285" s="52"/>
      <c r="F285" s="59"/>
      <c r="G285" s="60"/>
      <c r="H285" s="61"/>
      <c r="I285" s="64"/>
      <c r="J285" s="60"/>
    </row>
    <row r="286" spans="1:10" ht="15.75">
      <c r="A286" s="15"/>
      <c r="B286" s="30"/>
      <c r="C286" s="15"/>
      <c r="D286" s="51"/>
      <c r="E286" s="52"/>
      <c r="F286" s="59"/>
      <c r="G286" s="60"/>
      <c r="H286" s="61"/>
      <c r="I286" s="64"/>
      <c r="J286" s="60"/>
    </row>
    <row r="287" spans="1:10" ht="15.75">
      <c r="A287" s="15"/>
      <c r="B287" s="30"/>
      <c r="C287" s="15"/>
      <c r="D287" s="51"/>
      <c r="E287" s="52"/>
      <c r="F287" s="59"/>
      <c r="G287" s="60"/>
      <c r="H287" s="61"/>
      <c r="I287" s="64"/>
      <c r="J287" s="60"/>
    </row>
    <row r="288" spans="1:10" ht="15.75">
      <c r="A288" s="15"/>
      <c r="B288" s="30"/>
      <c r="C288" s="15"/>
      <c r="D288" s="51"/>
      <c r="E288" s="52"/>
      <c r="F288" s="59"/>
      <c r="G288" s="60"/>
      <c r="H288" s="61"/>
      <c r="I288" s="64"/>
      <c r="J288" s="60"/>
    </row>
    <row r="289" spans="1:10" ht="15.75">
      <c r="A289" s="15"/>
      <c r="B289" s="30"/>
      <c r="C289" s="15"/>
      <c r="D289" s="51"/>
      <c r="E289" s="52"/>
      <c r="F289" s="59"/>
      <c r="G289" s="60"/>
      <c r="H289" s="61"/>
      <c r="I289" s="64"/>
      <c r="J289" s="60"/>
    </row>
    <row r="290" spans="1:10" ht="15.75">
      <c r="A290" s="15"/>
      <c r="B290" s="30"/>
      <c r="C290" s="15"/>
      <c r="D290" s="51"/>
      <c r="E290" s="52"/>
      <c r="F290" s="59"/>
      <c r="G290" s="60"/>
      <c r="H290" s="61"/>
      <c r="I290" s="64"/>
      <c r="J290" s="60"/>
    </row>
    <row r="291" spans="1:10" ht="15.75">
      <c r="A291" s="15"/>
      <c r="B291" s="30"/>
      <c r="C291" s="15"/>
      <c r="D291" s="51"/>
      <c r="E291" s="52"/>
      <c r="F291" s="59"/>
      <c r="G291" s="60"/>
      <c r="H291" s="61"/>
      <c r="I291" s="64"/>
      <c r="J291" s="60"/>
    </row>
    <row r="292" spans="1:10" ht="15.75">
      <c r="A292" s="15"/>
      <c r="B292" s="30"/>
      <c r="C292" s="15"/>
      <c r="D292" s="51"/>
      <c r="E292" s="52"/>
      <c r="F292" s="59"/>
      <c r="G292" s="60"/>
      <c r="H292" s="61"/>
      <c r="I292" s="64"/>
      <c r="J292" s="60"/>
    </row>
    <row r="293" spans="1:10" ht="15.75">
      <c r="A293" s="15"/>
      <c r="B293" s="30"/>
      <c r="C293" s="15"/>
      <c r="D293" s="51"/>
      <c r="E293" s="52"/>
      <c r="F293" s="59"/>
      <c r="G293" s="60"/>
      <c r="H293" s="61"/>
      <c r="I293" s="64"/>
      <c r="J293" s="60"/>
    </row>
    <row r="294" spans="1:10" ht="15.75">
      <c r="A294" s="15"/>
      <c r="B294" s="30"/>
      <c r="C294" s="15"/>
      <c r="D294" s="56"/>
      <c r="E294" s="52"/>
      <c r="F294" s="59"/>
      <c r="G294" s="60"/>
      <c r="H294" s="61"/>
      <c r="I294" s="64"/>
      <c r="J294" s="60"/>
    </row>
    <row r="295" spans="1:10" ht="15.75">
      <c r="A295" s="15"/>
      <c r="B295" s="30"/>
      <c r="C295" s="15"/>
      <c r="D295" s="51"/>
      <c r="E295" s="52"/>
      <c r="F295" s="59"/>
      <c r="G295" s="60"/>
      <c r="H295" s="61"/>
      <c r="I295" s="64"/>
      <c r="J295" s="60"/>
    </row>
    <row r="296" spans="1:10" ht="15.75">
      <c r="A296" s="15"/>
      <c r="B296" s="30"/>
      <c r="C296" s="15"/>
      <c r="D296" s="51"/>
      <c r="E296" s="52"/>
      <c r="F296" s="59"/>
      <c r="G296" s="60"/>
      <c r="H296" s="61"/>
      <c r="I296" s="64"/>
      <c r="J296" s="60"/>
    </row>
    <row r="297" spans="1:10" ht="15.75">
      <c r="A297" s="15"/>
      <c r="B297" s="30"/>
      <c r="C297" s="15"/>
      <c r="D297" s="51"/>
      <c r="E297" s="52"/>
      <c r="F297" s="59"/>
      <c r="G297" s="60"/>
      <c r="H297" s="61"/>
      <c r="I297" s="64"/>
      <c r="J297" s="60"/>
    </row>
    <row r="298" spans="1:10" ht="15.75">
      <c r="A298" s="15"/>
      <c r="B298" s="30"/>
      <c r="C298" s="15"/>
      <c r="D298" s="51"/>
      <c r="E298" s="52"/>
      <c r="F298" s="59"/>
      <c r="G298" s="60"/>
      <c r="H298" s="61"/>
      <c r="I298" s="64"/>
      <c r="J298" s="60"/>
    </row>
    <row r="299" spans="1:10" ht="15.75">
      <c r="A299" s="15"/>
      <c r="B299" s="30"/>
      <c r="C299" s="15"/>
      <c r="D299" s="51"/>
      <c r="E299" s="52"/>
      <c r="F299" s="59"/>
      <c r="G299" s="60"/>
      <c r="H299" s="61"/>
      <c r="I299" s="64"/>
      <c r="J299" s="60"/>
    </row>
    <row r="300" spans="1:10" ht="15.75">
      <c r="A300" s="15"/>
      <c r="B300" s="30"/>
      <c r="C300" s="15"/>
      <c r="D300" s="51"/>
      <c r="E300" s="52"/>
      <c r="F300" s="59"/>
      <c r="G300" s="60"/>
      <c r="H300" s="61"/>
      <c r="I300" s="64"/>
      <c r="J300" s="60"/>
    </row>
    <row r="301" spans="1:10" ht="15.75">
      <c r="A301" s="15"/>
      <c r="B301" s="30"/>
      <c r="C301" s="15"/>
      <c r="D301" s="51"/>
      <c r="E301" s="52"/>
      <c r="F301" s="59"/>
      <c r="G301" s="60"/>
      <c r="H301" s="61"/>
      <c r="I301" s="64"/>
      <c r="J301" s="60"/>
    </row>
    <row r="302" spans="1:10" ht="15.75">
      <c r="A302" s="15"/>
      <c r="B302" s="30"/>
      <c r="C302" s="15"/>
      <c r="D302" s="51"/>
      <c r="E302" s="52"/>
      <c r="F302" s="59"/>
      <c r="G302" s="60"/>
      <c r="H302" s="61"/>
      <c r="I302" s="64"/>
      <c r="J302" s="60"/>
    </row>
    <row r="303" spans="1:10" ht="15.75">
      <c r="A303" s="15"/>
      <c r="B303" s="30"/>
      <c r="C303" s="15"/>
      <c r="D303" s="51"/>
      <c r="E303" s="52"/>
      <c r="F303" s="59"/>
      <c r="G303" s="60"/>
      <c r="H303" s="61"/>
      <c r="I303" s="64"/>
      <c r="J303" s="60"/>
    </row>
    <row r="304" spans="1:10" ht="15.75">
      <c r="A304" s="15"/>
      <c r="B304" s="30"/>
      <c r="C304" s="15"/>
      <c r="D304" s="51"/>
      <c r="E304" s="52"/>
      <c r="F304" s="59"/>
      <c r="G304" s="60"/>
      <c r="H304" s="61"/>
      <c r="I304" s="64"/>
      <c r="J304" s="60"/>
    </row>
    <row r="305" spans="1:10" ht="15.75">
      <c r="A305" s="15"/>
      <c r="B305" s="30"/>
      <c r="C305" s="15"/>
      <c r="D305" s="51"/>
      <c r="E305" s="52"/>
      <c r="F305" s="59"/>
      <c r="G305" s="60"/>
      <c r="H305" s="61"/>
      <c r="I305" s="64"/>
      <c r="J305" s="60"/>
    </row>
    <row r="306" spans="1:10" ht="15.75">
      <c r="A306" s="15"/>
      <c r="B306" s="30"/>
      <c r="C306" s="15"/>
      <c r="D306" s="51"/>
      <c r="E306" s="52"/>
      <c r="F306" s="59"/>
      <c r="G306" s="60"/>
      <c r="H306" s="61"/>
      <c r="I306" s="64"/>
      <c r="J306" s="60"/>
    </row>
    <row r="307" spans="1:10" ht="15.75">
      <c r="A307" s="15"/>
      <c r="B307" s="30"/>
      <c r="C307" s="15"/>
      <c r="D307" s="51"/>
      <c r="E307" s="52"/>
      <c r="F307" s="59"/>
      <c r="G307" s="60"/>
      <c r="H307" s="61"/>
      <c r="I307" s="64"/>
      <c r="J307" s="60"/>
    </row>
    <row r="308" spans="1:10" ht="15.75">
      <c r="A308" s="15"/>
      <c r="B308" s="30"/>
      <c r="C308" s="15"/>
      <c r="D308" s="51"/>
      <c r="E308" s="52"/>
      <c r="F308" s="59"/>
      <c r="G308" s="60"/>
      <c r="H308" s="61"/>
      <c r="I308" s="64"/>
      <c r="J308" s="60"/>
    </row>
    <row r="309" spans="1:10" ht="15.75">
      <c r="A309" s="15"/>
      <c r="B309" s="30"/>
      <c r="C309" s="15"/>
      <c r="D309" s="51"/>
      <c r="E309" s="52"/>
      <c r="F309" s="59"/>
      <c r="G309" s="60"/>
      <c r="H309" s="61"/>
      <c r="I309" s="64"/>
      <c r="J309" s="60"/>
    </row>
    <row r="310" spans="1:10" ht="15.75">
      <c r="A310" s="15"/>
      <c r="B310" s="30"/>
      <c r="C310" s="15"/>
      <c r="D310" s="51"/>
      <c r="E310" s="52"/>
      <c r="F310" s="59"/>
      <c r="G310" s="60"/>
      <c r="H310" s="61"/>
      <c r="I310" s="64"/>
      <c r="J310" s="60"/>
    </row>
    <row r="311" spans="1:10" ht="15.75">
      <c r="A311" s="15"/>
      <c r="B311" s="30"/>
      <c r="C311" s="15"/>
      <c r="D311" s="51"/>
      <c r="E311" s="52"/>
      <c r="F311" s="59"/>
      <c r="G311" s="60"/>
      <c r="H311" s="61"/>
      <c r="I311" s="64"/>
      <c r="J311" s="60"/>
    </row>
    <row r="312" spans="1:10" ht="15.75">
      <c r="A312" s="15"/>
      <c r="B312" s="30"/>
      <c r="C312" s="15"/>
      <c r="D312" s="51"/>
      <c r="E312" s="52"/>
      <c r="F312" s="59"/>
      <c r="G312" s="60"/>
      <c r="H312" s="61"/>
      <c r="I312" s="64"/>
      <c r="J312" s="60"/>
    </row>
    <row r="313" spans="1:10" ht="15.75">
      <c r="A313" s="15"/>
      <c r="B313" s="30"/>
      <c r="C313" s="15"/>
      <c r="D313" s="46"/>
      <c r="E313" s="52"/>
      <c r="F313" s="59"/>
      <c r="G313" s="60"/>
      <c r="H313" s="61"/>
      <c r="I313" s="64"/>
      <c r="J313" s="60"/>
    </row>
    <row r="314" spans="1:10" ht="15.75">
      <c r="A314" s="15"/>
      <c r="B314" s="30"/>
      <c r="C314" s="15"/>
      <c r="D314" s="51"/>
      <c r="E314" s="52"/>
      <c r="F314" s="59"/>
      <c r="G314" s="60"/>
      <c r="H314" s="61"/>
      <c r="I314" s="64"/>
      <c r="J314" s="60"/>
    </row>
    <row r="315" spans="1:10" ht="15.75">
      <c r="A315" s="15"/>
      <c r="B315" s="30"/>
      <c r="C315" s="15"/>
      <c r="D315" s="46"/>
      <c r="E315" s="52"/>
      <c r="F315" s="59"/>
      <c r="G315" s="60"/>
      <c r="H315" s="61"/>
      <c r="I315" s="64"/>
      <c r="J315" s="60"/>
    </row>
    <row r="316" spans="1:10" ht="15.75">
      <c r="A316" s="15"/>
      <c r="B316" s="30"/>
      <c r="C316" s="15"/>
      <c r="D316" s="46"/>
      <c r="E316" s="52"/>
      <c r="F316" s="59"/>
      <c r="G316" s="60"/>
      <c r="H316" s="61"/>
      <c r="I316" s="64"/>
      <c r="J316" s="60"/>
    </row>
    <row r="317" spans="1:10" ht="15.75">
      <c r="A317" s="15"/>
      <c r="B317" s="30"/>
      <c r="C317" s="15"/>
      <c r="D317" s="51"/>
      <c r="E317" s="52"/>
      <c r="F317" s="59"/>
      <c r="G317" s="60"/>
      <c r="H317" s="61"/>
      <c r="I317" s="64"/>
      <c r="J317" s="60"/>
    </row>
    <row r="318" spans="1:10" ht="15.75">
      <c r="A318" s="15"/>
      <c r="B318" s="30"/>
      <c r="C318" s="15"/>
      <c r="D318" s="51"/>
      <c r="E318" s="52"/>
      <c r="F318" s="59"/>
      <c r="G318" s="60"/>
      <c r="H318" s="61"/>
      <c r="I318" s="64"/>
      <c r="J318" s="60"/>
    </row>
    <row r="319" spans="1:10" ht="15.75">
      <c r="A319" s="15"/>
      <c r="B319" s="30"/>
      <c r="C319" s="15"/>
      <c r="D319" s="51"/>
      <c r="E319" s="52"/>
      <c r="F319" s="59"/>
      <c r="G319" s="60"/>
      <c r="H319" s="61"/>
      <c r="I319" s="64"/>
      <c r="J319" s="60"/>
    </row>
    <row r="320" spans="1:10" ht="15.75">
      <c r="A320" s="15"/>
      <c r="B320" s="30"/>
      <c r="C320" s="15"/>
      <c r="D320" s="51"/>
      <c r="E320" s="52"/>
      <c r="F320" s="59"/>
      <c r="G320" s="60"/>
      <c r="H320" s="61"/>
      <c r="I320" s="64"/>
      <c r="J320" s="60"/>
    </row>
    <row r="321" spans="1:10" ht="15.75">
      <c r="A321" s="15"/>
      <c r="B321" s="30"/>
      <c r="C321" s="15"/>
      <c r="D321" s="51"/>
      <c r="E321" s="52"/>
      <c r="F321" s="59"/>
      <c r="G321" s="60"/>
      <c r="H321" s="61"/>
      <c r="I321" s="64"/>
      <c r="J321" s="60"/>
    </row>
    <row r="322" spans="1:10" ht="15.75">
      <c r="A322" s="15"/>
      <c r="B322" s="30"/>
      <c r="C322" s="15"/>
      <c r="D322" s="51"/>
      <c r="E322" s="52"/>
      <c r="F322" s="59"/>
      <c r="G322" s="60"/>
      <c r="H322" s="61"/>
      <c r="I322" s="64"/>
      <c r="J322" s="60"/>
    </row>
    <row r="323" spans="1:10" ht="15.75">
      <c r="A323" s="15"/>
      <c r="B323" s="30"/>
      <c r="C323" s="15"/>
      <c r="D323" s="51"/>
      <c r="E323" s="52"/>
      <c r="F323" s="59"/>
      <c r="G323" s="60"/>
      <c r="H323" s="61"/>
      <c r="I323" s="64"/>
      <c r="J323" s="60"/>
    </row>
    <row r="324" spans="1:10" ht="15.75">
      <c r="A324" s="15"/>
      <c r="B324" s="30"/>
      <c r="C324" s="15"/>
      <c r="D324" s="46"/>
      <c r="E324" s="52"/>
      <c r="F324" s="59"/>
      <c r="G324" s="60"/>
      <c r="H324" s="61"/>
      <c r="I324" s="64"/>
      <c r="J324" s="60"/>
    </row>
    <row r="325" spans="1:10" ht="15.75">
      <c r="A325" s="15"/>
      <c r="B325" s="30"/>
      <c r="C325" s="15"/>
      <c r="D325" s="51"/>
      <c r="E325" s="52"/>
      <c r="F325" s="59"/>
      <c r="G325" s="60"/>
      <c r="H325" s="61"/>
      <c r="I325" s="64"/>
      <c r="J325" s="60"/>
    </row>
    <row r="326" spans="1:10" ht="15.75">
      <c r="A326" s="15"/>
      <c r="B326" s="30"/>
      <c r="C326" s="15"/>
      <c r="D326" s="51"/>
      <c r="E326" s="52"/>
      <c r="F326" s="59"/>
      <c r="G326" s="60"/>
      <c r="H326" s="61"/>
      <c r="I326" s="64"/>
      <c r="J326" s="60"/>
    </row>
    <row r="327" spans="1:10" ht="15.75">
      <c r="A327" s="15"/>
      <c r="B327" s="30"/>
      <c r="C327" s="15"/>
      <c r="D327" s="51"/>
      <c r="E327" s="52"/>
      <c r="F327" s="59"/>
      <c r="G327" s="60"/>
      <c r="H327" s="61"/>
      <c r="I327" s="64"/>
      <c r="J327" s="60"/>
    </row>
    <row r="328" spans="1:10" ht="15.75">
      <c r="A328" s="15"/>
      <c r="B328" s="30"/>
      <c r="C328" s="15"/>
      <c r="D328" s="51"/>
      <c r="E328" s="52"/>
      <c r="F328" s="59"/>
      <c r="G328" s="60"/>
      <c r="H328" s="61"/>
      <c r="I328" s="64"/>
      <c r="J328" s="60"/>
    </row>
    <row r="329" spans="1:10" ht="15.75">
      <c r="A329" s="15"/>
      <c r="B329" s="30"/>
      <c r="C329" s="15"/>
      <c r="D329" s="51"/>
      <c r="E329" s="52"/>
      <c r="F329" s="59"/>
      <c r="G329" s="60"/>
      <c r="H329" s="61"/>
      <c r="I329" s="64"/>
      <c r="J329" s="60"/>
    </row>
    <row r="330" spans="1:10" ht="15.75">
      <c r="A330" s="15"/>
      <c r="B330" s="30"/>
      <c r="C330" s="15"/>
      <c r="D330" s="51"/>
      <c r="E330" s="52"/>
      <c r="F330" s="59"/>
      <c r="G330" s="60"/>
      <c r="H330" s="61"/>
      <c r="I330" s="64"/>
      <c r="J330" s="60"/>
    </row>
    <row r="331" spans="1:10" ht="15.75">
      <c r="A331" s="15"/>
      <c r="B331" s="30"/>
      <c r="C331" s="15"/>
      <c r="D331" s="51"/>
      <c r="E331" s="52"/>
      <c r="F331" s="59"/>
      <c r="G331" s="60"/>
      <c r="H331" s="61"/>
      <c r="I331" s="64"/>
      <c r="J331" s="60"/>
    </row>
    <row r="332" spans="1:10" ht="15.75">
      <c r="A332" s="15"/>
      <c r="B332" s="30"/>
      <c r="C332" s="15"/>
      <c r="D332" s="51"/>
      <c r="E332" s="52"/>
      <c r="F332" s="59"/>
      <c r="G332" s="60"/>
      <c r="H332" s="61"/>
      <c r="I332" s="64"/>
      <c r="J332" s="60"/>
    </row>
    <row r="333" spans="1:10" ht="15.75">
      <c r="A333" s="15"/>
      <c r="B333" s="30"/>
      <c r="C333" s="15"/>
      <c r="D333" s="51"/>
      <c r="E333" s="52"/>
      <c r="F333" s="59"/>
      <c r="G333" s="60"/>
      <c r="H333" s="61"/>
      <c r="I333" s="64"/>
      <c r="J333" s="60"/>
    </row>
    <row r="334" spans="1:10" ht="15.75">
      <c r="A334" s="15"/>
      <c r="B334" s="30"/>
      <c r="C334" s="15"/>
      <c r="D334" s="51"/>
      <c r="E334" s="52"/>
      <c r="F334" s="59"/>
      <c r="G334" s="60"/>
      <c r="H334" s="61"/>
      <c r="I334" s="64"/>
      <c r="J334" s="60"/>
    </row>
    <row r="335" spans="1:10" ht="15.75">
      <c r="A335" s="15"/>
      <c r="B335" s="30"/>
      <c r="C335" s="15"/>
      <c r="D335" s="51"/>
      <c r="E335" s="52"/>
      <c r="F335" s="59"/>
      <c r="G335" s="60"/>
      <c r="H335" s="61"/>
      <c r="I335" s="64"/>
      <c r="J335" s="60"/>
    </row>
    <row r="336" spans="1:10" ht="15.75">
      <c r="A336" s="15"/>
      <c r="B336" s="30"/>
      <c r="C336" s="15"/>
      <c r="D336" s="51"/>
      <c r="E336" s="52"/>
      <c r="F336" s="59"/>
      <c r="G336" s="60"/>
      <c r="H336" s="61"/>
      <c r="I336" s="64"/>
      <c r="J336" s="60"/>
    </row>
    <row r="337" spans="1:10" ht="15.75">
      <c r="A337" s="15"/>
      <c r="B337" s="30"/>
      <c r="C337" s="15"/>
      <c r="D337" s="51"/>
      <c r="E337" s="52"/>
      <c r="F337" s="59"/>
      <c r="G337" s="60"/>
      <c r="H337" s="61"/>
      <c r="I337" s="64"/>
      <c r="J337" s="60"/>
    </row>
    <row r="338" spans="1:10" ht="15.75">
      <c r="A338" s="15"/>
      <c r="B338" s="30"/>
      <c r="C338" s="15"/>
      <c r="D338" s="51"/>
      <c r="E338" s="52"/>
      <c r="F338" s="59"/>
      <c r="G338" s="60"/>
      <c r="H338" s="61"/>
      <c r="I338" s="64"/>
      <c r="J338" s="60"/>
    </row>
    <row r="339" spans="1:10" ht="15.75">
      <c r="A339" s="15"/>
      <c r="B339" s="30"/>
      <c r="C339" s="15"/>
      <c r="D339" s="51"/>
      <c r="E339" s="52"/>
      <c r="F339" s="59"/>
      <c r="G339" s="60"/>
      <c r="H339" s="61"/>
      <c r="I339" s="64"/>
      <c r="J339" s="60"/>
    </row>
    <row r="340" spans="1:10" ht="15.75">
      <c r="A340" s="15"/>
      <c r="B340" s="30"/>
      <c r="C340" s="15"/>
      <c r="D340" s="51"/>
      <c r="E340" s="52"/>
      <c r="F340" s="59"/>
      <c r="G340" s="60"/>
      <c r="H340" s="61"/>
      <c r="I340" s="64"/>
      <c r="J340" s="60"/>
    </row>
    <row r="341" spans="1:10" ht="15.75">
      <c r="A341" s="15"/>
      <c r="B341" s="30"/>
      <c r="C341" s="15"/>
      <c r="D341" s="51"/>
      <c r="E341" s="52"/>
      <c r="F341" s="59"/>
      <c r="G341" s="60"/>
      <c r="H341" s="61"/>
      <c r="I341" s="64"/>
      <c r="J341" s="60"/>
    </row>
    <row r="342" spans="1:10" ht="15.75">
      <c r="A342" s="15"/>
      <c r="B342" s="30"/>
      <c r="C342" s="15"/>
      <c r="D342" s="51"/>
      <c r="E342" s="52"/>
      <c r="F342" s="59"/>
      <c r="G342" s="60"/>
      <c r="H342" s="61"/>
      <c r="I342" s="64"/>
      <c r="J342" s="60"/>
    </row>
    <row r="343" spans="1:10" ht="15.75">
      <c r="A343" s="15"/>
      <c r="B343" s="30"/>
      <c r="C343" s="15"/>
      <c r="D343" s="51"/>
      <c r="E343" s="52"/>
      <c r="F343" s="59"/>
      <c r="G343" s="60"/>
      <c r="H343" s="61"/>
      <c r="I343" s="64"/>
      <c r="J343" s="60"/>
    </row>
    <row r="344" spans="1:10" ht="15.75">
      <c r="A344" s="15"/>
      <c r="B344" s="30"/>
      <c r="C344" s="15"/>
      <c r="D344" s="51"/>
      <c r="E344" s="52"/>
      <c r="F344" s="59"/>
      <c r="G344" s="60"/>
      <c r="H344" s="61"/>
      <c r="I344" s="64"/>
      <c r="J344" s="60"/>
    </row>
    <row r="345" spans="1:10" ht="15.75">
      <c r="A345" s="15"/>
      <c r="B345" s="30"/>
      <c r="C345" s="15"/>
      <c r="D345" s="51"/>
      <c r="E345" s="52"/>
      <c r="F345" s="59"/>
      <c r="G345" s="60"/>
      <c r="H345" s="61"/>
      <c r="I345" s="64"/>
      <c r="J345" s="60"/>
    </row>
    <row r="346" spans="1:10" ht="15.75">
      <c r="A346" s="15"/>
      <c r="B346" s="30"/>
      <c r="C346" s="15"/>
      <c r="D346" s="46"/>
      <c r="E346" s="52"/>
      <c r="F346" s="59"/>
      <c r="G346" s="60"/>
      <c r="H346" s="61"/>
      <c r="I346" s="64"/>
      <c r="J346" s="60"/>
    </row>
    <row r="347" spans="1:10" ht="15.75">
      <c r="A347" s="15"/>
      <c r="B347" s="30"/>
      <c r="C347" s="15"/>
      <c r="D347" s="51"/>
      <c r="E347" s="52"/>
      <c r="F347" s="59"/>
      <c r="G347" s="30"/>
      <c r="H347" s="61"/>
      <c r="I347" s="64"/>
      <c r="J347" s="30"/>
    </row>
    <row r="348" spans="1:10" ht="15.75">
      <c r="A348" s="15"/>
      <c r="B348" s="30"/>
      <c r="C348" s="15"/>
      <c r="D348" s="51"/>
      <c r="E348" s="52"/>
      <c r="F348" s="59"/>
      <c r="G348" s="30"/>
      <c r="H348" s="61"/>
      <c r="I348" s="64"/>
      <c r="J348" s="30"/>
    </row>
    <row r="349" spans="1:10" ht="15.75">
      <c r="A349" s="15"/>
      <c r="B349" s="30"/>
      <c r="C349" s="15"/>
      <c r="D349" s="51"/>
      <c r="E349" s="52"/>
      <c r="F349" s="59"/>
      <c r="G349" s="30"/>
      <c r="H349" s="61"/>
      <c r="I349" s="64"/>
      <c r="J349" s="30"/>
    </row>
    <row r="350" spans="1:10" ht="15.75">
      <c r="A350" s="15"/>
      <c r="B350" s="30"/>
      <c r="C350" s="15"/>
      <c r="D350" s="51"/>
      <c r="E350" s="52"/>
      <c r="F350" s="59"/>
      <c r="G350" s="30"/>
      <c r="H350" s="61"/>
      <c r="I350" s="64"/>
      <c r="J350" s="30"/>
    </row>
    <row r="351" spans="1:10" ht="15.75">
      <c r="A351" s="15"/>
      <c r="B351" s="30"/>
      <c r="C351" s="15"/>
      <c r="D351" s="51"/>
      <c r="E351" s="52"/>
      <c r="F351" s="59"/>
      <c r="G351" s="30"/>
      <c r="H351" s="61"/>
      <c r="I351" s="64"/>
      <c r="J351" s="30"/>
    </row>
    <row r="352" spans="1:10" ht="15.75">
      <c r="A352" s="15"/>
      <c r="B352" s="30"/>
      <c r="C352" s="15"/>
      <c r="D352" s="51"/>
      <c r="E352" s="52"/>
      <c r="F352" s="59"/>
      <c r="G352" s="30"/>
      <c r="H352" s="61"/>
      <c r="I352" s="64"/>
      <c r="J352" s="30"/>
    </row>
    <row r="353" spans="1:10" ht="15.75">
      <c r="A353" s="15"/>
      <c r="B353" s="30"/>
      <c r="C353" s="15"/>
      <c r="D353" s="51"/>
      <c r="E353" s="52"/>
      <c r="F353" s="59"/>
      <c r="G353" s="30"/>
      <c r="H353" s="61"/>
      <c r="I353" s="64"/>
      <c r="J353" s="30"/>
    </row>
    <row r="354" spans="1:10" ht="15.75">
      <c r="A354" s="15"/>
      <c r="B354" s="30"/>
      <c r="C354" s="15"/>
      <c r="D354" s="51"/>
      <c r="E354" s="52"/>
      <c r="F354" s="59"/>
      <c r="G354" s="30"/>
      <c r="H354" s="61"/>
      <c r="I354" s="64"/>
      <c r="J354" s="30"/>
    </row>
    <row r="355" spans="1:10" ht="15.75">
      <c r="A355" s="15"/>
      <c r="B355" s="30"/>
      <c r="C355" s="15"/>
      <c r="D355" s="51"/>
      <c r="E355" s="52"/>
      <c r="F355" s="59"/>
      <c r="G355" s="30"/>
      <c r="H355" s="61"/>
      <c r="I355" s="64"/>
      <c r="J355" s="30"/>
    </row>
    <row r="356" spans="1:10" ht="15.75">
      <c r="A356" s="15"/>
      <c r="B356" s="30"/>
      <c r="C356" s="15"/>
      <c r="D356" s="51"/>
      <c r="E356" s="52"/>
      <c r="F356" s="59"/>
      <c r="G356" s="30"/>
      <c r="H356" s="61"/>
      <c r="I356" s="64"/>
      <c r="J356" s="30"/>
    </row>
    <row r="357" spans="1:10" ht="15.75">
      <c r="A357" s="15"/>
      <c r="B357" s="30"/>
      <c r="C357" s="15"/>
      <c r="D357" s="51"/>
      <c r="E357" s="52"/>
      <c r="F357" s="59"/>
      <c r="G357" s="30"/>
      <c r="H357" s="61"/>
      <c r="I357" s="64"/>
      <c r="J357" s="30"/>
    </row>
    <row r="358" spans="1:10" ht="15.75">
      <c r="A358" s="15"/>
      <c r="B358" s="30"/>
      <c r="C358" s="15"/>
      <c r="D358" s="51"/>
      <c r="E358" s="52"/>
      <c r="F358" s="59"/>
      <c r="G358" s="30"/>
      <c r="H358" s="61"/>
      <c r="I358" s="64"/>
      <c r="J358" s="30"/>
    </row>
    <row r="359" spans="1:10" ht="15.75">
      <c r="A359" s="15"/>
      <c r="B359" s="30"/>
      <c r="C359" s="15"/>
      <c r="D359" s="51"/>
      <c r="E359" s="52"/>
      <c r="F359" s="59"/>
      <c r="G359" s="30"/>
      <c r="H359" s="61"/>
      <c r="I359" s="64"/>
      <c r="J359" s="30"/>
    </row>
    <row r="360" spans="1:10" ht="15.75">
      <c r="A360" s="15"/>
      <c r="B360" s="30"/>
      <c r="C360" s="15"/>
      <c r="D360" s="51"/>
      <c r="E360" s="52"/>
      <c r="F360" s="59"/>
      <c r="G360" s="30"/>
      <c r="H360" s="61"/>
      <c r="I360" s="64"/>
      <c r="J360" s="30"/>
    </row>
    <row r="361" spans="1:10" ht="15.75">
      <c r="A361" s="15"/>
      <c r="B361" s="30"/>
      <c r="C361" s="15"/>
      <c r="D361" s="51"/>
      <c r="E361" s="52"/>
      <c r="F361" s="59"/>
      <c r="G361" s="30"/>
      <c r="H361" s="61"/>
      <c r="I361" s="64"/>
      <c r="J361" s="30"/>
    </row>
    <row r="362" spans="1:10" ht="15.75">
      <c r="A362" s="15"/>
      <c r="B362" s="30"/>
      <c r="C362" s="15"/>
      <c r="D362" s="51"/>
      <c r="E362" s="52"/>
      <c r="F362" s="59"/>
      <c r="G362" s="30"/>
      <c r="H362" s="61"/>
      <c r="I362" s="64"/>
      <c r="J362" s="30"/>
    </row>
    <row r="363" spans="1:10" ht="15.75">
      <c r="A363" s="15"/>
      <c r="B363" s="30"/>
      <c r="C363" s="15"/>
      <c r="D363" s="51"/>
      <c r="E363" s="52"/>
      <c r="F363" s="59"/>
      <c r="G363" s="30"/>
      <c r="H363" s="61"/>
      <c r="I363" s="64"/>
      <c r="J363" s="30"/>
    </row>
    <row r="364" spans="1:10" ht="15.75">
      <c r="A364" s="15"/>
      <c r="B364" s="30"/>
      <c r="C364" s="15"/>
      <c r="D364" s="51"/>
      <c r="E364" s="52"/>
      <c r="F364" s="59"/>
      <c r="G364" s="30"/>
      <c r="H364" s="61"/>
      <c r="I364" s="64"/>
      <c r="J364" s="30"/>
    </row>
    <row r="365" spans="1:10" ht="15.75">
      <c r="A365" s="15"/>
      <c r="B365" s="30"/>
      <c r="C365" s="15"/>
      <c r="D365" s="51"/>
      <c r="E365" s="52"/>
      <c r="F365" s="59"/>
      <c r="G365" s="30"/>
      <c r="H365" s="61"/>
      <c r="I365" s="64"/>
      <c r="J365" s="30"/>
    </row>
    <row r="366" spans="1:10" ht="15.75">
      <c r="A366" s="15"/>
      <c r="B366" s="30"/>
      <c r="C366" s="15"/>
      <c r="D366" s="51"/>
      <c r="E366" s="52"/>
      <c r="F366" s="59"/>
      <c r="G366" s="30"/>
      <c r="H366" s="61"/>
      <c r="I366" s="64"/>
      <c r="J366" s="30"/>
    </row>
    <row r="367" spans="1:10" ht="15.75">
      <c r="A367" s="15"/>
      <c r="B367" s="30"/>
      <c r="C367" s="15"/>
      <c r="D367" s="51"/>
      <c r="E367" s="52"/>
      <c r="F367" s="59"/>
      <c r="G367" s="30"/>
      <c r="H367" s="61"/>
      <c r="I367" s="64"/>
      <c r="J367" s="30"/>
    </row>
    <row r="368" spans="1:10" ht="15.75">
      <c r="A368" s="15"/>
      <c r="B368" s="30"/>
      <c r="C368" s="15"/>
      <c r="D368" s="51"/>
      <c r="E368" s="52"/>
      <c r="F368" s="59"/>
      <c r="G368" s="30"/>
      <c r="H368" s="61"/>
      <c r="I368" s="64"/>
      <c r="J368" s="30"/>
    </row>
    <row r="369" spans="1:10" ht="15.75">
      <c r="A369" s="15"/>
      <c r="B369" s="30"/>
      <c r="C369" s="15"/>
      <c r="D369" s="51"/>
      <c r="E369" s="52"/>
      <c r="F369" s="59"/>
      <c r="G369" s="30"/>
      <c r="H369" s="61"/>
      <c r="I369" s="64"/>
      <c r="J369" s="30"/>
    </row>
    <row r="370" spans="1:10" ht="15.75">
      <c r="A370" s="15"/>
      <c r="B370" s="30"/>
      <c r="C370" s="15"/>
      <c r="D370" s="51"/>
      <c r="E370" s="52"/>
      <c r="F370" s="59"/>
      <c r="G370" s="30"/>
      <c r="H370" s="61"/>
      <c r="I370" s="64"/>
      <c r="J370" s="30"/>
    </row>
    <row r="371" spans="1:10" ht="15.75">
      <c r="A371" s="15"/>
      <c r="B371" s="30"/>
      <c r="C371" s="15"/>
      <c r="D371" s="51"/>
      <c r="E371" s="52"/>
      <c r="F371" s="59"/>
      <c r="G371" s="30"/>
      <c r="H371" s="61"/>
      <c r="I371" s="64"/>
      <c r="J371" s="30"/>
    </row>
    <row r="372" spans="1:10" ht="15.75">
      <c r="A372" s="15"/>
      <c r="B372" s="30"/>
      <c r="C372" s="15"/>
      <c r="D372" s="51"/>
      <c r="E372" s="52"/>
      <c r="F372" s="59"/>
      <c r="G372" s="30"/>
      <c r="H372" s="61"/>
      <c r="I372" s="64"/>
      <c r="J372" s="30"/>
    </row>
    <row r="373" spans="1:10" ht="15.75">
      <c r="A373" s="15"/>
      <c r="B373" s="30"/>
      <c r="C373" s="15"/>
      <c r="D373" s="51"/>
      <c r="E373" s="52"/>
      <c r="F373" s="59"/>
      <c r="G373" s="30"/>
      <c r="H373" s="61"/>
      <c r="I373" s="64"/>
      <c r="J373" s="30"/>
    </row>
    <row r="374" spans="1:10" ht="15.75">
      <c r="A374" s="15"/>
      <c r="B374" s="30"/>
      <c r="C374" s="15"/>
      <c r="D374" s="51"/>
      <c r="E374" s="52"/>
      <c r="F374" s="59"/>
      <c r="G374" s="30"/>
      <c r="H374" s="61"/>
      <c r="I374" s="64"/>
      <c r="J374" s="30"/>
    </row>
    <row r="375" spans="1:10" ht="15.75">
      <c r="A375" s="15"/>
      <c r="B375" s="30"/>
      <c r="C375" s="15"/>
      <c r="D375" s="51"/>
      <c r="E375" s="52"/>
      <c r="F375" s="59"/>
      <c r="G375" s="30"/>
      <c r="H375" s="61"/>
      <c r="I375" s="64"/>
      <c r="J375" s="30"/>
    </row>
    <row r="376" spans="1:10" ht="15.75">
      <c r="A376" s="15"/>
      <c r="B376" s="30"/>
      <c r="C376" s="15"/>
      <c r="D376" s="51"/>
      <c r="E376" s="52"/>
      <c r="F376" s="59"/>
      <c r="G376" s="30"/>
      <c r="H376" s="61"/>
      <c r="I376" s="64"/>
      <c r="J376" s="30"/>
    </row>
    <row r="377" spans="1:10" ht="15.75">
      <c r="A377" s="15"/>
      <c r="B377" s="30"/>
      <c r="C377" s="15"/>
      <c r="D377" s="51"/>
      <c r="E377" s="52"/>
      <c r="F377" s="59"/>
      <c r="G377" s="30"/>
      <c r="H377" s="61"/>
      <c r="I377" s="64"/>
      <c r="J377" s="30"/>
    </row>
    <row r="378" spans="1:10" ht="15.75">
      <c r="A378" s="15"/>
      <c r="B378" s="30"/>
      <c r="C378" s="15"/>
      <c r="D378" s="51"/>
      <c r="E378" s="52"/>
      <c r="F378" s="59"/>
      <c r="G378" s="30"/>
      <c r="H378" s="61"/>
      <c r="I378" s="64"/>
      <c r="J378" s="30"/>
    </row>
    <row r="379" spans="1:10" ht="15.75">
      <c r="A379" s="15"/>
      <c r="B379" s="30"/>
      <c r="C379" s="15"/>
      <c r="D379" s="51"/>
      <c r="E379" s="52"/>
      <c r="F379" s="59"/>
      <c r="G379" s="30"/>
      <c r="H379" s="61"/>
      <c r="I379" s="64"/>
      <c r="J379" s="30"/>
    </row>
    <row r="380" spans="1:10" ht="15.75">
      <c r="A380" s="15"/>
      <c r="B380" s="30"/>
      <c r="C380" s="15"/>
      <c r="D380" s="51"/>
      <c r="E380" s="52"/>
      <c r="F380" s="59"/>
      <c r="G380" s="30"/>
      <c r="H380" s="61"/>
      <c r="I380" s="64"/>
      <c r="J380" s="30"/>
    </row>
    <row r="381" spans="1:10" ht="15.75">
      <c r="A381" s="15"/>
      <c r="B381" s="30"/>
      <c r="C381" s="15"/>
      <c r="D381" s="51"/>
      <c r="E381" s="52"/>
      <c r="F381" s="59"/>
      <c r="G381" s="30"/>
      <c r="H381" s="61"/>
      <c r="I381" s="64"/>
      <c r="J381" s="30"/>
    </row>
    <row r="382" spans="1:10" ht="15.75">
      <c r="A382" s="15"/>
      <c r="B382" s="30"/>
      <c r="C382" s="15"/>
      <c r="D382" s="51"/>
      <c r="E382" s="52"/>
      <c r="F382" s="59"/>
      <c r="G382" s="30"/>
      <c r="H382" s="61"/>
      <c r="I382" s="64"/>
      <c r="J382" s="30"/>
    </row>
    <row r="383" spans="1:10" ht="15.75">
      <c r="A383" s="15"/>
      <c r="B383" s="30"/>
      <c r="C383" s="15"/>
      <c r="D383" s="51"/>
      <c r="E383" s="52"/>
      <c r="F383" s="59"/>
      <c r="G383" s="30"/>
      <c r="H383" s="61"/>
      <c r="I383" s="64"/>
      <c r="J383" s="30"/>
    </row>
    <row r="384" spans="1:10" ht="15.75">
      <c r="A384" s="15"/>
      <c r="B384" s="30"/>
      <c r="C384" s="15"/>
      <c r="D384" s="51"/>
      <c r="E384" s="52"/>
      <c r="F384" s="59"/>
      <c r="G384" s="30"/>
      <c r="H384" s="61"/>
      <c r="I384" s="64"/>
      <c r="J384" s="30"/>
    </row>
    <row r="385" spans="1:10" ht="15.75">
      <c r="A385" s="15"/>
      <c r="B385" s="30"/>
      <c r="C385" s="15"/>
      <c r="D385" s="51"/>
      <c r="E385" s="52"/>
      <c r="F385" s="59"/>
      <c r="G385" s="30"/>
      <c r="H385" s="61"/>
      <c r="I385" s="64"/>
      <c r="J385" s="30"/>
    </row>
    <row r="386" spans="1:10" ht="15.75">
      <c r="A386" s="15"/>
      <c r="B386" s="30"/>
      <c r="C386" s="15"/>
      <c r="D386" s="51"/>
      <c r="E386" s="52"/>
      <c r="F386" s="59"/>
      <c r="G386" s="30"/>
      <c r="H386" s="61"/>
      <c r="I386" s="64"/>
      <c r="J386" s="30"/>
    </row>
    <row r="387" spans="1:10" ht="15.75">
      <c r="A387" s="15"/>
      <c r="B387" s="30"/>
      <c r="C387" s="15"/>
      <c r="D387" s="51"/>
      <c r="E387" s="52"/>
      <c r="F387" s="59"/>
      <c r="G387" s="30"/>
      <c r="H387" s="61"/>
      <c r="I387" s="64"/>
      <c r="J387" s="30"/>
    </row>
    <row r="388" spans="1:10" ht="15.75">
      <c r="A388" s="15"/>
      <c r="B388" s="30"/>
      <c r="C388" s="15"/>
      <c r="D388" s="51"/>
      <c r="E388" s="52"/>
      <c r="F388" s="59"/>
      <c r="G388" s="30"/>
      <c r="H388" s="61"/>
      <c r="I388" s="64"/>
      <c r="J388" s="30"/>
    </row>
    <row r="389" spans="1:10" ht="15.75">
      <c r="A389" s="15"/>
      <c r="B389" s="30"/>
      <c r="C389" s="15"/>
      <c r="D389" s="51"/>
      <c r="E389" s="52"/>
      <c r="F389" s="59"/>
      <c r="G389" s="30"/>
      <c r="H389" s="61"/>
      <c r="I389" s="64"/>
      <c r="J389" s="30"/>
    </row>
    <row r="390" spans="1:10" ht="15.75">
      <c r="A390" s="15"/>
      <c r="B390" s="30"/>
      <c r="C390" s="15"/>
      <c r="D390" s="51"/>
      <c r="E390" s="52"/>
      <c r="F390" s="59"/>
      <c r="G390" s="30"/>
      <c r="H390" s="61"/>
      <c r="I390" s="64"/>
      <c r="J390" s="30"/>
    </row>
    <row r="391" spans="1:10" ht="15.75">
      <c r="A391" s="15"/>
      <c r="B391" s="30"/>
      <c r="C391" s="15"/>
      <c r="D391" s="51"/>
      <c r="E391" s="52"/>
      <c r="F391" s="59"/>
      <c r="G391" s="30"/>
      <c r="H391" s="61"/>
      <c r="I391" s="64"/>
      <c r="J391" s="30"/>
    </row>
    <row r="392" spans="1:10" ht="15.75">
      <c r="A392" s="15"/>
      <c r="B392" s="30"/>
      <c r="C392" s="15"/>
      <c r="D392" s="51"/>
      <c r="E392" s="52"/>
      <c r="F392" s="59"/>
      <c r="G392" s="30"/>
      <c r="H392" s="61"/>
      <c r="I392" s="64"/>
      <c r="J392" s="30"/>
    </row>
    <row r="393" spans="1:10" ht="15.75">
      <c r="A393" s="15"/>
      <c r="B393" s="30"/>
      <c r="C393" s="15"/>
      <c r="D393" s="51"/>
      <c r="E393" s="52"/>
      <c r="F393" s="59"/>
      <c r="G393" s="30"/>
      <c r="H393" s="61"/>
      <c r="I393" s="64"/>
      <c r="J393" s="30"/>
    </row>
    <row r="394" spans="1:10" ht="15.75">
      <c r="A394" s="15"/>
      <c r="B394" s="30"/>
      <c r="C394" s="15"/>
      <c r="D394" s="51"/>
      <c r="E394" s="52"/>
      <c r="F394" s="59"/>
      <c r="G394" s="30"/>
      <c r="H394" s="61"/>
      <c r="I394" s="64"/>
      <c r="J394" s="30"/>
    </row>
    <row r="395" spans="1:10" ht="15.75">
      <c r="A395" s="15"/>
      <c r="B395" s="30"/>
      <c r="C395" s="15"/>
      <c r="D395" s="51"/>
      <c r="E395" s="52"/>
      <c r="F395" s="59"/>
      <c r="G395" s="30"/>
      <c r="H395" s="61"/>
      <c r="I395" s="64"/>
      <c r="J395" s="30"/>
    </row>
    <row r="396" spans="1:10" ht="15.75">
      <c r="A396" s="15"/>
      <c r="B396" s="30"/>
      <c r="C396" s="15"/>
      <c r="D396" s="51"/>
      <c r="E396" s="52"/>
      <c r="F396" s="59"/>
      <c r="G396" s="30"/>
      <c r="H396" s="61"/>
      <c r="I396" s="64"/>
      <c r="J396" s="30"/>
    </row>
    <row r="397" spans="1:10" ht="15.75">
      <c r="A397" s="15"/>
      <c r="B397" s="30"/>
      <c r="C397" s="15"/>
      <c r="D397" s="51"/>
      <c r="E397" s="52"/>
      <c r="F397" s="59"/>
      <c r="G397" s="30"/>
      <c r="H397" s="61"/>
      <c r="I397" s="64"/>
      <c r="J397" s="30"/>
    </row>
    <row r="398" spans="1:10" ht="15.75">
      <c r="A398" s="15"/>
      <c r="B398" s="30"/>
      <c r="C398" s="15"/>
      <c r="D398" s="51"/>
      <c r="E398" s="52"/>
      <c r="F398" s="59"/>
      <c r="G398" s="30"/>
      <c r="H398" s="61"/>
      <c r="I398" s="64"/>
      <c r="J398" s="30"/>
    </row>
    <row r="399" spans="1:10" ht="15.75">
      <c r="A399" s="15"/>
      <c r="B399" s="30"/>
      <c r="C399" s="15"/>
      <c r="D399" s="51"/>
      <c r="E399" s="52"/>
      <c r="F399" s="59"/>
      <c r="G399" s="30"/>
      <c r="H399" s="61"/>
      <c r="I399" s="64"/>
      <c r="J399" s="30"/>
    </row>
    <row r="400" spans="1:10" ht="15.75">
      <c r="A400" s="15"/>
      <c r="B400" s="30"/>
      <c r="C400" s="15"/>
      <c r="D400" s="51"/>
      <c r="E400" s="52"/>
      <c r="F400" s="59"/>
      <c r="G400" s="30"/>
      <c r="H400" s="61"/>
      <c r="I400" s="64"/>
      <c r="J400" s="30"/>
    </row>
    <row r="401" spans="1:10" ht="15.75">
      <c r="A401" s="15"/>
      <c r="B401" s="30"/>
      <c r="C401" s="15"/>
      <c r="D401" s="51"/>
      <c r="E401" s="52"/>
      <c r="F401" s="59"/>
      <c r="G401" s="30"/>
      <c r="H401" s="61"/>
      <c r="I401" s="64"/>
      <c r="J401" s="30"/>
    </row>
    <row r="402" spans="1:10" ht="15.75">
      <c r="A402" s="15"/>
      <c r="B402" s="30"/>
      <c r="C402" s="15"/>
      <c r="D402" s="51"/>
      <c r="E402" s="52"/>
      <c r="F402" s="59"/>
      <c r="G402" s="30"/>
      <c r="H402" s="61"/>
      <c r="I402" s="64"/>
      <c r="J402" s="30"/>
    </row>
    <row r="403" spans="1:10" ht="15.75">
      <c r="A403" s="15"/>
      <c r="B403" s="30"/>
      <c r="C403" s="15"/>
      <c r="D403" s="51"/>
      <c r="E403" s="52"/>
      <c r="F403" s="59"/>
      <c r="G403" s="30"/>
      <c r="H403" s="61"/>
      <c r="I403" s="64"/>
      <c r="J403" s="30"/>
    </row>
    <row r="404" spans="1:10" ht="15.75">
      <c r="A404" s="15"/>
      <c r="B404" s="30"/>
      <c r="C404" s="15"/>
      <c r="D404" s="51"/>
      <c r="E404" s="52"/>
      <c r="F404" s="59"/>
      <c r="G404" s="30"/>
      <c r="H404" s="61"/>
      <c r="I404" s="64"/>
      <c r="J404" s="30"/>
    </row>
    <row r="405" spans="1:10" ht="15.75">
      <c r="A405" s="15"/>
      <c r="B405" s="30"/>
      <c r="C405" s="15"/>
      <c r="D405" s="51"/>
      <c r="E405" s="52"/>
      <c r="F405" s="59"/>
      <c r="G405" s="30"/>
      <c r="H405" s="61"/>
      <c r="I405" s="64"/>
      <c r="J405" s="30"/>
    </row>
    <row r="406" spans="1:10" ht="15.75">
      <c r="A406" s="15"/>
      <c r="B406" s="30"/>
      <c r="C406" s="15"/>
      <c r="D406" s="51"/>
      <c r="E406" s="52"/>
      <c r="F406" s="59"/>
      <c r="G406" s="30"/>
      <c r="H406" s="61"/>
      <c r="I406" s="64"/>
      <c r="J406" s="30"/>
    </row>
    <row r="407" spans="1:10" ht="15.75">
      <c r="A407" s="15"/>
      <c r="B407" s="30"/>
      <c r="C407" s="15"/>
      <c r="D407" s="51"/>
      <c r="E407" s="52"/>
      <c r="F407" s="59"/>
      <c r="G407" s="30"/>
      <c r="H407" s="61"/>
      <c r="I407" s="64"/>
      <c r="J407" s="30"/>
    </row>
    <row r="408" spans="1:10" ht="15.75">
      <c r="A408" s="15"/>
      <c r="B408" s="30"/>
      <c r="C408" s="15"/>
      <c r="D408" s="51"/>
      <c r="E408" s="52"/>
      <c r="F408" s="59"/>
      <c r="G408" s="30"/>
      <c r="H408" s="61"/>
      <c r="I408" s="64"/>
      <c r="J408" s="30"/>
    </row>
    <row r="409" spans="1:10" ht="15.75">
      <c r="A409" s="15"/>
      <c r="B409" s="30"/>
      <c r="C409" s="15"/>
      <c r="D409" s="51"/>
      <c r="E409" s="52"/>
      <c r="F409" s="59"/>
      <c r="G409" s="30"/>
      <c r="H409" s="61"/>
      <c r="I409" s="64"/>
      <c r="J409" s="30"/>
    </row>
    <row r="410" spans="1:10" ht="15.75">
      <c r="A410" s="15"/>
      <c r="B410" s="30"/>
      <c r="C410" s="15"/>
      <c r="D410" s="51"/>
      <c r="E410" s="52"/>
      <c r="F410" s="59"/>
      <c r="G410" s="30"/>
      <c r="H410" s="61"/>
      <c r="I410" s="64"/>
      <c r="J410" s="30"/>
    </row>
    <row r="411" spans="1:10" ht="15.75">
      <c r="A411" s="15"/>
      <c r="B411" s="30"/>
      <c r="C411" s="15"/>
      <c r="D411" s="51"/>
      <c r="E411" s="52"/>
      <c r="F411" s="59"/>
      <c r="G411" s="30"/>
      <c r="H411" s="61"/>
      <c r="I411" s="64"/>
      <c r="J411" s="30"/>
    </row>
    <row r="412" spans="1:10" ht="15.75">
      <c r="A412" s="15"/>
      <c r="B412" s="30"/>
      <c r="C412" s="15"/>
      <c r="D412" s="51"/>
      <c r="E412" s="52"/>
      <c r="F412" s="59"/>
      <c r="G412" s="30"/>
      <c r="H412" s="61"/>
      <c r="I412" s="64"/>
      <c r="J412" s="30"/>
    </row>
    <row r="413" spans="1:10" ht="15.75">
      <c r="A413" s="15"/>
      <c r="B413" s="30"/>
      <c r="C413" s="15"/>
      <c r="D413" s="51"/>
      <c r="E413" s="52"/>
      <c r="F413" s="59"/>
      <c r="G413" s="30"/>
      <c r="H413" s="61"/>
      <c r="I413" s="64"/>
      <c r="J413" s="30"/>
    </row>
    <row r="414" spans="1:10" ht="15.75">
      <c r="A414" s="15"/>
      <c r="B414" s="30"/>
      <c r="C414" s="15"/>
      <c r="D414" s="51"/>
      <c r="E414" s="52"/>
      <c r="F414" s="59"/>
      <c r="G414" s="30"/>
      <c r="H414" s="61"/>
      <c r="I414" s="64"/>
      <c r="J414" s="30"/>
    </row>
    <row r="415" spans="1:10" ht="15.75">
      <c r="A415" s="15"/>
      <c r="B415" s="30"/>
      <c r="C415" s="15"/>
      <c r="D415" s="51"/>
      <c r="E415" s="52"/>
      <c r="F415" s="59"/>
      <c r="G415" s="30"/>
      <c r="H415" s="61"/>
      <c r="I415" s="64"/>
      <c r="J415" s="30"/>
    </row>
    <row r="416" spans="1:10" ht="15.75">
      <c r="A416" s="15"/>
      <c r="B416" s="30"/>
      <c r="C416" s="15"/>
      <c r="D416" s="51"/>
      <c r="E416" s="52"/>
      <c r="F416" s="59"/>
      <c r="G416" s="30"/>
      <c r="H416" s="61"/>
      <c r="I416" s="64"/>
      <c r="J416" s="30"/>
    </row>
    <row r="417" spans="1:10" ht="15.75">
      <c r="A417" s="15"/>
      <c r="B417" s="30"/>
      <c r="C417" s="15"/>
      <c r="D417" s="51"/>
      <c r="E417" s="52"/>
      <c r="F417" s="59"/>
      <c r="G417" s="30"/>
      <c r="H417" s="61"/>
      <c r="I417" s="64"/>
      <c r="J417" s="30"/>
    </row>
    <row r="418" spans="1:10" ht="15.75">
      <c r="A418" s="15"/>
      <c r="B418" s="30"/>
      <c r="C418" s="15"/>
      <c r="D418" s="51"/>
      <c r="E418" s="52"/>
      <c r="F418" s="59"/>
      <c r="G418" s="30"/>
      <c r="H418" s="61"/>
      <c r="I418" s="64"/>
      <c r="J418" s="30"/>
    </row>
    <row r="419" spans="1:10" ht="15.75">
      <c r="A419" s="15"/>
      <c r="B419" s="30"/>
      <c r="C419" s="15"/>
      <c r="D419" s="51"/>
      <c r="E419" s="52"/>
      <c r="F419" s="59"/>
      <c r="G419" s="30"/>
      <c r="H419" s="61"/>
      <c r="I419" s="64"/>
      <c r="J419" s="30"/>
    </row>
    <row r="420" spans="1:10" ht="15.75">
      <c r="A420" s="15"/>
      <c r="B420" s="30"/>
      <c r="C420" s="15"/>
      <c r="D420" s="51"/>
      <c r="E420" s="52"/>
      <c r="F420" s="59"/>
      <c r="G420" s="30"/>
      <c r="H420" s="61"/>
      <c r="I420" s="64"/>
      <c r="J420" s="30"/>
    </row>
    <row r="421" spans="1:10" ht="15.75">
      <c r="A421" s="15"/>
      <c r="B421" s="30"/>
      <c r="C421" s="15"/>
      <c r="D421" s="51"/>
      <c r="E421" s="52"/>
      <c r="F421" s="59"/>
      <c r="G421" s="30"/>
      <c r="H421" s="61"/>
      <c r="I421" s="64"/>
      <c r="J421" s="30"/>
    </row>
    <row r="422" spans="1:10" ht="15.75">
      <c r="A422" s="15"/>
      <c r="B422" s="30"/>
      <c r="C422" s="15"/>
      <c r="D422" s="51"/>
      <c r="E422" s="52"/>
      <c r="F422" s="59"/>
      <c r="G422" s="30"/>
      <c r="H422" s="61"/>
      <c r="I422" s="64"/>
      <c r="J422" s="30"/>
    </row>
    <row r="423" spans="1:10" ht="15.75">
      <c r="A423" s="15"/>
      <c r="B423" s="30"/>
      <c r="C423" s="15"/>
      <c r="D423" s="51"/>
      <c r="E423" s="52"/>
      <c r="F423" s="59"/>
      <c r="G423" s="30"/>
      <c r="H423" s="61"/>
      <c r="I423" s="64"/>
      <c r="J423" s="30"/>
    </row>
    <row r="424" spans="1:10" ht="15.75">
      <c r="A424" s="15"/>
      <c r="B424" s="30"/>
      <c r="C424" s="15"/>
      <c r="D424" s="51"/>
      <c r="E424" s="52"/>
      <c r="F424" s="59"/>
      <c r="G424" s="30"/>
      <c r="H424" s="61"/>
      <c r="I424" s="64"/>
      <c r="J424" s="30"/>
    </row>
    <row r="425" spans="1:10" ht="15.75">
      <c r="A425" s="15"/>
      <c r="B425" s="30"/>
      <c r="C425" s="15"/>
      <c r="D425" s="51"/>
      <c r="E425" s="52"/>
      <c r="F425" s="59"/>
      <c r="G425" s="30"/>
      <c r="H425" s="61"/>
      <c r="I425" s="64"/>
      <c r="J425" s="30"/>
    </row>
    <row r="426" spans="1:10" ht="15.75">
      <c r="A426" s="15"/>
      <c r="B426" s="30"/>
      <c r="C426" s="15"/>
      <c r="D426" s="51"/>
      <c r="E426" s="52"/>
      <c r="F426" s="59"/>
      <c r="G426" s="30"/>
      <c r="H426" s="61"/>
      <c r="I426" s="64"/>
      <c r="J426" s="30"/>
    </row>
    <row r="427" spans="1:10" ht="15.75">
      <c r="A427" s="15"/>
      <c r="B427" s="30"/>
      <c r="C427" s="15"/>
      <c r="D427" s="51"/>
      <c r="E427" s="52"/>
      <c r="F427" s="59"/>
      <c r="G427" s="30"/>
      <c r="H427" s="61"/>
      <c r="I427" s="64"/>
      <c r="J427" s="30"/>
    </row>
    <row r="428" spans="1:10" ht="15.75">
      <c r="A428" s="15"/>
      <c r="B428" s="30"/>
      <c r="C428" s="15"/>
      <c r="D428" s="51"/>
      <c r="E428" s="52"/>
      <c r="F428" s="59"/>
      <c r="G428" s="30"/>
      <c r="H428" s="61"/>
      <c r="I428" s="64"/>
      <c r="J428" s="30"/>
    </row>
    <row r="429" spans="1:10" ht="15.75">
      <c r="A429" s="15"/>
      <c r="B429" s="30"/>
      <c r="C429" s="15"/>
      <c r="D429" s="51"/>
      <c r="E429" s="52"/>
      <c r="F429" s="59"/>
      <c r="G429" s="30"/>
      <c r="H429" s="61"/>
      <c r="I429" s="64"/>
      <c r="J429" s="30"/>
    </row>
    <row r="430" spans="1:10" ht="15.75">
      <c r="A430" s="15"/>
      <c r="B430" s="30"/>
      <c r="C430" s="15"/>
      <c r="D430" s="51"/>
      <c r="E430" s="52"/>
      <c r="F430" s="59"/>
      <c r="G430" s="30"/>
      <c r="H430" s="61"/>
      <c r="I430" s="64"/>
      <c r="J430" s="30"/>
    </row>
    <row r="431" spans="1:10" ht="15.75">
      <c r="A431" s="15"/>
      <c r="B431" s="30"/>
      <c r="C431" s="15"/>
      <c r="D431" s="51"/>
      <c r="E431" s="52"/>
      <c r="F431" s="59"/>
      <c r="G431" s="30"/>
      <c r="H431" s="61"/>
      <c r="I431" s="64"/>
      <c r="J431" s="30"/>
    </row>
    <row r="432" spans="1:10" ht="15.75">
      <c r="A432" s="15"/>
      <c r="B432" s="30"/>
      <c r="C432" s="15"/>
      <c r="D432" s="51"/>
      <c r="E432" s="52"/>
      <c r="F432" s="59"/>
      <c r="G432" s="30"/>
      <c r="H432" s="61"/>
      <c r="I432" s="64"/>
      <c r="J432" s="30"/>
    </row>
    <row r="433" spans="1:10" ht="15.75">
      <c r="A433" s="15"/>
      <c r="B433" s="30"/>
      <c r="C433" s="15"/>
      <c r="D433" s="51"/>
      <c r="E433" s="52"/>
      <c r="F433" s="59"/>
      <c r="G433" s="30"/>
      <c r="H433" s="61"/>
      <c r="I433" s="64"/>
      <c r="J433" s="30"/>
    </row>
    <row r="434" spans="1:10" ht="15.75">
      <c r="A434" s="15"/>
      <c r="B434" s="30"/>
      <c r="C434" s="15"/>
      <c r="D434" s="51"/>
      <c r="E434" s="52"/>
      <c r="F434" s="59"/>
      <c r="G434" s="30"/>
      <c r="H434" s="61"/>
      <c r="I434" s="64"/>
      <c r="J434" s="30"/>
    </row>
    <row r="435" spans="1:10" ht="15.75">
      <c r="A435" s="15"/>
      <c r="B435" s="30"/>
      <c r="C435" s="15"/>
      <c r="D435" s="51"/>
      <c r="E435" s="52"/>
      <c r="F435" s="59"/>
      <c r="G435" s="30"/>
      <c r="H435" s="61"/>
      <c r="I435" s="64"/>
      <c r="J435" s="30"/>
    </row>
    <row r="436" spans="1:10" ht="15.75">
      <c r="A436" s="15"/>
      <c r="B436" s="30"/>
      <c r="C436" s="15"/>
      <c r="D436" s="51"/>
      <c r="E436" s="52"/>
      <c r="F436" s="59"/>
      <c r="G436" s="30"/>
      <c r="H436" s="61"/>
      <c r="I436" s="64"/>
      <c r="J436" s="30"/>
    </row>
    <row r="437" spans="1:10" ht="15.75">
      <c r="A437" s="15"/>
      <c r="B437" s="30"/>
      <c r="C437" s="15"/>
      <c r="D437" s="51"/>
      <c r="E437" s="52"/>
      <c r="F437" s="59"/>
      <c r="G437" s="30"/>
      <c r="H437" s="61"/>
      <c r="I437" s="64"/>
      <c r="J437" s="30"/>
    </row>
    <row r="438" spans="1:10" ht="15.75">
      <c r="A438" s="15"/>
      <c r="B438" s="30"/>
      <c r="C438" s="15"/>
      <c r="D438" s="51"/>
      <c r="E438" s="52"/>
      <c r="F438" s="59"/>
      <c r="G438" s="30"/>
      <c r="H438" s="61"/>
      <c r="I438" s="64"/>
      <c r="J438" s="30"/>
    </row>
    <row r="439" spans="1:10" ht="15.75">
      <c r="A439" s="15"/>
      <c r="B439" s="30"/>
      <c r="C439" s="15"/>
      <c r="D439" s="51"/>
      <c r="E439" s="52"/>
      <c r="F439" s="59"/>
      <c r="G439" s="30"/>
      <c r="H439" s="61"/>
      <c r="I439" s="64"/>
      <c r="J439" s="30"/>
    </row>
    <row r="440" spans="1:10" ht="15.75">
      <c r="A440" s="15"/>
      <c r="B440" s="30"/>
      <c r="C440" s="15"/>
      <c r="D440" s="51"/>
      <c r="E440" s="52"/>
      <c r="F440" s="59"/>
      <c r="G440" s="30"/>
      <c r="H440" s="61"/>
      <c r="I440" s="64"/>
      <c r="J440" s="30"/>
    </row>
    <row r="441" spans="1:10" ht="15.75">
      <c r="A441" s="15"/>
      <c r="B441" s="30"/>
      <c r="C441" s="30"/>
      <c r="D441" s="46"/>
      <c r="E441" s="52"/>
      <c r="F441" s="59"/>
      <c r="G441" s="30"/>
      <c r="H441" s="61"/>
      <c r="I441" s="64"/>
      <c r="J441" s="30"/>
    </row>
    <row r="442" spans="1:10" ht="15.75">
      <c r="A442" s="15"/>
      <c r="B442" s="30"/>
      <c r="C442" s="15"/>
      <c r="D442" s="51"/>
      <c r="E442" s="52"/>
      <c r="F442" s="59"/>
      <c r="G442" s="30"/>
      <c r="H442" s="61"/>
      <c r="I442" s="64"/>
      <c r="J442" s="30"/>
    </row>
    <row r="443" spans="1:10" ht="15.75">
      <c r="A443" s="15"/>
      <c r="B443" s="30"/>
      <c r="C443" s="15"/>
      <c r="D443" s="51"/>
      <c r="E443" s="52"/>
      <c r="F443" s="59"/>
      <c r="G443" s="30"/>
      <c r="H443" s="61"/>
      <c r="I443" s="64"/>
      <c r="J443" s="30"/>
    </row>
    <row r="444" spans="1:10" ht="15.75">
      <c r="A444" s="15"/>
      <c r="B444" s="30"/>
      <c r="C444" s="15"/>
      <c r="D444" s="51"/>
      <c r="E444" s="52"/>
      <c r="F444" s="59"/>
      <c r="G444" s="30"/>
      <c r="H444" s="61"/>
      <c r="I444" s="64"/>
      <c r="J444" s="30"/>
    </row>
    <row r="445" spans="1:10" ht="15.75">
      <c r="A445" s="15"/>
      <c r="B445" s="30"/>
      <c r="C445" s="15"/>
      <c r="D445" s="51"/>
      <c r="E445" s="52"/>
      <c r="F445" s="59"/>
      <c r="G445" s="30"/>
      <c r="H445" s="61"/>
      <c r="I445" s="64"/>
      <c r="J445" s="30"/>
    </row>
    <row r="446" spans="1:10" ht="15.75">
      <c r="A446" s="15"/>
      <c r="B446" s="30"/>
      <c r="C446" s="15"/>
      <c r="D446" s="51"/>
      <c r="E446" s="52"/>
      <c r="F446" s="59"/>
      <c r="G446" s="30"/>
      <c r="H446" s="61"/>
      <c r="I446" s="64"/>
      <c r="J446" s="30"/>
    </row>
    <row r="447" spans="1:10" ht="15.75">
      <c r="A447" s="15"/>
      <c r="B447" s="30"/>
      <c r="C447" s="15"/>
      <c r="D447" s="46"/>
      <c r="E447" s="52"/>
      <c r="F447" s="59"/>
      <c r="G447" s="30"/>
      <c r="H447" s="61"/>
      <c r="I447" s="64"/>
      <c r="J447" s="30"/>
    </row>
    <row r="448" spans="1:10" ht="15.75">
      <c r="A448" s="15"/>
      <c r="B448" s="30"/>
      <c r="C448" s="15"/>
      <c r="D448" s="46"/>
      <c r="E448" s="52"/>
      <c r="F448" s="59"/>
      <c r="G448" s="30"/>
      <c r="H448" s="61"/>
      <c r="I448" s="64"/>
      <c r="J448" s="30"/>
    </row>
    <row r="449" spans="1:10" ht="15.75">
      <c r="A449" s="15"/>
      <c r="B449" s="30"/>
      <c r="C449" s="30"/>
      <c r="D449" s="46"/>
      <c r="E449" s="52"/>
      <c r="F449" s="59"/>
      <c r="G449" s="30"/>
      <c r="H449" s="61"/>
      <c r="I449" s="64"/>
      <c r="J449" s="30"/>
    </row>
    <row r="450" spans="1:10" ht="15.75">
      <c r="A450" s="15"/>
      <c r="B450" s="30"/>
      <c r="C450" s="30"/>
      <c r="D450" s="46"/>
      <c r="E450" s="52"/>
      <c r="F450" s="59"/>
      <c r="G450" s="30"/>
      <c r="H450" s="61"/>
      <c r="I450" s="64"/>
      <c r="J450" s="30"/>
    </row>
    <row r="451" spans="1:10" ht="15.75">
      <c r="A451" s="15"/>
      <c r="B451" s="30"/>
      <c r="C451" s="30"/>
      <c r="D451" s="46"/>
      <c r="E451" s="52"/>
      <c r="F451" s="59"/>
      <c r="G451" s="30"/>
      <c r="H451" s="61"/>
      <c r="I451" s="64"/>
      <c r="J451" s="30"/>
    </row>
    <row r="452" spans="1:10" ht="15.75">
      <c r="A452" s="15"/>
      <c r="B452" s="30"/>
      <c r="C452" s="30"/>
      <c r="D452" s="46"/>
      <c r="E452" s="52"/>
      <c r="F452" s="59"/>
      <c r="G452" s="30"/>
      <c r="H452" s="61"/>
      <c r="I452" s="64"/>
      <c r="J452" s="30"/>
    </row>
    <row r="453" spans="1:10" ht="15.75">
      <c r="C453" s="65"/>
      <c r="D453" s="66"/>
      <c r="E453" s="66"/>
      <c r="F453" s="67"/>
      <c r="G453" s="66"/>
      <c r="H453" s="68"/>
      <c r="I453" s="69"/>
    </row>
  </sheetData>
  <mergeCells count="2">
    <mergeCell ref="B1:C1"/>
    <mergeCell ref="A2:J2"/>
  </mergeCells>
  <dataValidations count="11">
    <dataValidation allowBlank="1" showInputMessage="1" showErrorMessage="1" promptTitle="Write Section code" prompt="Select Section Code from the list._x000a__x000a_Leave blank, if same as per Challan (Applicable from A.Y. 2014-15)_x000a__x000a_-SAG Infotech" sqref="B3 B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B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B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B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B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B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B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B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B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B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B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B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B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B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B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WVJ3:WVJ140 WLN3:WLN140 WBR3:WBR140 VRV3:VRV140 VHZ3:VHZ140 UYD3:UYD140 UOH3:UOH140 UEL3:UEL140 TUP3:TUP140 TKT3:TKT140 TAX3:TAX140 SRB3:SRB140 SHF3:SHF140 RXJ3:RXJ140 RNN3:RNN140 RDR3:RDR140 QTV3:QTV140 QJZ3:QJZ140 QAD3:QAD140 PQH3:PQH140 PGL3:PGL140 OWP3:OWP140 OMT3:OMT140 OCX3:OCX140 NTB3:NTB140 NJF3:NJF140 MZJ3:MZJ140 MPN3:MPN140 MFR3:MFR140 LVV3:LVV140 LLZ3:LLZ140 LCD3:LCD140 KSH3:KSH140 KIL3:KIL140 JYP3:JYP140 JOT3:JOT140 JEX3:JEX140 IVB3:IVB140 ILF3:ILF140 IBJ3:IBJ140 HRN3:HRN140 HHR3:HHR140 GXV3:GXV140 GNZ3:GNZ140 GED3:GED140 FUH3:FUH140 FKL3:FKL140 FAP3:FAP140 EQT3:EQT140 EGX3:EGX140 DXB3:DXB140 DNF3:DNF140 DDJ3:DDJ140 CTN3:CTN140 CJR3:CJR140 BZV3:BZV140 BPZ3:BPZ140 BGD3:BGD140 AWH3:AWH140 AML3:AML140 ACP3:ACP140 ST3:ST140 IX3:IX140" xr:uid="{00000000-0002-0000-0400-000000000000}"/>
    <dataValidation allowBlank="1" showInputMessage="1" showErrorMessage="1" promptTitle="Write 01 or 02 (Mandatory)" prompt="    01 - for Companies_x000a_    02 - for other than companies_x000a__x000a_              - SAG Infotech" sqref="C3 C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C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C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C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C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C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C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C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C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C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C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C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C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C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C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WVK3:WVK140 WLO3:WLO140 WBS3:WBS140 VRW3:VRW140 VIA3:VIA140 UYE3:UYE140 UOI3:UOI140 UEM3:UEM140 TUQ3:TUQ140 TKU3:TKU140 TAY3:TAY140 SRC3:SRC140 SHG3:SHG140 RXK3:RXK140 RNO3:RNO140 RDS3:RDS140 QTW3:QTW140 QKA3:QKA140 QAE3:QAE140 PQI3:PQI140 PGM3:PGM140 OWQ3:OWQ140 OMU3:OMU140 OCY3:OCY140 NTC3:NTC140 NJG3:NJG140 MZK3:MZK140 MPO3:MPO140 MFS3:MFS140 LVW3:LVW140 LMA3:LMA140 LCE3:LCE140 KSI3:KSI140 KIM3:KIM140 JYQ3:JYQ140 JOU3:JOU140 JEY3:JEY140 IVC3:IVC140 ILG3:ILG140 IBK3:IBK140 HRO3:HRO140 HHS3:HHS140 GXW3:GXW140 GOA3:GOA140 GEE3:GEE140 FUI3:FUI140 FKM3:FKM140 FAQ3:FAQ140 EQU3:EQU140 EGY3:EGY140 DXC3:DXC140 DNG3:DNG140 DDK3:DDK140 CTO3:CTO140 CJS3:CJS140 BZW3:BZW140 BQA3:BQA140 BGE3:BGE140 AWI3:AWI140 AMM3:AMM140 ACQ3:ACQ140 SU3:SU140 IY3:IY140" xr:uid="{00000000-0002-0000-0400-000001000000}"/>
    <dataValidation allowBlank="1" showInputMessage="1" showErrorMessage="1" promptTitle="Name of Deductee" prompt="Mandatory field_x000a_              - SAG Infotech" sqref="D3 D65524 IZ65524 SV65524 ACR65524 AMN65524 AWJ65524 BGF65524 BQB65524 BZX65524 CJT65524 CTP65524 DDL65524 DNH65524 DXD65524 EGZ65524 EQV65524 FAR65524 FKN65524 FUJ65524 GEF65524 GOB65524 GXX65524 HHT65524 HRP65524 IBL65524 ILH65524 IVD65524 JEZ65524 JOV65524 JYR65524 KIN65524 KSJ65524 LCF65524 LMB65524 LVX65524 MFT65524 MPP65524 MZL65524 NJH65524 NTD65524 OCZ65524 OMV65524 OWR65524 PGN65524 PQJ65524 QAF65524 QKB65524 QTX65524 RDT65524 RNP65524 RXL65524 SHH65524 SRD65524 TAZ65524 TKV65524 TUR65524 UEN65524 UOJ65524 UYF65524 VIB65524 VRX65524 WBT65524 WLP65524 WVL65524 D131060 IZ131060 SV131060 ACR131060 AMN131060 AWJ131060 BGF131060 BQB131060 BZX131060 CJT131060 CTP131060 DDL131060 DNH131060 DXD131060 EGZ131060 EQV131060 FAR131060 FKN131060 FUJ131060 GEF131060 GOB131060 GXX131060 HHT131060 HRP131060 IBL131060 ILH131060 IVD131060 JEZ131060 JOV131060 JYR131060 KIN131060 KSJ131060 LCF131060 LMB131060 LVX131060 MFT131060 MPP131060 MZL131060 NJH131060 NTD131060 OCZ131060 OMV131060 OWR131060 PGN131060 PQJ131060 QAF131060 QKB131060 QTX131060 RDT131060 RNP131060 RXL131060 SHH131060 SRD131060 TAZ131060 TKV131060 TUR131060 UEN131060 UOJ131060 UYF131060 VIB131060 VRX131060 WBT131060 WLP131060 WVL131060 D196596 IZ196596 SV196596 ACR196596 AMN196596 AWJ196596 BGF196596 BQB196596 BZX196596 CJT196596 CTP196596 DDL196596 DNH196596 DXD196596 EGZ196596 EQV196596 FAR196596 FKN196596 FUJ196596 GEF196596 GOB196596 GXX196596 HHT196596 HRP196596 IBL196596 ILH196596 IVD196596 JEZ196596 JOV196596 JYR196596 KIN196596 KSJ196596 LCF196596 LMB196596 LVX196596 MFT196596 MPP196596 MZL196596 NJH196596 NTD196596 OCZ196596 OMV196596 OWR196596 PGN196596 PQJ196596 QAF196596 QKB196596 QTX196596 RDT196596 RNP196596 RXL196596 SHH196596 SRD196596 TAZ196596 TKV196596 TUR196596 UEN196596 UOJ196596 UYF196596 VIB196596 VRX196596 WBT196596 WLP196596 WVL196596 D262132 IZ262132 SV262132 ACR262132 AMN262132 AWJ262132 BGF262132 BQB262132 BZX262132 CJT262132 CTP262132 DDL262132 DNH262132 DXD262132 EGZ262132 EQV262132 FAR262132 FKN262132 FUJ262132 GEF262132 GOB262132 GXX262132 HHT262132 HRP262132 IBL262132 ILH262132 IVD262132 JEZ262132 JOV262132 JYR262132 KIN262132 KSJ262132 LCF262132 LMB262132 LVX262132 MFT262132 MPP262132 MZL262132 NJH262132 NTD262132 OCZ262132 OMV262132 OWR262132 PGN262132 PQJ262132 QAF262132 QKB262132 QTX262132 RDT262132 RNP262132 RXL262132 SHH262132 SRD262132 TAZ262132 TKV262132 TUR262132 UEN262132 UOJ262132 UYF262132 VIB262132 VRX262132 WBT262132 WLP262132 WVL262132 D327668 IZ327668 SV327668 ACR327668 AMN327668 AWJ327668 BGF327668 BQB327668 BZX327668 CJT327668 CTP327668 DDL327668 DNH327668 DXD327668 EGZ327668 EQV327668 FAR327668 FKN327668 FUJ327668 GEF327668 GOB327668 GXX327668 HHT327668 HRP327668 IBL327668 ILH327668 IVD327668 JEZ327668 JOV327668 JYR327668 KIN327668 KSJ327668 LCF327668 LMB327668 LVX327668 MFT327668 MPP327668 MZL327668 NJH327668 NTD327668 OCZ327668 OMV327668 OWR327668 PGN327668 PQJ327668 QAF327668 QKB327668 QTX327668 RDT327668 RNP327668 RXL327668 SHH327668 SRD327668 TAZ327668 TKV327668 TUR327668 UEN327668 UOJ327668 UYF327668 VIB327668 VRX327668 WBT327668 WLP327668 WVL327668 D393204 IZ393204 SV393204 ACR393204 AMN393204 AWJ393204 BGF393204 BQB393204 BZX393204 CJT393204 CTP393204 DDL393204 DNH393204 DXD393204 EGZ393204 EQV393204 FAR393204 FKN393204 FUJ393204 GEF393204 GOB393204 GXX393204 HHT393204 HRP393204 IBL393204 ILH393204 IVD393204 JEZ393204 JOV393204 JYR393204 KIN393204 KSJ393204 LCF393204 LMB393204 LVX393204 MFT393204 MPP393204 MZL393204 NJH393204 NTD393204 OCZ393204 OMV393204 OWR393204 PGN393204 PQJ393204 QAF393204 QKB393204 QTX393204 RDT393204 RNP393204 RXL393204 SHH393204 SRD393204 TAZ393204 TKV393204 TUR393204 UEN393204 UOJ393204 UYF393204 VIB393204 VRX393204 WBT393204 WLP393204 WVL393204 D458740 IZ458740 SV458740 ACR458740 AMN458740 AWJ458740 BGF458740 BQB458740 BZX458740 CJT458740 CTP458740 DDL458740 DNH458740 DXD458740 EGZ458740 EQV458740 FAR458740 FKN458740 FUJ458740 GEF458740 GOB458740 GXX458740 HHT458740 HRP458740 IBL458740 ILH458740 IVD458740 JEZ458740 JOV458740 JYR458740 KIN458740 KSJ458740 LCF458740 LMB458740 LVX458740 MFT458740 MPP458740 MZL458740 NJH458740 NTD458740 OCZ458740 OMV458740 OWR458740 PGN458740 PQJ458740 QAF458740 QKB458740 QTX458740 RDT458740 RNP458740 RXL458740 SHH458740 SRD458740 TAZ458740 TKV458740 TUR458740 UEN458740 UOJ458740 UYF458740 VIB458740 VRX458740 WBT458740 WLP458740 WVL458740 D524276 IZ524276 SV524276 ACR524276 AMN524276 AWJ524276 BGF524276 BQB524276 BZX524276 CJT524276 CTP524276 DDL524276 DNH524276 DXD524276 EGZ524276 EQV524276 FAR524276 FKN524276 FUJ524276 GEF524276 GOB524276 GXX524276 HHT524276 HRP524276 IBL524276 ILH524276 IVD524276 JEZ524276 JOV524276 JYR524276 KIN524276 KSJ524276 LCF524276 LMB524276 LVX524276 MFT524276 MPP524276 MZL524276 NJH524276 NTD524276 OCZ524276 OMV524276 OWR524276 PGN524276 PQJ524276 QAF524276 QKB524276 QTX524276 RDT524276 RNP524276 RXL524276 SHH524276 SRD524276 TAZ524276 TKV524276 TUR524276 UEN524276 UOJ524276 UYF524276 VIB524276 VRX524276 WBT524276 WLP524276 WVL524276 D589812 IZ589812 SV589812 ACR589812 AMN589812 AWJ589812 BGF589812 BQB589812 BZX589812 CJT589812 CTP589812 DDL589812 DNH589812 DXD589812 EGZ589812 EQV589812 FAR589812 FKN589812 FUJ589812 GEF589812 GOB589812 GXX589812 HHT589812 HRP589812 IBL589812 ILH589812 IVD589812 JEZ589812 JOV589812 JYR589812 KIN589812 KSJ589812 LCF589812 LMB589812 LVX589812 MFT589812 MPP589812 MZL589812 NJH589812 NTD589812 OCZ589812 OMV589812 OWR589812 PGN589812 PQJ589812 QAF589812 QKB589812 QTX589812 RDT589812 RNP589812 RXL589812 SHH589812 SRD589812 TAZ589812 TKV589812 TUR589812 UEN589812 UOJ589812 UYF589812 VIB589812 VRX589812 WBT589812 WLP589812 WVL589812 D655348 IZ655348 SV655348 ACR655348 AMN655348 AWJ655348 BGF655348 BQB655348 BZX655348 CJT655348 CTP655348 DDL655348 DNH655348 DXD655348 EGZ655348 EQV655348 FAR655348 FKN655348 FUJ655348 GEF655348 GOB655348 GXX655348 HHT655348 HRP655348 IBL655348 ILH655348 IVD655348 JEZ655348 JOV655348 JYR655348 KIN655348 KSJ655348 LCF655348 LMB655348 LVX655348 MFT655348 MPP655348 MZL655348 NJH655348 NTD655348 OCZ655348 OMV655348 OWR655348 PGN655348 PQJ655348 QAF655348 QKB655348 QTX655348 RDT655348 RNP655348 RXL655348 SHH655348 SRD655348 TAZ655348 TKV655348 TUR655348 UEN655348 UOJ655348 UYF655348 VIB655348 VRX655348 WBT655348 WLP655348 WVL655348 D720884 IZ720884 SV720884 ACR720884 AMN720884 AWJ720884 BGF720884 BQB720884 BZX720884 CJT720884 CTP720884 DDL720884 DNH720884 DXD720884 EGZ720884 EQV720884 FAR720884 FKN720884 FUJ720884 GEF720884 GOB720884 GXX720884 HHT720884 HRP720884 IBL720884 ILH720884 IVD720884 JEZ720884 JOV720884 JYR720884 KIN720884 KSJ720884 LCF720884 LMB720884 LVX720884 MFT720884 MPP720884 MZL720884 NJH720884 NTD720884 OCZ720884 OMV720884 OWR720884 PGN720884 PQJ720884 QAF720884 QKB720884 QTX720884 RDT720884 RNP720884 RXL720884 SHH720884 SRD720884 TAZ720884 TKV720884 TUR720884 UEN720884 UOJ720884 UYF720884 VIB720884 VRX720884 WBT720884 WLP720884 WVL720884 D786420 IZ786420 SV786420 ACR786420 AMN786420 AWJ786420 BGF786420 BQB786420 BZX786420 CJT786420 CTP786420 DDL786420 DNH786420 DXD786420 EGZ786420 EQV786420 FAR786420 FKN786420 FUJ786420 GEF786420 GOB786420 GXX786420 HHT786420 HRP786420 IBL786420 ILH786420 IVD786420 JEZ786420 JOV786420 JYR786420 KIN786420 KSJ786420 LCF786420 LMB786420 LVX786420 MFT786420 MPP786420 MZL786420 NJH786420 NTD786420 OCZ786420 OMV786420 OWR786420 PGN786420 PQJ786420 QAF786420 QKB786420 QTX786420 RDT786420 RNP786420 RXL786420 SHH786420 SRD786420 TAZ786420 TKV786420 TUR786420 UEN786420 UOJ786420 UYF786420 VIB786420 VRX786420 WBT786420 WLP786420 WVL786420 D851956 IZ851956 SV851956 ACR851956 AMN851956 AWJ851956 BGF851956 BQB851956 BZX851956 CJT851956 CTP851956 DDL851956 DNH851956 DXD851956 EGZ851956 EQV851956 FAR851956 FKN851956 FUJ851956 GEF851956 GOB851956 GXX851956 HHT851956 HRP851956 IBL851956 ILH851956 IVD851956 JEZ851956 JOV851956 JYR851956 KIN851956 KSJ851956 LCF851956 LMB851956 LVX851956 MFT851956 MPP851956 MZL851956 NJH851956 NTD851956 OCZ851956 OMV851956 OWR851956 PGN851956 PQJ851956 QAF851956 QKB851956 QTX851956 RDT851956 RNP851956 RXL851956 SHH851956 SRD851956 TAZ851956 TKV851956 TUR851956 UEN851956 UOJ851956 UYF851956 VIB851956 VRX851956 WBT851956 WLP851956 WVL851956 D917492 IZ917492 SV917492 ACR917492 AMN917492 AWJ917492 BGF917492 BQB917492 BZX917492 CJT917492 CTP917492 DDL917492 DNH917492 DXD917492 EGZ917492 EQV917492 FAR917492 FKN917492 FUJ917492 GEF917492 GOB917492 GXX917492 HHT917492 HRP917492 IBL917492 ILH917492 IVD917492 JEZ917492 JOV917492 JYR917492 KIN917492 KSJ917492 LCF917492 LMB917492 LVX917492 MFT917492 MPP917492 MZL917492 NJH917492 NTD917492 OCZ917492 OMV917492 OWR917492 PGN917492 PQJ917492 QAF917492 QKB917492 QTX917492 RDT917492 RNP917492 RXL917492 SHH917492 SRD917492 TAZ917492 TKV917492 TUR917492 UEN917492 UOJ917492 UYF917492 VIB917492 VRX917492 WBT917492 WLP917492 WVL917492 D983028 IZ983028 SV983028 ACR983028 AMN983028 AWJ983028 BGF983028 BQB983028 BZX983028 CJT983028 CTP983028 DDL983028 DNH983028 DXD983028 EGZ983028 EQV983028 FAR983028 FKN983028 FUJ983028 GEF983028 GOB983028 GXX983028 HHT983028 HRP983028 IBL983028 ILH983028 IVD983028 JEZ983028 JOV983028 JYR983028 KIN983028 KSJ983028 LCF983028 LMB983028 LVX983028 MFT983028 MPP983028 MZL983028 NJH983028 NTD983028 OCZ983028 OMV983028 OWR983028 PGN983028 PQJ983028 QAF983028 QKB983028 QTX983028 RDT983028 RNP983028 RXL983028 SHH983028 SRD983028 TAZ983028 TKV983028 TUR983028 UEN983028 UOJ983028 UYF983028 VIB983028 VRX983028 WBT983028 WLP983028 WVL983028 WVL3:WVL140 WLP3:WLP140 WBT3:WBT140 VRX3:VRX140 VIB3:VIB140 UYF3:UYF140 UOJ3:UOJ140 UEN3:UEN140 TUR3:TUR140 TKV3:TKV140 TAZ3:TAZ140 SRD3:SRD140 SHH3:SHH140 RXL3:RXL140 RNP3:RNP140 RDT3:RDT140 QTX3:QTX140 QKB3:QKB140 QAF3:QAF140 PQJ3:PQJ140 PGN3:PGN140 OWR3:OWR140 OMV3:OMV140 OCZ3:OCZ140 NTD3:NTD140 NJH3:NJH140 MZL3:MZL140 MPP3:MPP140 MFT3:MFT140 LVX3:LVX140 LMB3:LMB140 LCF3:LCF140 KSJ3:KSJ140 KIN3:KIN140 JYR3:JYR140 JOV3:JOV140 JEZ3:JEZ140 IVD3:IVD140 ILH3:ILH140 IBL3:IBL140 HRP3:HRP140 HHT3:HHT140 GXX3:GXX140 GOB3:GOB140 GEF3:GEF140 FUJ3:FUJ140 FKN3:FKN140 FAR3:FAR140 EQV3:EQV140 EGZ3:EGZ140 DXD3:DXD140 DNH3:DNH140 DDL3:DDL140 CTP3:CTP140 CJT3:CJT140 BZX3:BZX140 BQB3:BQB140 BGF3:BGF140 AWJ3:AWJ140 AMN3:AMN140 ACR3:ACR140 SV3:SV140 IZ3:IZ140" xr:uid="{00000000-0002-0000-0400-000002000000}"/>
    <dataValidation allowBlank="1" showInputMessage="1" showErrorMessage="1" promptTitle="PAN No." prompt="A Valid 10 Digit PAN._x000a__x000a_No spaces in between._x000a__x000a_                         - SAG Infotech" sqref="E3 E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E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E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E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E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E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E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E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E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E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E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E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E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E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E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WVM3:WVM140 WLQ3:WLQ140 WBU3:WBU140 VRY3:VRY140 VIC3:VIC140 UYG3:UYG140 UOK3:UOK140 UEO3:UEO140 TUS3:TUS140 TKW3:TKW140 TBA3:TBA140 SRE3:SRE140 SHI3:SHI140 RXM3:RXM140 RNQ3:RNQ140 RDU3:RDU140 QTY3:QTY140 QKC3:QKC140 QAG3:QAG140 PQK3:PQK140 PGO3:PGO140 OWS3:OWS140 OMW3:OMW140 ODA3:ODA140 NTE3:NTE140 NJI3:NJI140 MZM3:MZM140 MPQ3:MPQ140 MFU3:MFU140 LVY3:LVY140 LMC3:LMC140 LCG3:LCG140 KSK3:KSK140 KIO3:KIO140 JYS3:JYS140 JOW3:JOW140 JFA3:JFA140 IVE3:IVE140 ILI3:ILI140 IBM3:IBM140 HRQ3:HRQ140 HHU3:HHU140 GXY3:GXY140 GOC3:GOC140 GEG3:GEG140 FUK3:FUK140 FKO3:FKO140 FAS3:FAS140 EQW3:EQW140 EHA3:EHA140 DXE3:DXE140 DNI3:DNI140 DDM3:DDM140 CTQ3:CTQ140 CJU3:CJU140 BZY3:BZY140 BQC3:BQC140 BGG3:BGG140 AWK3:AWK140 AMO3:AMO140 ACS3:ACS140 SW3:SW140 JA3:JA140" xr:uid="{00000000-0002-0000-0400-000003000000}"/>
    <dataValidation allowBlank="1" showInputMessage="1" showErrorMessage="1" promptTitle="Amount" prompt="DO NOT enter comma(,) _x000a_Only two digits after decimal_x000a_Do not use Currency symbol_x000a__x000a_e.g. 10000.20_x000a_       34000.00_x000a_                                  - SAG Infotech" sqref="F3 I3 F65524 I65524 JB65524 JE65524 SX65524 TA65524 ACT65524 ACW65524 AMP65524 AMS65524 AWL65524 AWO65524 BGH65524 BGK65524 BQD65524 BQG65524 BZZ65524 CAC65524 CJV65524 CJY65524 CTR65524 CTU65524 DDN65524 DDQ65524 DNJ65524 DNM65524 DXF65524 DXI65524 EHB65524 EHE65524 EQX65524 ERA65524 FAT65524 FAW65524 FKP65524 FKS65524 FUL65524 FUO65524 GEH65524 GEK65524 GOD65524 GOG65524 GXZ65524 GYC65524 HHV65524 HHY65524 HRR65524 HRU65524 IBN65524 IBQ65524 ILJ65524 ILM65524 IVF65524 IVI65524 JFB65524 JFE65524 JOX65524 JPA65524 JYT65524 JYW65524 KIP65524 KIS65524 KSL65524 KSO65524 LCH65524 LCK65524 LMD65524 LMG65524 LVZ65524 LWC65524 MFV65524 MFY65524 MPR65524 MPU65524 MZN65524 MZQ65524 NJJ65524 NJM65524 NTF65524 NTI65524 ODB65524 ODE65524 OMX65524 ONA65524 OWT65524 OWW65524 PGP65524 PGS65524 PQL65524 PQO65524 QAH65524 QAK65524 QKD65524 QKG65524 QTZ65524 QUC65524 RDV65524 RDY65524 RNR65524 RNU65524 RXN65524 RXQ65524 SHJ65524 SHM65524 SRF65524 SRI65524 TBB65524 TBE65524 TKX65524 TLA65524 TUT65524 TUW65524 UEP65524 UES65524 UOL65524 UOO65524 UYH65524 UYK65524 VID65524 VIG65524 VRZ65524 VSC65524 WBV65524 WBY65524 WLR65524 WLU65524 WVN65524 WVQ65524 F131060 I131060 JB131060 JE131060 SX131060 TA131060 ACT131060 ACW131060 AMP131060 AMS131060 AWL131060 AWO131060 BGH131060 BGK131060 BQD131060 BQG131060 BZZ131060 CAC131060 CJV131060 CJY131060 CTR131060 CTU131060 DDN131060 DDQ131060 DNJ131060 DNM131060 DXF131060 DXI131060 EHB131060 EHE131060 EQX131060 ERA131060 FAT131060 FAW131060 FKP131060 FKS131060 FUL131060 FUO131060 GEH131060 GEK131060 GOD131060 GOG131060 GXZ131060 GYC131060 HHV131060 HHY131060 HRR131060 HRU131060 IBN131060 IBQ131060 ILJ131060 ILM131060 IVF131060 IVI131060 JFB131060 JFE131060 JOX131060 JPA131060 JYT131060 JYW131060 KIP131060 KIS131060 KSL131060 KSO131060 LCH131060 LCK131060 LMD131060 LMG131060 LVZ131060 LWC131060 MFV131060 MFY131060 MPR131060 MPU131060 MZN131060 MZQ131060 NJJ131060 NJM131060 NTF131060 NTI131060 ODB131060 ODE131060 OMX131060 ONA131060 OWT131060 OWW131060 PGP131060 PGS131060 PQL131060 PQO131060 QAH131060 QAK131060 QKD131060 QKG131060 QTZ131060 QUC131060 RDV131060 RDY131060 RNR131060 RNU131060 RXN131060 RXQ131060 SHJ131060 SHM131060 SRF131060 SRI131060 TBB131060 TBE131060 TKX131060 TLA131060 TUT131060 TUW131060 UEP131060 UES131060 UOL131060 UOO131060 UYH131060 UYK131060 VID131060 VIG131060 VRZ131060 VSC131060 WBV131060 WBY131060 WLR131060 WLU131060 WVN131060 WVQ131060 F196596 I196596 JB196596 JE196596 SX196596 TA196596 ACT196596 ACW196596 AMP196596 AMS196596 AWL196596 AWO196596 BGH196596 BGK196596 BQD196596 BQG196596 BZZ196596 CAC196596 CJV196596 CJY196596 CTR196596 CTU196596 DDN196596 DDQ196596 DNJ196596 DNM196596 DXF196596 DXI196596 EHB196596 EHE196596 EQX196596 ERA196596 FAT196596 FAW196596 FKP196596 FKS196596 FUL196596 FUO196596 GEH196596 GEK196596 GOD196596 GOG196596 GXZ196596 GYC196596 HHV196596 HHY196596 HRR196596 HRU196596 IBN196596 IBQ196596 ILJ196596 ILM196596 IVF196596 IVI196596 JFB196596 JFE196596 JOX196596 JPA196596 JYT196596 JYW196596 KIP196596 KIS196596 KSL196596 KSO196596 LCH196596 LCK196596 LMD196596 LMG196596 LVZ196596 LWC196596 MFV196596 MFY196596 MPR196596 MPU196596 MZN196596 MZQ196596 NJJ196596 NJM196596 NTF196596 NTI196596 ODB196596 ODE196596 OMX196596 ONA196596 OWT196596 OWW196596 PGP196596 PGS196596 PQL196596 PQO196596 QAH196596 QAK196596 QKD196596 QKG196596 QTZ196596 QUC196596 RDV196596 RDY196596 RNR196596 RNU196596 RXN196596 RXQ196596 SHJ196596 SHM196596 SRF196596 SRI196596 TBB196596 TBE196596 TKX196596 TLA196596 TUT196596 TUW196596 UEP196596 UES196596 UOL196596 UOO196596 UYH196596 UYK196596 VID196596 VIG196596 VRZ196596 VSC196596 WBV196596 WBY196596 WLR196596 WLU196596 WVN196596 WVQ196596 F262132 I262132 JB262132 JE262132 SX262132 TA262132 ACT262132 ACW262132 AMP262132 AMS262132 AWL262132 AWO262132 BGH262132 BGK262132 BQD262132 BQG262132 BZZ262132 CAC262132 CJV262132 CJY262132 CTR262132 CTU262132 DDN262132 DDQ262132 DNJ262132 DNM262132 DXF262132 DXI262132 EHB262132 EHE262132 EQX262132 ERA262132 FAT262132 FAW262132 FKP262132 FKS262132 FUL262132 FUO262132 GEH262132 GEK262132 GOD262132 GOG262132 GXZ262132 GYC262132 HHV262132 HHY262132 HRR262132 HRU262132 IBN262132 IBQ262132 ILJ262132 ILM262132 IVF262132 IVI262132 JFB262132 JFE262132 JOX262132 JPA262132 JYT262132 JYW262132 KIP262132 KIS262132 KSL262132 KSO262132 LCH262132 LCK262132 LMD262132 LMG262132 LVZ262132 LWC262132 MFV262132 MFY262132 MPR262132 MPU262132 MZN262132 MZQ262132 NJJ262132 NJM262132 NTF262132 NTI262132 ODB262132 ODE262132 OMX262132 ONA262132 OWT262132 OWW262132 PGP262132 PGS262132 PQL262132 PQO262132 QAH262132 QAK262132 QKD262132 QKG262132 QTZ262132 QUC262132 RDV262132 RDY262132 RNR262132 RNU262132 RXN262132 RXQ262132 SHJ262132 SHM262132 SRF262132 SRI262132 TBB262132 TBE262132 TKX262132 TLA262132 TUT262132 TUW262132 UEP262132 UES262132 UOL262132 UOO262132 UYH262132 UYK262132 VID262132 VIG262132 VRZ262132 VSC262132 WBV262132 WBY262132 WLR262132 WLU262132 WVN262132 WVQ262132 F327668 I327668 JB327668 JE327668 SX327668 TA327668 ACT327668 ACW327668 AMP327668 AMS327668 AWL327668 AWO327668 BGH327668 BGK327668 BQD327668 BQG327668 BZZ327668 CAC327668 CJV327668 CJY327668 CTR327668 CTU327668 DDN327668 DDQ327668 DNJ327668 DNM327668 DXF327668 DXI327668 EHB327668 EHE327668 EQX327668 ERA327668 FAT327668 FAW327668 FKP327668 FKS327668 FUL327668 FUO327668 GEH327668 GEK327668 GOD327668 GOG327668 GXZ327668 GYC327668 HHV327668 HHY327668 HRR327668 HRU327668 IBN327668 IBQ327668 ILJ327668 ILM327668 IVF327668 IVI327668 JFB327668 JFE327668 JOX327668 JPA327668 JYT327668 JYW327668 KIP327668 KIS327668 KSL327668 KSO327668 LCH327668 LCK327668 LMD327668 LMG327668 LVZ327668 LWC327668 MFV327668 MFY327668 MPR327668 MPU327668 MZN327668 MZQ327668 NJJ327668 NJM327668 NTF327668 NTI327668 ODB327668 ODE327668 OMX327668 ONA327668 OWT327668 OWW327668 PGP327668 PGS327668 PQL327668 PQO327668 QAH327668 QAK327668 QKD327668 QKG327668 QTZ327668 QUC327668 RDV327668 RDY327668 RNR327668 RNU327668 RXN327668 RXQ327668 SHJ327668 SHM327668 SRF327668 SRI327668 TBB327668 TBE327668 TKX327668 TLA327668 TUT327668 TUW327668 UEP327668 UES327668 UOL327668 UOO327668 UYH327668 UYK327668 VID327668 VIG327668 VRZ327668 VSC327668 WBV327668 WBY327668 WLR327668 WLU327668 WVN327668 WVQ327668 F393204 I393204 JB393204 JE393204 SX393204 TA393204 ACT393204 ACW393204 AMP393204 AMS393204 AWL393204 AWO393204 BGH393204 BGK393204 BQD393204 BQG393204 BZZ393204 CAC393204 CJV393204 CJY393204 CTR393204 CTU393204 DDN393204 DDQ393204 DNJ393204 DNM393204 DXF393204 DXI393204 EHB393204 EHE393204 EQX393204 ERA393204 FAT393204 FAW393204 FKP393204 FKS393204 FUL393204 FUO393204 GEH393204 GEK393204 GOD393204 GOG393204 GXZ393204 GYC393204 HHV393204 HHY393204 HRR393204 HRU393204 IBN393204 IBQ393204 ILJ393204 ILM393204 IVF393204 IVI393204 JFB393204 JFE393204 JOX393204 JPA393204 JYT393204 JYW393204 KIP393204 KIS393204 KSL393204 KSO393204 LCH393204 LCK393204 LMD393204 LMG393204 LVZ393204 LWC393204 MFV393204 MFY393204 MPR393204 MPU393204 MZN393204 MZQ393204 NJJ393204 NJM393204 NTF393204 NTI393204 ODB393204 ODE393204 OMX393204 ONA393204 OWT393204 OWW393204 PGP393204 PGS393204 PQL393204 PQO393204 QAH393204 QAK393204 QKD393204 QKG393204 QTZ393204 QUC393204 RDV393204 RDY393204 RNR393204 RNU393204 RXN393204 RXQ393204 SHJ393204 SHM393204 SRF393204 SRI393204 TBB393204 TBE393204 TKX393204 TLA393204 TUT393204 TUW393204 UEP393204 UES393204 UOL393204 UOO393204 UYH393204 UYK393204 VID393204 VIG393204 VRZ393204 VSC393204 WBV393204 WBY393204 WLR393204 WLU393204 WVN393204 WVQ393204 F458740 I458740 JB458740 JE458740 SX458740 TA458740 ACT458740 ACW458740 AMP458740 AMS458740 AWL458740 AWO458740 BGH458740 BGK458740 BQD458740 BQG458740 BZZ458740 CAC458740 CJV458740 CJY458740 CTR458740 CTU458740 DDN458740 DDQ458740 DNJ458740 DNM458740 DXF458740 DXI458740 EHB458740 EHE458740 EQX458740 ERA458740 FAT458740 FAW458740 FKP458740 FKS458740 FUL458740 FUO458740 GEH458740 GEK458740 GOD458740 GOG458740 GXZ458740 GYC458740 HHV458740 HHY458740 HRR458740 HRU458740 IBN458740 IBQ458740 ILJ458740 ILM458740 IVF458740 IVI458740 JFB458740 JFE458740 JOX458740 JPA458740 JYT458740 JYW458740 KIP458740 KIS458740 KSL458740 KSO458740 LCH458740 LCK458740 LMD458740 LMG458740 LVZ458740 LWC458740 MFV458740 MFY458740 MPR458740 MPU458740 MZN458740 MZQ458740 NJJ458740 NJM458740 NTF458740 NTI458740 ODB458740 ODE458740 OMX458740 ONA458740 OWT458740 OWW458740 PGP458740 PGS458740 PQL458740 PQO458740 QAH458740 QAK458740 QKD458740 QKG458740 QTZ458740 QUC458740 RDV458740 RDY458740 RNR458740 RNU458740 RXN458740 RXQ458740 SHJ458740 SHM458740 SRF458740 SRI458740 TBB458740 TBE458740 TKX458740 TLA458740 TUT458740 TUW458740 UEP458740 UES458740 UOL458740 UOO458740 UYH458740 UYK458740 VID458740 VIG458740 VRZ458740 VSC458740 WBV458740 WBY458740 WLR458740 WLU458740 WVN458740 WVQ458740 F524276 I524276 JB524276 JE524276 SX524276 TA524276 ACT524276 ACW524276 AMP524276 AMS524276 AWL524276 AWO524276 BGH524276 BGK524276 BQD524276 BQG524276 BZZ524276 CAC524276 CJV524276 CJY524276 CTR524276 CTU524276 DDN524276 DDQ524276 DNJ524276 DNM524276 DXF524276 DXI524276 EHB524276 EHE524276 EQX524276 ERA524276 FAT524276 FAW524276 FKP524276 FKS524276 FUL524276 FUO524276 GEH524276 GEK524276 GOD524276 GOG524276 GXZ524276 GYC524276 HHV524276 HHY524276 HRR524276 HRU524276 IBN524276 IBQ524276 ILJ524276 ILM524276 IVF524276 IVI524276 JFB524276 JFE524276 JOX524276 JPA524276 JYT524276 JYW524276 KIP524276 KIS524276 KSL524276 KSO524276 LCH524276 LCK524276 LMD524276 LMG524276 LVZ524276 LWC524276 MFV524276 MFY524276 MPR524276 MPU524276 MZN524276 MZQ524276 NJJ524276 NJM524276 NTF524276 NTI524276 ODB524276 ODE524276 OMX524276 ONA524276 OWT524276 OWW524276 PGP524276 PGS524276 PQL524276 PQO524276 QAH524276 QAK524276 QKD524276 QKG524276 QTZ524276 QUC524276 RDV524276 RDY524276 RNR524276 RNU524276 RXN524276 RXQ524276 SHJ524276 SHM524276 SRF524276 SRI524276 TBB524276 TBE524276 TKX524276 TLA524276 TUT524276 TUW524276 UEP524276 UES524276 UOL524276 UOO524276 UYH524276 UYK524276 VID524276 VIG524276 VRZ524276 VSC524276 WBV524276 WBY524276 WLR524276 WLU524276 WVN524276 WVQ524276 F589812 I589812 JB589812 JE589812 SX589812 TA589812 ACT589812 ACW589812 AMP589812 AMS589812 AWL589812 AWO589812 BGH589812 BGK589812 BQD589812 BQG589812 BZZ589812 CAC589812 CJV589812 CJY589812 CTR589812 CTU589812 DDN589812 DDQ589812 DNJ589812 DNM589812 DXF589812 DXI589812 EHB589812 EHE589812 EQX589812 ERA589812 FAT589812 FAW589812 FKP589812 FKS589812 FUL589812 FUO589812 GEH589812 GEK589812 GOD589812 GOG589812 GXZ589812 GYC589812 HHV589812 HHY589812 HRR589812 HRU589812 IBN589812 IBQ589812 ILJ589812 ILM589812 IVF589812 IVI589812 JFB589812 JFE589812 JOX589812 JPA589812 JYT589812 JYW589812 KIP589812 KIS589812 KSL589812 KSO589812 LCH589812 LCK589812 LMD589812 LMG589812 LVZ589812 LWC589812 MFV589812 MFY589812 MPR589812 MPU589812 MZN589812 MZQ589812 NJJ589812 NJM589812 NTF589812 NTI589812 ODB589812 ODE589812 OMX589812 ONA589812 OWT589812 OWW589812 PGP589812 PGS589812 PQL589812 PQO589812 QAH589812 QAK589812 QKD589812 QKG589812 QTZ589812 QUC589812 RDV589812 RDY589812 RNR589812 RNU589812 RXN589812 RXQ589812 SHJ589812 SHM589812 SRF589812 SRI589812 TBB589812 TBE589812 TKX589812 TLA589812 TUT589812 TUW589812 UEP589812 UES589812 UOL589812 UOO589812 UYH589812 UYK589812 VID589812 VIG589812 VRZ589812 VSC589812 WBV589812 WBY589812 WLR589812 WLU589812 WVN589812 WVQ589812 F655348 I655348 JB655348 JE655348 SX655348 TA655348 ACT655348 ACW655348 AMP655348 AMS655348 AWL655348 AWO655348 BGH655348 BGK655348 BQD655348 BQG655348 BZZ655348 CAC655348 CJV655348 CJY655348 CTR655348 CTU655348 DDN655348 DDQ655348 DNJ655348 DNM655348 DXF655348 DXI655348 EHB655348 EHE655348 EQX655348 ERA655348 FAT655348 FAW655348 FKP655348 FKS655348 FUL655348 FUO655348 GEH655348 GEK655348 GOD655348 GOG655348 GXZ655348 GYC655348 HHV655348 HHY655348 HRR655348 HRU655348 IBN655348 IBQ655348 ILJ655348 ILM655348 IVF655348 IVI655348 JFB655348 JFE655348 JOX655348 JPA655348 JYT655348 JYW655348 KIP655348 KIS655348 KSL655348 KSO655348 LCH655348 LCK655348 LMD655348 LMG655348 LVZ655348 LWC655348 MFV655348 MFY655348 MPR655348 MPU655348 MZN655348 MZQ655348 NJJ655348 NJM655348 NTF655348 NTI655348 ODB655348 ODE655348 OMX655348 ONA655348 OWT655348 OWW655348 PGP655348 PGS655348 PQL655348 PQO655348 QAH655348 QAK655348 QKD655348 QKG655348 QTZ655348 QUC655348 RDV655348 RDY655348 RNR655348 RNU655348 RXN655348 RXQ655348 SHJ655348 SHM655348 SRF655348 SRI655348 TBB655348 TBE655348 TKX655348 TLA655348 TUT655348 TUW655348 UEP655348 UES655348 UOL655348 UOO655348 UYH655348 UYK655348 VID655348 VIG655348 VRZ655348 VSC655348 WBV655348 WBY655348 WLR655348 WLU655348 WVN655348 WVQ655348 F720884 I720884 JB720884 JE720884 SX720884 TA720884 ACT720884 ACW720884 AMP720884 AMS720884 AWL720884 AWO720884 BGH720884 BGK720884 BQD720884 BQG720884 BZZ720884 CAC720884 CJV720884 CJY720884 CTR720884 CTU720884 DDN720884 DDQ720884 DNJ720884 DNM720884 DXF720884 DXI720884 EHB720884 EHE720884 EQX720884 ERA720884 FAT720884 FAW720884 FKP720884 FKS720884 FUL720884 FUO720884 GEH720884 GEK720884 GOD720884 GOG720884 GXZ720884 GYC720884 HHV720884 HHY720884 HRR720884 HRU720884 IBN720884 IBQ720884 ILJ720884 ILM720884 IVF720884 IVI720884 JFB720884 JFE720884 JOX720884 JPA720884 JYT720884 JYW720884 KIP720884 KIS720884 KSL720884 KSO720884 LCH720884 LCK720884 LMD720884 LMG720884 LVZ720884 LWC720884 MFV720884 MFY720884 MPR720884 MPU720884 MZN720884 MZQ720884 NJJ720884 NJM720884 NTF720884 NTI720884 ODB720884 ODE720884 OMX720884 ONA720884 OWT720884 OWW720884 PGP720884 PGS720884 PQL720884 PQO720884 QAH720884 QAK720884 QKD720884 QKG720884 QTZ720884 QUC720884 RDV720884 RDY720884 RNR720884 RNU720884 RXN720884 RXQ720884 SHJ720884 SHM720884 SRF720884 SRI720884 TBB720884 TBE720884 TKX720884 TLA720884 TUT720884 TUW720884 UEP720884 UES720884 UOL720884 UOO720884 UYH720884 UYK720884 VID720884 VIG720884 VRZ720884 VSC720884 WBV720884 WBY720884 WLR720884 WLU720884 WVN720884 WVQ720884 F786420 I786420 JB786420 JE786420 SX786420 TA786420 ACT786420 ACW786420 AMP786420 AMS786420 AWL786420 AWO786420 BGH786420 BGK786420 BQD786420 BQG786420 BZZ786420 CAC786420 CJV786420 CJY786420 CTR786420 CTU786420 DDN786420 DDQ786420 DNJ786420 DNM786420 DXF786420 DXI786420 EHB786420 EHE786420 EQX786420 ERA786420 FAT786420 FAW786420 FKP786420 FKS786420 FUL786420 FUO786420 GEH786420 GEK786420 GOD786420 GOG786420 GXZ786420 GYC786420 HHV786420 HHY786420 HRR786420 HRU786420 IBN786420 IBQ786420 ILJ786420 ILM786420 IVF786420 IVI786420 JFB786420 JFE786420 JOX786420 JPA786420 JYT786420 JYW786420 KIP786420 KIS786420 KSL786420 KSO786420 LCH786420 LCK786420 LMD786420 LMG786420 LVZ786420 LWC786420 MFV786420 MFY786420 MPR786420 MPU786420 MZN786420 MZQ786420 NJJ786420 NJM786420 NTF786420 NTI786420 ODB786420 ODE786420 OMX786420 ONA786420 OWT786420 OWW786420 PGP786420 PGS786420 PQL786420 PQO786420 QAH786420 QAK786420 QKD786420 QKG786420 QTZ786420 QUC786420 RDV786420 RDY786420 RNR786420 RNU786420 RXN786420 RXQ786420 SHJ786420 SHM786420 SRF786420 SRI786420 TBB786420 TBE786420 TKX786420 TLA786420 TUT786420 TUW786420 UEP786420 UES786420 UOL786420 UOO786420 UYH786420 UYK786420 VID786420 VIG786420 VRZ786420 VSC786420 WBV786420 WBY786420 WLR786420 WLU786420 WVN786420 WVQ786420 F851956 I851956 JB851956 JE851956 SX851956 TA851956 ACT851956 ACW851956 AMP851956 AMS851956 AWL851956 AWO851956 BGH851956 BGK851956 BQD851956 BQG851956 BZZ851956 CAC851956 CJV851956 CJY851956 CTR851956 CTU851956 DDN851956 DDQ851956 DNJ851956 DNM851956 DXF851956 DXI851956 EHB851956 EHE851956 EQX851956 ERA851956 FAT851956 FAW851956 FKP851956 FKS851956 FUL851956 FUO851956 GEH851956 GEK851956 GOD851956 GOG851956 GXZ851956 GYC851956 HHV851956 HHY851956 HRR851956 HRU851956 IBN851956 IBQ851956 ILJ851956 ILM851956 IVF851956 IVI851956 JFB851956 JFE851956 JOX851956 JPA851956 JYT851956 JYW851956 KIP851956 KIS851956 KSL851956 KSO851956 LCH851956 LCK851956 LMD851956 LMG851956 LVZ851956 LWC851956 MFV851956 MFY851956 MPR851956 MPU851956 MZN851956 MZQ851956 NJJ851956 NJM851956 NTF851956 NTI851956 ODB851956 ODE851956 OMX851956 ONA851956 OWT851956 OWW851956 PGP851956 PGS851956 PQL851956 PQO851956 QAH851956 QAK851956 QKD851956 QKG851956 QTZ851956 QUC851956 RDV851956 RDY851956 RNR851956 RNU851956 RXN851956 RXQ851956 SHJ851956 SHM851956 SRF851956 SRI851956 TBB851956 TBE851956 TKX851956 TLA851956 TUT851956 TUW851956 UEP851956 UES851956 UOL851956 UOO851956 UYH851956 UYK851956 VID851956 VIG851956 VRZ851956 VSC851956 WBV851956 WBY851956 WLR851956 WLU851956 WVN851956 WVQ851956 F917492 I917492 JB917492 JE917492 SX917492 TA917492 ACT917492 ACW917492 AMP917492 AMS917492 AWL917492 AWO917492 BGH917492 BGK917492 BQD917492 BQG917492 BZZ917492 CAC917492 CJV917492 CJY917492 CTR917492 CTU917492 DDN917492 DDQ917492 DNJ917492 DNM917492 DXF917492 DXI917492 EHB917492 EHE917492 EQX917492 ERA917492 FAT917492 FAW917492 FKP917492 FKS917492 FUL917492 FUO917492 GEH917492 GEK917492 GOD917492 GOG917492 GXZ917492 GYC917492 HHV917492 HHY917492 HRR917492 HRU917492 IBN917492 IBQ917492 ILJ917492 ILM917492 IVF917492 IVI917492 JFB917492 JFE917492 JOX917492 JPA917492 JYT917492 JYW917492 KIP917492 KIS917492 KSL917492 KSO917492 LCH917492 LCK917492 LMD917492 LMG917492 LVZ917492 LWC917492 MFV917492 MFY917492 MPR917492 MPU917492 MZN917492 MZQ917492 NJJ917492 NJM917492 NTF917492 NTI917492 ODB917492 ODE917492 OMX917492 ONA917492 OWT917492 OWW917492 PGP917492 PGS917492 PQL917492 PQO917492 QAH917492 QAK917492 QKD917492 QKG917492 QTZ917492 QUC917492 RDV917492 RDY917492 RNR917492 RNU917492 RXN917492 RXQ917492 SHJ917492 SHM917492 SRF917492 SRI917492 TBB917492 TBE917492 TKX917492 TLA917492 TUT917492 TUW917492 UEP917492 UES917492 UOL917492 UOO917492 UYH917492 UYK917492 VID917492 VIG917492 VRZ917492 VSC917492 WBV917492 WBY917492 WLR917492 WLU917492 WVN917492 WVQ917492 F983028 I983028 JB983028 JE983028 SX983028 TA983028 ACT983028 ACW983028 AMP983028 AMS983028 AWL983028 AWO983028 BGH983028 BGK983028 BQD983028 BQG983028 BZZ983028 CAC983028 CJV983028 CJY983028 CTR983028 CTU983028 DDN983028 DDQ983028 DNJ983028 DNM983028 DXF983028 DXI983028 EHB983028 EHE983028 EQX983028 ERA983028 FAT983028 FAW983028 FKP983028 FKS983028 FUL983028 FUO983028 GEH983028 GEK983028 GOD983028 GOG983028 GXZ983028 GYC983028 HHV983028 HHY983028 HRR983028 HRU983028 IBN983028 IBQ983028 ILJ983028 ILM983028 IVF983028 IVI983028 JFB983028 JFE983028 JOX983028 JPA983028 JYT983028 JYW983028 KIP983028 KIS983028 KSL983028 KSO983028 LCH983028 LCK983028 LMD983028 LMG983028 LVZ983028 LWC983028 MFV983028 MFY983028 MPR983028 MPU983028 MZN983028 MZQ983028 NJJ983028 NJM983028 NTF983028 NTI983028 ODB983028 ODE983028 OMX983028 ONA983028 OWT983028 OWW983028 PGP983028 PGS983028 PQL983028 PQO983028 QAH983028 QAK983028 QKD983028 QKG983028 QTZ983028 QUC983028 RDV983028 RDY983028 RNR983028 RNU983028 RXN983028 RXQ983028 SHJ983028 SHM983028 SRF983028 SRI983028 TBB983028 TBE983028 TKX983028 TLA983028 TUT983028 TUW983028 UEP983028 UES983028 UOL983028 UOO983028 UYH983028 UYK983028 VID983028 VIG983028 VRZ983028 VSC983028 WBV983028 WBY983028 WLR983028 WLU983028 WVN983028 WVQ983028 WVQ3:WVQ140 WVN3:WVN140 WLU3:WLU140 WLR3:WLR140 WBY3:WBY140 WBV3:WBV140 VSC3:VSC140 VRZ3:VRZ140 VIG3:VIG140 VID3:VID140 UYK3:UYK140 UYH3:UYH140 UOO3:UOO140 UOL3:UOL140 UES3:UES140 UEP3:UEP140 TUW3:TUW140 TUT3:TUT140 TLA3:TLA140 TKX3:TKX140 TBE3:TBE140 TBB3:TBB140 SRI3:SRI140 SRF3:SRF140 SHM3:SHM140 SHJ3:SHJ140 RXQ3:RXQ140 RXN3:RXN140 RNU3:RNU140 RNR3:RNR140 RDY3:RDY140 RDV3:RDV140 QUC3:QUC140 QTZ3:QTZ140 QKG3:QKG140 QKD3:QKD140 QAK3:QAK140 QAH3:QAH140 PQO3:PQO140 PQL3:PQL140 PGS3:PGS140 PGP3:PGP140 OWW3:OWW140 OWT3:OWT140 ONA3:ONA140 OMX3:OMX140 ODE3:ODE140 ODB3:ODB140 NTI3:NTI140 NTF3:NTF140 NJM3:NJM140 NJJ3:NJJ140 MZQ3:MZQ140 MZN3:MZN140 MPU3:MPU140 MPR3:MPR140 MFY3:MFY140 MFV3:MFV140 LWC3:LWC140 LVZ3:LVZ140 LMG3:LMG140 LMD3:LMD140 LCK3:LCK140 LCH3:LCH140 KSO3:KSO140 KSL3:KSL140 KIS3:KIS140 KIP3:KIP140 JYW3:JYW140 JYT3:JYT140 JPA3:JPA140 JOX3:JOX140 JFE3:JFE140 JFB3:JFB140 IVI3:IVI140 IVF3:IVF140 ILM3:ILM140 ILJ3:ILJ140 IBQ3:IBQ140 IBN3:IBN140 HRU3:HRU140 HRR3:HRR140 HHY3:HHY140 HHV3:HHV140 GYC3:GYC140 GXZ3:GXZ140 GOG3:GOG140 GOD3:GOD140 GEK3:GEK140 GEH3:GEH140 FUO3:FUO140 FUL3:FUL140 FKS3:FKS140 FKP3:FKP140 FAW3:FAW140 FAT3:FAT140 ERA3:ERA140 EQX3:EQX140 EHE3:EHE140 EHB3:EHB140 DXI3:DXI140 DXF3:DXF140 DNM3:DNM140 DNJ3:DNJ140 DDQ3:DDQ140 DDN3:DDN140 CTU3:CTU140 CTR3:CTR140 CJY3:CJY140 CJV3:CJV140 CAC3:CAC140 BZZ3:BZZ140 BQG3:BQG140 BQD3:BQD140 BGK3:BGK140 BGH3:BGH140 AWO3:AWO140 AWL3:AWL140 AMS3:AMS140 AMP3:AMP140 ACW3:ACW140 ACT3:ACT140 TA3:TA140 SX3:SX140 JE3:JE140 JB3:JB140" xr:uid="{00000000-0002-0000-0400-000004000000}"/>
    <dataValidation allowBlank="1" showInputMessage="1" showErrorMessage="1" promptTitle="Rate at which tax deducted" prompt="Enter the rate._x000a__x000a_Two digits after decimal with out Percentage(%) sign._x000a__x000a_e.g. 2.12_x000a_     12.25_x000a__x000a_ - SAG Infotech" sqref="H3 H65524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H131060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H196596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H262132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H327668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H393204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H458740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H524276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H589812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H655348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H720884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H786420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H851956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H917492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H983028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WVP983028 WVP3:WVP140 WLT3:WLT140 WBX3:WBX140 VSB3:VSB140 VIF3:VIF140 UYJ3:UYJ140 UON3:UON140 UER3:UER140 TUV3:TUV140 TKZ3:TKZ140 TBD3:TBD140 SRH3:SRH140 SHL3:SHL140 RXP3:RXP140 RNT3:RNT140 RDX3:RDX140 QUB3:QUB140 QKF3:QKF140 QAJ3:QAJ140 PQN3:PQN140 PGR3:PGR140 OWV3:OWV140 OMZ3:OMZ140 ODD3:ODD140 NTH3:NTH140 NJL3:NJL140 MZP3:MZP140 MPT3:MPT140 MFX3:MFX140 LWB3:LWB140 LMF3:LMF140 LCJ3:LCJ140 KSN3:KSN140 KIR3:KIR140 JYV3:JYV140 JOZ3:JOZ140 JFD3:JFD140 IVH3:IVH140 ILL3:ILL140 IBP3:IBP140 HRT3:HRT140 HHX3:HHX140 GYB3:GYB140 GOF3:GOF140 GEJ3:GEJ140 FUN3:FUN140 FKR3:FKR140 FAV3:FAV140 EQZ3:EQZ140 EHD3:EHD140 DXH3:DXH140 DNL3:DNL140 DDP3:DDP140 CTT3:CTT140 CJX3:CJX140 CAB3:CAB140 BQF3:BQF140 BGJ3:BGJ140 AWN3:AWN140 AMR3:AMR140 ACV3:ACV140 SZ3:SZ140 JD3:JD140" xr:uid="{00000000-0002-0000-0400-000005000000}"/>
    <dataValidation allowBlank="1" showInputMessage="1" showErrorMessage="1" promptTitle="Enter Date (Mandatory)" prompt="The date format should be dd/MM/yyyy_x000a__x000a_e.g. 12th November, 2004 should be written as 12/11/2004_x000a__x000a_                      - SAG Infotech" sqref="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WVO3:WVO140 WLS3:WLS140 WBW3:WBW140 VSA3:VSA140 VIE3:VIE140 UYI3:UYI140 UOM3:UOM140 UEQ3:UEQ140 TUU3:TUU140 TKY3:TKY140 TBC3:TBC140 SRG3:SRG140 SHK3:SHK140 RXO3:RXO140 RNS3:RNS140 RDW3:RDW140 QUA3:QUA140 QKE3:QKE140 QAI3:QAI140 PQM3:PQM140 PGQ3:PGQ140 OWU3:OWU140 OMY3:OMY140 ODC3:ODC140 NTG3:NTG140 NJK3:NJK140 MZO3:MZO140 MPS3:MPS140 MFW3:MFW140 LWA3:LWA140 LME3:LME140 LCI3:LCI140 KSM3:KSM140 KIQ3:KIQ140 JYU3:JYU140 JOY3:JOY140 JFC3:JFC140 IVG3:IVG140 ILK3:ILK140 IBO3:IBO140 HRS3:HRS140 HHW3:HHW140 GYA3:GYA140 GOE3:GOE140 GEI3:GEI140 FUM3:FUM140 FKQ3:FKQ140 FAU3:FAU140 EQY3:EQY140 EHC3:EHC140 DXG3:DXG140 DNK3:DNK140 DDO3:DDO140 CTS3:CTS140 CJW3:CJW140 CAA3:CAA140 BQE3:BQE140 BGI3:BGI140 AWM3:AWM140 AMQ3:AMQ140 ACU3:ACU140 SY3:SY140 JC3:JC140 G3:G140" xr:uid="{00000000-0002-0000-0400-000007000000}"/>
    <dataValidation allowBlank="1" showInputMessage="1" showErrorMessage="1" promptTitle="Enter Date" prompt="The date format should be dd/MM/yyyy_x000a__x000a_e.g. 12th November, 2004 should be written as 12/11/2004_x000a__x000a_                      - SAG Infotech" sqref="J65524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131060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196596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262132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327668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393204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458740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524276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589812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655348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720884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786420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851956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917492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983028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WVR3:WVR140 WLV3:WLV140 WBZ3:WBZ140 VSD3:VSD140 VIH3:VIH140 UYL3:UYL140 UOP3:UOP140 UET3:UET140 TUX3:TUX140 TLB3:TLB140 TBF3:TBF140 SRJ3:SRJ140 SHN3:SHN140 RXR3:RXR140 RNV3:RNV140 RDZ3:RDZ140 QUD3:QUD140 QKH3:QKH140 QAL3:QAL140 PQP3:PQP140 PGT3:PGT140 OWX3:OWX140 ONB3:ONB140 ODF3:ODF140 NTJ3:NTJ140 NJN3:NJN140 MZR3:MZR140 MPV3:MPV140 MFZ3:MFZ140 LWD3:LWD140 LMH3:LMH140 LCL3:LCL140 KSP3:KSP140 KIT3:KIT140 JYX3:JYX140 JPB3:JPB140 JFF3:JFF140 IVJ3:IVJ140 ILN3:ILN140 IBR3:IBR140 HRV3:HRV140 HHZ3:HHZ140 GYD3:GYD140 GOH3:GOH140 GEL3:GEL140 FUP3:FUP140 FKT3:FKT140 FAX3:FAX140 ERB3:ERB140 EHF3:EHF140 DXJ3:DXJ140 DNN3:DNN140 DDR3:DDR140 CTV3:CTV140 CJZ3:CJZ140 CAD3:CAD140 BQH3:BQH140 BGL3:BGL140 AWP3:AWP140 AMT3:AMT140 ACX3:ACX140 TB3:TB140 JF3:JF140 J3:J164" xr:uid="{00000000-0002-0000-0400-000008000000}"/>
    <dataValidation allowBlank="1" showInputMessage="1" showErrorMessage="1" promptTitle="Challan Serial No. (Mandatory)" prompt="Enter Challan Serial No. as given in Column 1 of Challan Details Sheet._x000a__x000a_-SAG Infotech" sqref="A65524:A65525 A131060:A131061 A196596:A196597 A262132:A262133 A327668:A327669 A393204:A393205 A458740:A458741 A524276:A524277 A589812:A589813 A655348:A655349 A720884:A720885 A786420:A786421 A851956:A851957 A917492:A917493 A983028:A983029 IW65524:IW65525 IW131060:IW131061 IW196596:IW196597 IW262132:IW262133 IW327668:IW327669 IW393204:IW393205 IW458740:IW458741 IW524276:IW524277 IW589812:IW589813 IW655348:IW655349 IW720884:IW720885 IW786420:IW786421 IW851956:IW851957 IW917492:IW917493 IW983028:IW983029 SS65524:SS65525 SS131060:SS131061 SS196596:SS196597 SS262132:SS262133 SS327668:SS327669 SS393204:SS393205 SS458740:SS458741 SS524276:SS524277 SS589812:SS589813 SS655348:SS655349 SS720884:SS720885 SS786420:SS786421 SS851956:SS851957 SS917492:SS917493 SS983028:SS983029 ACO65524:ACO65525 ACO131060:ACO131061 ACO196596:ACO196597 ACO262132:ACO262133 ACO327668:ACO327669 ACO393204:ACO393205 ACO458740:ACO458741 ACO524276:ACO524277 ACO589812:ACO589813 ACO655348:ACO655349 ACO720884:ACO720885 ACO786420:ACO786421 ACO851956:ACO851957 ACO917492:ACO917493 ACO983028:ACO983029 AMK65524:AMK65525 AMK131060:AMK131061 AMK196596:AMK196597 AMK262132:AMK262133 AMK327668:AMK327669 AMK393204:AMK393205 AMK458740:AMK458741 AMK524276:AMK524277 AMK589812:AMK589813 AMK655348:AMK655349 AMK720884:AMK720885 AMK786420:AMK786421 AMK851956:AMK851957 AMK917492:AMK917493 AMK983028:AMK983029 AWG65524:AWG65525 AWG131060:AWG131061 AWG196596:AWG196597 AWG262132:AWG262133 AWG327668:AWG327669 AWG393204:AWG393205 AWG458740:AWG458741 AWG524276:AWG524277 AWG589812:AWG589813 AWG655348:AWG655349 AWG720884:AWG720885 AWG786420:AWG786421 AWG851956:AWG851957 AWG917492:AWG917493 AWG983028:AWG983029 BGC65524:BGC65525 BGC131060:BGC131061 BGC196596:BGC196597 BGC262132:BGC262133 BGC327668:BGC327669 BGC393204:BGC393205 BGC458740:BGC458741 BGC524276:BGC524277 BGC589812:BGC589813 BGC655348:BGC655349 BGC720884:BGC720885 BGC786420:BGC786421 BGC851956:BGC851957 BGC917492:BGC917493 BGC983028:BGC983029 BPY65524:BPY65525 BPY131060:BPY131061 BPY196596:BPY196597 BPY262132:BPY262133 BPY327668:BPY327669 BPY393204:BPY393205 BPY458740:BPY458741 BPY524276:BPY524277 BPY589812:BPY589813 BPY655348:BPY655349 BPY720884:BPY720885 BPY786420:BPY786421 BPY851956:BPY851957 BPY917492:BPY917493 BPY983028:BPY983029 BZU65524:BZU65525 BZU131060:BZU131061 BZU196596:BZU196597 BZU262132:BZU262133 BZU327668:BZU327669 BZU393204:BZU393205 BZU458740:BZU458741 BZU524276:BZU524277 BZU589812:BZU589813 BZU655348:BZU655349 BZU720884:BZU720885 BZU786420:BZU786421 BZU851956:BZU851957 BZU917492:BZU917493 BZU983028:BZU983029 CJQ65524:CJQ65525 CJQ131060:CJQ131061 CJQ196596:CJQ196597 CJQ262132:CJQ262133 CJQ327668:CJQ327669 CJQ393204:CJQ393205 CJQ458740:CJQ458741 CJQ524276:CJQ524277 CJQ589812:CJQ589813 CJQ655348:CJQ655349 CJQ720884:CJQ720885 CJQ786420:CJQ786421 CJQ851956:CJQ851957 CJQ917492:CJQ917493 CJQ983028:CJQ983029 CTM65524:CTM65525 CTM131060:CTM131061 CTM196596:CTM196597 CTM262132:CTM262133 CTM327668:CTM327669 CTM393204:CTM393205 CTM458740:CTM458741 CTM524276:CTM524277 CTM589812:CTM589813 CTM655348:CTM655349 CTM720884:CTM720885 CTM786420:CTM786421 CTM851956:CTM851957 CTM917492:CTM917493 CTM983028:CTM983029 DDI65524:DDI65525 DDI131060:DDI131061 DDI196596:DDI196597 DDI262132:DDI262133 DDI327668:DDI327669 DDI393204:DDI393205 DDI458740:DDI458741 DDI524276:DDI524277 DDI589812:DDI589813 DDI655348:DDI655349 DDI720884:DDI720885 DDI786420:DDI786421 DDI851956:DDI851957 DDI917492:DDI917493 DDI983028:DDI983029 DNE65524:DNE65525 DNE131060:DNE131061 DNE196596:DNE196597 DNE262132:DNE262133 DNE327668:DNE327669 DNE393204:DNE393205 DNE458740:DNE458741 DNE524276:DNE524277 DNE589812:DNE589813 DNE655348:DNE655349 DNE720884:DNE720885 DNE786420:DNE786421 DNE851956:DNE851957 DNE917492:DNE917493 DNE983028:DNE983029 DXA65524:DXA65525 DXA131060:DXA131061 DXA196596:DXA196597 DXA262132:DXA262133 DXA327668:DXA327669 DXA393204:DXA393205 DXA458740:DXA458741 DXA524276:DXA524277 DXA589812:DXA589813 DXA655348:DXA655349 DXA720884:DXA720885 DXA786420:DXA786421 DXA851956:DXA851957 DXA917492:DXA917493 DXA983028:DXA983029 EGW65524:EGW65525 EGW131060:EGW131061 EGW196596:EGW196597 EGW262132:EGW262133 EGW327668:EGW327669 EGW393204:EGW393205 EGW458740:EGW458741 EGW524276:EGW524277 EGW589812:EGW589813 EGW655348:EGW655349 EGW720884:EGW720885 EGW786420:EGW786421 EGW851956:EGW851957 EGW917492:EGW917493 EGW983028:EGW983029 EQS65524:EQS65525 EQS131060:EQS131061 EQS196596:EQS196597 EQS262132:EQS262133 EQS327668:EQS327669 EQS393204:EQS393205 EQS458740:EQS458741 EQS524276:EQS524277 EQS589812:EQS589813 EQS655348:EQS655349 EQS720884:EQS720885 EQS786420:EQS786421 EQS851956:EQS851957 EQS917492:EQS917493 EQS983028:EQS983029 FAO65524:FAO65525 FAO131060:FAO131061 FAO196596:FAO196597 FAO262132:FAO262133 FAO327668:FAO327669 FAO393204:FAO393205 FAO458740:FAO458741 FAO524276:FAO524277 FAO589812:FAO589813 FAO655348:FAO655349 FAO720884:FAO720885 FAO786420:FAO786421 FAO851956:FAO851957 FAO917492:FAO917493 FAO983028:FAO983029 FKK65524:FKK65525 FKK131060:FKK131061 FKK196596:FKK196597 FKK262132:FKK262133 FKK327668:FKK327669 FKK393204:FKK393205 FKK458740:FKK458741 FKK524276:FKK524277 FKK589812:FKK589813 FKK655348:FKK655349 FKK720884:FKK720885 FKK786420:FKK786421 FKK851956:FKK851957 FKK917492:FKK917493 FKK983028:FKK983029 FUG65524:FUG65525 FUG131060:FUG131061 FUG196596:FUG196597 FUG262132:FUG262133 FUG327668:FUG327669 FUG393204:FUG393205 FUG458740:FUG458741 FUG524276:FUG524277 FUG589812:FUG589813 FUG655348:FUG655349 FUG720884:FUG720885 FUG786420:FUG786421 FUG851956:FUG851957 FUG917492:FUG917493 FUG983028:FUG983029 GEC65524:GEC65525 GEC131060:GEC131061 GEC196596:GEC196597 GEC262132:GEC262133 GEC327668:GEC327669 GEC393204:GEC393205 GEC458740:GEC458741 GEC524276:GEC524277 GEC589812:GEC589813 GEC655348:GEC655349 GEC720884:GEC720885 GEC786420:GEC786421 GEC851956:GEC851957 GEC917492:GEC917493 GEC983028:GEC983029 GNY65524:GNY65525 GNY131060:GNY131061 GNY196596:GNY196597 GNY262132:GNY262133 GNY327668:GNY327669 GNY393204:GNY393205 GNY458740:GNY458741 GNY524276:GNY524277 GNY589812:GNY589813 GNY655348:GNY655349 GNY720884:GNY720885 GNY786420:GNY786421 GNY851956:GNY851957 GNY917492:GNY917493 GNY983028:GNY983029 GXU65524:GXU65525 GXU131060:GXU131061 GXU196596:GXU196597 GXU262132:GXU262133 GXU327668:GXU327669 GXU393204:GXU393205 GXU458740:GXU458741 GXU524276:GXU524277 GXU589812:GXU589813 GXU655348:GXU655349 GXU720884:GXU720885 GXU786420:GXU786421 GXU851956:GXU851957 GXU917492:GXU917493 GXU983028:GXU983029 HHQ65524:HHQ65525 HHQ131060:HHQ131061 HHQ196596:HHQ196597 HHQ262132:HHQ262133 HHQ327668:HHQ327669 HHQ393204:HHQ393205 HHQ458740:HHQ458741 HHQ524276:HHQ524277 HHQ589812:HHQ589813 HHQ655348:HHQ655349 HHQ720884:HHQ720885 HHQ786420:HHQ786421 HHQ851956:HHQ851957 HHQ917492:HHQ917493 HHQ983028:HHQ983029 HRM65524:HRM65525 HRM131060:HRM131061 HRM196596:HRM196597 HRM262132:HRM262133 HRM327668:HRM327669 HRM393204:HRM393205 HRM458740:HRM458741 HRM524276:HRM524277 HRM589812:HRM589813 HRM655348:HRM655349 HRM720884:HRM720885 HRM786420:HRM786421 HRM851956:HRM851957 HRM917492:HRM917493 HRM983028:HRM983029 IBI65524:IBI65525 IBI131060:IBI131061 IBI196596:IBI196597 IBI262132:IBI262133 IBI327668:IBI327669 IBI393204:IBI393205 IBI458740:IBI458741 IBI524276:IBI524277 IBI589812:IBI589813 IBI655348:IBI655349 IBI720884:IBI720885 IBI786420:IBI786421 IBI851956:IBI851957 IBI917492:IBI917493 IBI983028:IBI983029 ILE65524:ILE65525 ILE131060:ILE131061 ILE196596:ILE196597 ILE262132:ILE262133 ILE327668:ILE327669 ILE393204:ILE393205 ILE458740:ILE458741 ILE524276:ILE524277 ILE589812:ILE589813 ILE655348:ILE655349 ILE720884:ILE720885 ILE786420:ILE786421 ILE851956:ILE851957 ILE917492:ILE917493 ILE983028:ILE983029 IVA65524:IVA65525 IVA131060:IVA131061 IVA196596:IVA196597 IVA262132:IVA262133 IVA327668:IVA327669 IVA393204:IVA393205 IVA458740:IVA458741 IVA524276:IVA524277 IVA589812:IVA589813 IVA655348:IVA655349 IVA720884:IVA720885 IVA786420:IVA786421 IVA851956:IVA851957 IVA917492:IVA917493 IVA983028:IVA983029 JEW65524:JEW65525 JEW131060:JEW131061 JEW196596:JEW196597 JEW262132:JEW262133 JEW327668:JEW327669 JEW393204:JEW393205 JEW458740:JEW458741 JEW524276:JEW524277 JEW589812:JEW589813 JEW655348:JEW655349 JEW720884:JEW720885 JEW786420:JEW786421 JEW851956:JEW851957 JEW917492:JEW917493 JEW983028:JEW983029 JOS65524:JOS65525 JOS131060:JOS131061 JOS196596:JOS196597 JOS262132:JOS262133 JOS327668:JOS327669 JOS393204:JOS393205 JOS458740:JOS458741 JOS524276:JOS524277 JOS589812:JOS589813 JOS655348:JOS655349 JOS720884:JOS720885 JOS786420:JOS786421 JOS851956:JOS851957 JOS917492:JOS917493 JOS983028:JOS983029 JYO65524:JYO65525 JYO131060:JYO131061 JYO196596:JYO196597 JYO262132:JYO262133 JYO327668:JYO327669 JYO393204:JYO393205 JYO458740:JYO458741 JYO524276:JYO524277 JYO589812:JYO589813 JYO655348:JYO655349 JYO720884:JYO720885 JYO786420:JYO786421 JYO851956:JYO851957 JYO917492:JYO917493 JYO983028:JYO983029 KIK65524:KIK65525 KIK131060:KIK131061 KIK196596:KIK196597 KIK262132:KIK262133 KIK327668:KIK327669 KIK393204:KIK393205 KIK458740:KIK458741 KIK524276:KIK524277 KIK589812:KIK589813 KIK655348:KIK655349 KIK720884:KIK720885 KIK786420:KIK786421 KIK851956:KIK851957 KIK917492:KIK917493 KIK983028:KIK983029 KSG65524:KSG65525 KSG131060:KSG131061 KSG196596:KSG196597 KSG262132:KSG262133 KSG327668:KSG327669 KSG393204:KSG393205 KSG458740:KSG458741 KSG524276:KSG524277 KSG589812:KSG589813 KSG655348:KSG655349 KSG720884:KSG720885 KSG786420:KSG786421 KSG851956:KSG851957 KSG917492:KSG917493 KSG983028:KSG983029 LCC65524:LCC65525 LCC131060:LCC131061 LCC196596:LCC196597 LCC262132:LCC262133 LCC327668:LCC327669 LCC393204:LCC393205 LCC458740:LCC458741 LCC524276:LCC524277 LCC589812:LCC589813 LCC655348:LCC655349 LCC720884:LCC720885 LCC786420:LCC786421 LCC851956:LCC851957 LCC917492:LCC917493 LCC983028:LCC983029 LLY65524:LLY65525 LLY131060:LLY131061 LLY196596:LLY196597 LLY262132:LLY262133 LLY327668:LLY327669 LLY393204:LLY393205 LLY458740:LLY458741 LLY524276:LLY524277 LLY589812:LLY589813 LLY655348:LLY655349 LLY720884:LLY720885 LLY786420:LLY786421 LLY851956:LLY851957 LLY917492:LLY917493 LLY983028:LLY983029 LVU65524:LVU65525 LVU131060:LVU131061 LVU196596:LVU196597 LVU262132:LVU262133 LVU327668:LVU327669 LVU393204:LVU393205 LVU458740:LVU458741 LVU524276:LVU524277 LVU589812:LVU589813 LVU655348:LVU655349 LVU720884:LVU720885 LVU786420:LVU786421 LVU851956:LVU851957 LVU917492:LVU917493 LVU983028:LVU983029 MFQ65524:MFQ65525 MFQ131060:MFQ131061 MFQ196596:MFQ196597 MFQ262132:MFQ262133 MFQ327668:MFQ327669 MFQ393204:MFQ393205 MFQ458740:MFQ458741 MFQ524276:MFQ524277 MFQ589812:MFQ589813 MFQ655348:MFQ655349 MFQ720884:MFQ720885 MFQ786420:MFQ786421 MFQ851956:MFQ851957 MFQ917492:MFQ917493 MFQ983028:MFQ983029 MPM65524:MPM65525 MPM131060:MPM131061 MPM196596:MPM196597 MPM262132:MPM262133 MPM327668:MPM327669 MPM393204:MPM393205 MPM458740:MPM458741 MPM524276:MPM524277 MPM589812:MPM589813 MPM655348:MPM655349 MPM720884:MPM720885 MPM786420:MPM786421 MPM851956:MPM851957 MPM917492:MPM917493 MPM983028:MPM983029 MZI65524:MZI65525 MZI131060:MZI131061 MZI196596:MZI196597 MZI262132:MZI262133 MZI327668:MZI327669 MZI393204:MZI393205 MZI458740:MZI458741 MZI524276:MZI524277 MZI589812:MZI589813 MZI655348:MZI655349 MZI720884:MZI720885 MZI786420:MZI786421 MZI851956:MZI851957 MZI917492:MZI917493 MZI983028:MZI983029 NJE65524:NJE65525 NJE131060:NJE131061 NJE196596:NJE196597 NJE262132:NJE262133 NJE327668:NJE327669 NJE393204:NJE393205 NJE458740:NJE458741 NJE524276:NJE524277 NJE589812:NJE589813 NJE655348:NJE655349 NJE720884:NJE720885 NJE786420:NJE786421 NJE851956:NJE851957 NJE917492:NJE917493 NJE983028:NJE983029 NTA65524:NTA65525 NTA131060:NTA131061 NTA196596:NTA196597 NTA262132:NTA262133 NTA327668:NTA327669 NTA393204:NTA393205 NTA458740:NTA458741 NTA524276:NTA524277 NTA589812:NTA589813 NTA655348:NTA655349 NTA720884:NTA720885 NTA786420:NTA786421 NTA851956:NTA851957 NTA917492:NTA917493 NTA983028:NTA983029 OCW65524:OCW65525 OCW131060:OCW131061 OCW196596:OCW196597 OCW262132:OCW262133 OCW327668:OCW327669 OCW393204:OCW393205 OCW458740:OCW458741 OCW524276:OCW524277 OCW589812:OCW589813 OCW655348:OCW655349 OCW720884:OCW720885 OCW786420:OCW786421 OCW851956:OCW851957 OCW917492:OCW917493 OCW983028:OCW983029 OMS65524:OMS65525 OMS131060:OMS131061 OMS196596:OMS196597 OMS262132:OMS262133 OMS327668:OMS327669 OMS393204:OMS393205 OMS458740:OMS458741 OMS524276:OMS524277 OMS589812:OMS589813 OMS655348:OMS655349 OMS720884:OMS720885 OMS786420:OMS786421 OMS851956:OMS851957 OMS917492:OMS917493 OMS983028:OMS983029 OWO65524:OWO65525 OWO131060:OWO131061 OWO196596:OWO196597 OWO262132:OWO262133 OWO327668:OWO327669 OWO393204:OWO393205 OWO458740:OWO458741 OWO524276:OWO524277 OWO589812:OWO589813 OWO655348:OWO655349 OWO720884:OWO720885 OWO786420:OWO786421 OWO851956:OWO851957 OWO917492:OWO917493 OWO983028:OWO983029 PGK65524:PGK65525 PGK131060:PGK131061 PGK196596:PGK196597 PGK262132:PGK262133 PGK327668:PGK327669 PGK393204:PGK393205 PGK458740:PGK458741 PGK524276:PGK524277 PGK589812:PGK589813 PGK655348:PGK655349 PGK720884:PGK720885 PGK786420:PGK786421 PGK851956:PGK851957 PGK917492:PGK917493 PGK983028:PGK983029 PQG65524:PQG65525 PQG131060:PQG131061 PQG196596:PQG196597 PQG262132:PQG262133 PQG327668:PQG327669 PQG393204:PQG393205 PQG458740:PQG458741 PQG524276:PQG524277 PQG589812:PQG589813 PQG655348:PQG655349 PQG720884:PQG720885 PQG786420:PQG786421 PQG851956:PQG851957 PQG917492:PQG917493 PQG983028:PQG983029 QAC65524:QAC65525 QAC131060:QAC131061 QAC196596:QAC196597 QAC262132:QAC262133 QAC327668:QAC327669 QAC393204:QAC393205 QAC458740:QAC458741 QAC524276:QAC524277 QAC589812:QAC589813 QAC655348:QAC655349 QAC720884:QAC720885 QAC786420:QAC786421 QAC851956:QAC851957 QAC917492:QAC917493 QAC983028:QAC983029 QJY65524:QJY65525 QJY131060:QJY131061 QJY196596:QJY196597 QJY262132:QJY262133 QJY327668:QJY327669 QJY393204:QJY393205 QJY458740:QJY458741 QJY524276:QJY524277 QJY589812:QJY589813 QJY655348:QJY655349 QJY720884:QJY720885 QJY786420:QJY786421 QJY851956:QJY851957 QJY917492:QJY917493 QJY983028:QJY983029 QTU65524:QTU65525 QTU131060:QTU131061 QTU196596:QTU196597 QTU262132:QTU262133 QTU327668:QTU327669 QTU393204:QTU393205 QTU458740:QTU458741 QTU524276:QTU524277 QTU589812:QTU589813 QTU655348:QTU655349 QTU720884:QTU720885 QTU786420:QTU786421 QTU851956:QTU851957 QTU917492:QTU917493 QTU983028:QTU983029 RDQ65524:RDQ65525 RDQ131060:RDQ131061 RDQ196596:RDQ196597 RDQ262132:RDQ262133 RDQ327668:RDQ327669 RDQ393204:RDQ393205 RDQ458740:RDQ458741 RDQ524276:RDQ524277 RDQ589812:RDQ589813 RDQ655348:RDQ655349 RDQ720884:RDQ720885 RDQ786420:RDQ786421 RDQ851956:RDQ851957 RDQ917492:RDQ917493 RDQ983028:RDQ983029 RNM65524:RNM65525 RNM131060:RNM131061 RNM196596:RNM196597 RNM262132:RNM262133 RNM327668:RNM327669 RNM393204:RNM393205 RNM458740:RNM458741 RNM524276:RNM524277 RNM589812:RNM589813 RNM655348:RNM655349 RNM720884:RNM720885 RNM786420:RNM786421 RNM851956:RNM851957 RNM917492:RNM917493 RNM983028:RNM983029 RXI65524:RXI65525 RXI131060:RXI131061 RXI196596:RXI196597 RXI262132:RXI262133 RXI327668:RXI327669 RXI393204:RXI393205 RXI458740:RXI458741 RXI524276:RXI524277 RXI589812:RXI589813 RXI655348:RXI655349 RXI720884:RXI720885 RXI786420:RXI786421 RXI851956:RXI851957 RXI917492:RXI917493 RXI983028:RXI983029 SHE65524:SHE65525 SHE131060:SHE131061 SHE196596:SHE196597 SHE262132:SHE262133 SHE327668:SHE327669 SHE393204:SHE393205 SHE458740:SHE458741 SHE524276:SHE524277 SHE589812:SHE589813 SHE655348:SHE655349 SHE720884:SHE720885 SHE786420:SHE786421 SHE851956:SHE851957 SHE917492:SHE917493 SHE983028:SHE983029 SRA65524:SRA65525 SRA131060:SRA131061 SRA196596:SRA196597 SRA262132:SRA262133 SRA327668:SRA327669 SRA393204:SRA393205 SRA458740:SRA458741 SRA524276:SRA524277 SRA589812:SRA589813 SRA655348:SRA655349 SRA720884:SRA720885 SRA786420:SRA786421 SRA851956:SRA851957 SRA917492:SRA917493 SRA983028:SRA983029 TAW65524:TAW65525 TAW131060:TAW131061 TAW196596:TAW196597 TAW262132:TAW262133 TAW327668:TAW327669 TAW393204:TAW393205 TAW458740:TAW458741 TAW524276:TAW524277 TAW589812:TAW589813 TAW655348:TAW655349 TAW720884:TAW720885 TAW786420:TAW786421 TAW851956:TAW851957 TAW917492:TAW917493 TAW983028:TAW983029 TKS65524:TKS65525 TKS131060:TKS131061 TKS196596:TKS196597 TKS262132:TKS262133 TKS327668:TKS327669 TKS393204:TKS393205 TKS458740:TKS458741 TKS524276:TKS524277 TKS589812:TKS589813 TKS655348:TKS655349 TKS720884:TKS720885 TKS786420:TKS786421 TKS851956:TKS851957 TKS917492:TKS917493 TKS983028:TKS983029 TUO65524:TUO65525 TUO131060:TUO131061 TUO196596:TUO196597 TUO262132:TUO262133 TUO327668:TUO327669 TUO393204:TUO393205 TUO458740:TUO458741 TUO524276:TUO524277 TUO589812:TUO589813 TUO655348:TUO655349 TUO720884:TUO720885 TUO786420:TUO786421 TUO851956:TUO851957 TUO917492:TUO917493 TUO983028:TUO983029 UEK65524:UEK65525 UEK131060:UEK131061 UEK196596:UEK196597 UEK262132:UEK262133 UEK327668:UEK327669 UEK393204:UEK393205 UEK458740:UEK458741 UEK524276:UEK524277 UEK589812:UEK589813 UEK655348:UEK655349 UEK720884:UEK720885 UEK786420:UEK786421 UEK851956:UEK851957 UEK917492:UEK917493 UEK983028:UEK983029 UOG65524:UOG65525 UOG131060:UOG131061 UOG196596:UOG196597 UOG262132:UOG262133 UOG327668:UOG327669 UOG393204:UOG393205 UOG458740:UOG458741 UOG524276:UOG524277 UOG589812:UOG589813 UOG655348:UOG655349 UOG720884:UOG720885 UOG786420:UOG786421 UOG851956:UOG851957 UOG917492:UOG917493 UOG983028:UOG983029 UYC65524:UYC65525 UYC131060:UYC131061 UYC196596:UYC196597 UYC262132:UYC262133 UYC327668:UYC327669 UYC393204:UYC393205 UYC458740:UYC458741 UYC524276:UYC524277 UYC589812:UYC589813 UYC655348:UYC655349 UYC720884:UYC720885 UYC786420:UYC786421 UYC851956:UYC851957 UYC917492:UYC917493 UYC983028:UYC983029 VHY65524:VHY65525 VHY131060:VHY131061 VHY196596:VHY196597 VHY262132:VHY262133 VHY327668:VHY327669 VHY393204:VHY393205 VHY458740:VHY458741 VHY524276:VHY524277 VHY589812:VHY589813 VHY655348:VHY655349 VHY720884:VHY720885 VHY786420:VHY786421 VHY851956:VHY851957 VHY917492:VHY917493 VHY983028:VHY983029 VRU65524:VRU65525 VRU131060:VRU131061 VRU196596:VRU196597 VRU262132:VRU262133 VRU327668:VRU327669 VRU393204:VRU393205 VRU458740:VRU458741 VRU524276:VRU524277 VRU589812:VRU589813 VRU655348:VRU655349 VRU720884:VRU720885 VRU786420:VRU786421 VRU851956:VRU851957 VRU917492:VRU917493 VRU983028:VRU983029 WBQ65524:WBQ65525 WBQ131060:WBQ131061 WBQ196596:WBQ196597 WBQ262132:WBQ262133 WBQ327668:WBQ327669 WBQ393204:WBQ393205 WBQ458740:WBQ458741 WBQ524276:WBQ524277 WBQ589812:WBQ589813 WBQ655348:WBQ655349 WBQ720884:WBQ720885 WBQ786420:WBQ786421 WBQ851956:WBQ851957 WBQ917492:WBQ917493 WBQ983028:WBQ983029 WLM65524:WLM65525 WLM131060:WLM131061 WLM196596:WLM196597 WLM262132:WLM262133 WLM327668:WLM327669 WLM393204:WLM393205 WLM458740:WLM458741 WLM524276:WLM524277 WLM589812:WLM589813 WLM655348:WLM655349 WLM720884:WLM720885 WLM786420:WLM786421 WLM851956:WLM851957 WLM917492:WLM917493 WLM983028:WLM983029 WVI65524:WVI65525 WVI131060:WVI131061 WVI196596:WVI196597 WVI262132:WVI262133 WVI327668:WVI327669 WVI393204:WVI393205 WVI458740:WVI458741 WVI524276:WVI524277 WVI589812:WVI589813 WVI655348:WVI655349 WVI720884:WVI720885 WVI786420:WVI786421 WVI851956:WVI851957 WVI917492:WVI917493 WVI983028:WVI983029 WVI3:WVI141 WLM3:WLM141 WBQ3:WBQ141 VRU3:VRU141 VHY3:VHY141 UYC3:UYC141 UOG3:UOG141 UEK3:UEK141 TUO3:TUO141 TKS3:TKS141 TAW3:TAW141 SRA3:SRA141 SHE3:SHE141 RXI3:RXI141 RNM3:RNM141 RDQ3:RDQ141 QTU3:QTU141 QJY3:QJY141 QAC3:QAC141 PQG3:PQG141 PGK3:PGK141 OWO3:OWO141 OMS3:OMS141 OCW3:OCW141 NTA3:NTA141 NJE3:NJE141 MZI3:MZI141 MPM3:MPM141 MFQ3:MFQ141 LVU3:LVU141 LLY3:LLY141 LCC3:LCC141 KSG3:KSG141 KIK3:KIK141 JYO3:JYO141 JOS3:JOS141 JEW3:JEW141 IVA3:IVA141 ILE3:ILE141 IBI3:IBI141 HRM3:HRM141 HHQ3:HHQ141 GXU3:GXU141 GNY3:GNY141 GEC3:GEC141 FUG3:FUG141 FKK3:FKK141 FAO3:FAO141 EQS3:EQS141 EGW3:EGW141 DXA3:DXA141 DNE3:DNE141 DDI3:DDI141 CTM3:CTM141 CJQ3:CJQ141 BZU3:BZU141 BPY3:BPY141 BGC3:BGC141 AWG3:AWG141 AMK3:AMK141 ACO3:ACO141 SS3:SS141 IW3:IW141 A3:A225" xr:uid="{00000000-0002-0000-0400-000009000000}"/>
    <dataValidation type="list" allowBlank="1" showErrorMessage="1" sqref="C442:C448 C65525:C65976 C65978:C65984 C131061:C131512 C131514:C131520 C196597:C197048 C197050:C197056 C262133:C262584 C262586:C262592 C327669:C328120 C328122:C328128 C393205:C393656 C393658:C393664 C458741:C459192 C459194:C459200 C524277:C524728 C524730:C524736 C589813:C590264 C590266:C590272 C655349:C655800 C655802:C655808 C720885:C721336 C721338:C721344 C786421:C786872 C786874:C786880 C851957:C852408 C852410:C852416 C917493:C917944 C917946:C917952 C983029:C983480 C983482:C983488 IY442:IY448 IY65525:IY65976 IY65978:IY65984 IY131061:IY131512 IY131514:IY131520 IY196597:IY197048 IY197050:IY197056 IY262133:IY262584 IY262586:IY262592 IY327669:IY328120 IY328122:IY328128 IY393205:IY393656 IY393658:IY393664 IY458741:IY459192 IY459194:IY459200 IY524277:IY524728 IY524730:IY524736 IY589813:IY590264 IY590266:IY590272 IY655349:IY655800 IY655802:IY655808 IY720885:IY721336 IY721338:IY721344 IY786421:IY786872 IY786874:IY786880 IY851957:IY852408 IY852410:IY852416 IY917493:IY917944 IY917946:IY917952 IY983029:IY983480 IY983482:IY983488 SU442:SU448 SU65525:SU65976 SU65978:SU65984 SU131061:SU131512 SU131514:SU131520 SU196597:SU197048 SU197050:SU197056 SU262133:SU262584 SU262586:SU262592 SU327669:SU328120 SU328122:SU328128 SU393205:SU393656 SU393658:SU393664 SU458741:SU459192 SU459194:SU459200 SU524277:SU524728 SU524730:SU524736 SU589813:SU590264 SU590266:SU590272 SU655349:SU655800 SU655802:SU655808 SU720885:SU721336 SU721338:SU721344 SU786421:SU786872 SU786874:SU786880 SU851957:SU852408 SU852410:SU852416 SU917493:SU917944 SU917946:SU917952 SU983029:SU983480 SU983482:SU983488 ACQ442:ACQ448 ACQ65525:ACQ65976 ACQ65978:ACQ65984 ACQ131061:ACQ131512 ACQ131514:ACQ131520 ACQ196597:ACQ197048 ACQ197050:ACQ197056 ACQ262133:ACQ262584 ACQ262586:ACQ262592 ACQ327669:ACQ328120 ACQ328122:ACQ328128 ACQ393205:ACQ393656 ACQ393658:ACQ393664 ACQ458741:ACQ459192 ACQ459194:ACQ459200 ACQ524277:ACQ524728 ACQ524730:ACQ524736 ACQ589813:ACQ590264 ACQ590266:ACQ590272 ACQ655349:ACQ655800 ACQ655802:ACQ655808 ACQ720885:ACQ721336 ACQ721338:ACQ721344 ACQ786421:ACQ786872 ACQ786874:ACQ786880 ACQ851957:ACQ852408 ACQ852410:ACQ852416 ACQ917493:ACQ917944 ACQ917946:ACQ917952 ACQ983029:ACQ983480 ACQ983482:ACQ983488 AMM442:AMM448 AMM65525:AMM65976 AMM65978:AMM65984 AMM131061:AMM131512 AMM131514:AMM131520 AMM196597:AMM197048 AMM197050:AMM197056 AMM262133:AMM262584 AMM262586:AMM262592 AMM327669:AMM328120 AMM328122:AMM328128 AMM393205:AMM393656 AMM393658:AMM393664 AMM458741:AMM459192 AMM459194:AMM459200 AMM524277:AMM524728 AMM524730:AMM524736 AMM589813:AMM590264 AMM590266:AMM590272 AMM655349:AMM655800 AMM655802:AMM655808 AMM720885:AMM721336 AMM721338:AMM721344 AMM786421:AMM786872 AMM786874:AMM786880 AMM851957:AMM852408 AMM852410:AMM852416 AMM917493:AMM917944 AMM917946:AMM917952 AMM983029:AMM983480 AMM983482:AMM983488 AWI442:AWI448 AWI65525:AWI65976 AWI65978:AWI65984 AWI131061:AWI131512 AWI131514:AWI131520 AWI196597:AWI197048 AWI197050:AWI197056 AWI262133:AWI262584 AWI262586:AWI262592 AWI327669:AWI328120 AWI328122:AWI328128 AWI393205:AWI393656 AWI393658:AWI393664 AWI458741:AWI459192 AWI459194:AWI459200 AWI524277:AWI524728 AWI524730:AWI524736 AWI589813:AWI590264 AWI590266:AWI590272 AWI655349:AWI655800 AWI655802:AWI655808 AWI720885:AWI721336 AWI721338:AWI721344 AWI786421:AWI786872 AWI786874:AWI786880 AWI851957:AWI852408 AWI852410:AWI852416 AWI917493:AWI917944 AWI917946:AWI917952 AWI983029:AWI983480 AWI983482:AWI983488 BGE442:BGE448 BGE65525:BGE65976 BGE65978:BGE65984 BGE131061:BGE131512 BGE131514:BGE131520 BGE196597:BGE197048 BGE197050:BGE197056 BGE262133:BGE262584 BGE262586:BGE262592 BGE327669:BGE328120 BGE328122:BGE328128 BGE393205:BGE393656 BGE393658:BGE393664 BGE458741:BGE459192 BGE459194:BGE459200 BGE524277:BGE524728 BGE524730:BGE524736 BGE589813:BGE590264 BGE590266:BGE590272 BGE655349:BGE655800 BGE655802:BGE655808 BGE720885:BGE721336 BGE721338:BGE721344 BGE786421:BGE786872 BGE786874:BGE786880 BGE851957:BGE852408 BGE852410:BGE852416 BGE917493:BGE917944 BGE917946:BGE917952 BGE983029:BGE983480 BGE983482:BGE983488 BQA442:BQA448 BQA65525:BQA65976 BQA65978:BQA65984 BQA131061:BQA131512 BQA131514:BQA131520 BQA196597:BQA197048 BQA197050:BQA197056 BQA262133:BQA262584 BQA262586:BQA262592 BQA327669:BQA328120 BQA328122:BQA328128 BQA393205:BQA393656 BQA393658:BQA393664 BQA458741:BQA459192 BQA459194:BQA459200 BQA524277:BQA524728 BQA524730:BQA524736 BQA589813:BQA590264 BQA590266:BQA590272 BQA655349:BQA655800 BQA655802:BQA655808 BQA720885:BQA721336 BQA721338:BQA721344 BQA786421:BQA786872 BQA786874:BQA786880 BQA851957:BQA852408 BQA852410:BQA852416 BQA917493:BQA917944 BQA917946:BQA917952 BQA983029:BQA983480 BQA983482:BQA983488 BZW442:BZW448 BZW65525:BZW65976 BZW65978:BZW65984 BZW131061:BZW131512 BZW131514:BZW131520 BZW196597:BZW197048 BZW197050:BZW197056 BZW262133:BZW262584 BZW262586:BZW262592 BZW327669:BZW328120 BZW328122:BZW328128 BZW393205:BZW393656 BZW393658:BZW393664 BZW458741:BZW459192 BZW459194:BZW459200 BZW524277:BZW524728 BZW524730:BZW524736 BZW589813:BZW590264 BZW590266:BZW590272 BZW655349:BZW655800 BZW655802:BZW655808 BZW720885:BZW721336 BZW721338:BZW721344 BZW786421:BZW786872 BZW786874:BZW786880 BZW851957:BZW852408 BZW852410:BZW852416 BZW917493:BZW917944 BZW917946:BZW917952 BZW983029:BZW983480 BZW983482:BZW983488 CJS442:CJS448 CJS65525:CJS65976 CJS65978:CJS65984 CJS131061:CJS131512 CJS131514:CJS131520 CJS196597:CJS197048 CJS197050:CJS197056 CJS262133:CJS262584 CJS262586:CJS262592 CJS327669:CJS328120 CJS328122:CJS328128 CJS393205:CJS393656 CJS393658:CJS393664 CJS458741:CJS459192 CJS459194:CJS459200 CJS524277:CJS524728 CJS524730:CJS524736 CJS589813:CJS590264 CJS590266:CJS590272 CJS655349:CJS655800 CJS655802:CJS655808 CJS720885:CJS721336 CJS721338:CJS721344 CJS786421:CJS786872 CJS786874:CJS786880 CJS851957:CJS852408 CJS852410:CJS852416 CJS917493:CJS917944 CJS917946:CJS917952 CJS983029:CJS983480 CJS983482:CJS983488 CTO442:CTO448 CTO65525:CTO65976 CTO65978:CTO65984 CTO131061:CTO131512 CTO131514:CTO131520 CTO196597:CTO197048 CTO197050:CTO197056 CTO262133:CTO262584 CTO262586:CTO262592 CTO327669:CTO328120 CTO328122:CTO328128 CTO393205:CTO393656 CTO393658:CTO393664 CTO458741:CTO459192 CTO459194:CTO459200 CTO524277:CTO524728 CTO524730:CTO524736 CTO589813:CTO590264 CTO590266:CTO590272 CTO655349:CTO655800 CTO655802:CTO655808 CTO720885:CTO721336 CTO721338:CTO721344 CTO786421:CTO786872 CTO786874:CTO786880 CTO851957:CTO852408 CTO852410:CTO852416 CTO917493:CTO917944 CTO917946:CTO917952 CTO983029:CTO983480 CTO983482:CTO983488 DDK442:DDK448 DDK65525:DDK65976 DDK65978:DDK65984 DDK131061:DDK131512 DDK131514:DDK131520 DDK196597:DDK197048 DDK197050:DDK197056 DDK262133:DDK262584 DDK262586:DDK262592 DDK327669:DDK328120 DDK328122:DDK328128 DDK393205:DDK393656 DDK393658:DDK393664 DDK458741:DDK459192 DDK459194:DDK459200 DDK524277:DDK524728 DDK524730:DDK524736 DDK589813:DDK590264 DDK590266:DDK590272 DDK655349:DDK655800 DDK655802:DDK655808 DDK720885:DDK721336 DDK721338:DDK721344 DDK786421:DDK786872 DDK786874:DDK786880 DDK851957:DDK852408 DDK852410:DDK852416 DDK917493:DDK917944 DDK917946:DDK917952 DDK983029:DDK983480 DDK983482:DDK983488 DNG442:DNG448 DNG65525:DNG65976 DNG65978:DNG65984 DNG131061:DNG131512 DNG131514:DNG131520 DNG196597:DNG197048 DNG197050:DNG197056 DNG262133:DNG262584 DNG262586:DNG262592 DNG327669:DNG328120 DNG328122:DNG328128 DNG393205:DNG393656 DNG393658:DNG393664 DNG458741:DNG459192 DNG459194:DNG459200 DNG524277:DNG524728 DNG524730:DNG524736 DNG589813:DNG590264 DNG590266:DNG590272 DNG655349:DNG655800 DNG655802:DNG655808 DNG720885:DNG721336 DNG721338:DNG721344 DNG786421:DNG786872 DNG786874:DNG786880 DNG851957:DNG852408 DNG852410:DNG852416 DNG917493:DNG917944 DNG917946:DNG917952 DNG983029:DNG983480 DNG983482:DNG983488 DXC442:DXC448 DXC65525:DXC65976 DXC65978:DXC65984 DXC131061:DXC131512 DXC131514:DXC131520 DXC196597:DXC197048 DXC197050:DXC197056 DXC262133:DXC262584 DXC262586:DXC262592 DXC327669:DXC328120 DXC328122:DXC328128 DXC393205:DXC393656 DXC393658:DXC393664 DXC458741:DXC459192 DXC459194:DXC459200 DXC524277:DXC524728 DXC524730:DXC524736 DXC589813:DXC590264 DXC590266:DXC590272 DXC655349:DXC655800 DXC655802:DXC655808 DXC720885:DXC721336 DXC721338:DXC721344 DXC786421:DXC786872 DXC786874:DXC786880 DXC851957:DXC852408 DXC852410:DXC852416 DXC917493:DXC917944 DXC917946:DXC917952 DXC983029:DXC983480 DXC983482:DXC983488 EGY442:EGY448 EGY65525:EGY65976 EGY65978:EGY65984 EGY131061:EGY131512 EGY131514:EGY131520 EGY196597:EGY197048 EGY197050:EGY197056 EGY262133:EGY262584 EGY262586:EGY262592 EGY327669:EGY328120 EGY328122:EGY328128 EGY393205:EGY393656 EGY393658:EGY393664 EGY458741:EGY459192 EGY459194:EGY459200 EGY524277:EGY524728 EGY524730:EGY524736 EGY589813:EGY590264 EGY590266:EGY590272 EGY655349:EGY655800 EGY655802:EGY655808 EGY720885:EGY721336 EGY721338:EGY721344 EGY786421:EGY786872 EGY786874:EGY786880 EGY851957:EGY852408 EGY852410:EGY852416 EGY917493:EGY917944 EGY917946:EGY917952 EGY983029:EGY983480 EGY983482:EGY983488 EQU442:EQU448 EQU65525:EQU65976 EQU65978:EQU65984 EQU131061:EQU131512 EQU131514:EQU131520 EQU196597:EQU197048 EQU197050:EQU197056 EQU262133:EQU262584 EQU262586:EQU262592 EQU327669:EQU328120 EQU328122:EQU328128 EQU393205:EQU393656 EQU393658:EQU393664 EQU458741:EQU459192 EQU459194:EQU459200 EQU524277:EQU524728 EQU524730:EQU524736 EQU589813:EQU590264 EQU590266:EQU590272 EQU655349:EQU655800 EQU655802:EQU655808 EQU720885:EQU721336 EQU721338:EQU721344 EQU786421:EQU786872 EQU786874:EQU786880 EQU851957:EQU852408 EQU852410:EQU852416 EQU917493:EQU917944 EQU917946:EQU917952 EQU983029:EQU983480 EQU983482:EQU983488 FAQ442:FAQ448 FAQ65525:FAQ65976 FAQ65978:FAQ65984 FAQ131061:FAQ131512 FAQ131514:FAQ131520 FAQ196597:FAQ197048 FAQ197050:FAQ197056 FAQ262133:FAQ262584 FAQ262586:FAQ262592 FAQ327669:FAQ328120 FAQ328122:FAQ328128 FAQ393205:FAQ393656 FAQ393658:FAQ393664 FAQ458741:FAQ459192 FAQ459194:FAQ459200 FAQ524277:FAQ524728 FAQ524730:FAQ524736 FAQ589813:FAQ590264 FAQ590266:FAQ590272 FAQ655349:FAQ655800 FAQ655802:FAQ655808 FAQ720885:FAQ721336 FAQ721338:FAQ721344 FAQ786421:FAQ786872 FAQ786874:FAQ786880 FAQ851957:FAQ852408 FAQ852410:FAQ852416 FAQ917493:FAQ917944 FAQ917946:FAQ917952 FAQ983029:FAQ983480 FAQ983482:FAQ983488 FKM442:FKM448 FKM65525:FKM65976 FKM65978:FKM65984 FKM131061:FKM131512 FKM131514:FKM131520 FKM196597:FKM197048 FKM197050:FKM197056 FKM262133:FKM262584 FKM262586:FKM262592 FKM327669:FKM328120 FKM328122:FKM328128 FKM393205:FKM393656 FKM393658:FKM393664 FKM458741:FKM459192 FKM459194:FKM459200 FKM524277:FKM524728 FKM524730:FKM524736 FKM589813:FKM590264 FKM590266:FKM590272 FKM655349:FKM655800 FKM655802:FKM655808 FKM720885:FKM721336 FKM721338:FKM721344 FKM786421:FKM786872 FKM786874:FKM786880 FKM851957:FKM852408 FKM852410:FKM852416 FKM917493:FKM917944 FKM917946:FKM917952 FKM983029:FKM983480 FKM983482:FKM983488 FUI442:FUI448 FUI65525:FUI65976 FUI65978:FUI65984 FUI131061:FUI131512 FUI131514:FUI131520 FUI196597:FUI197048 FUI197050:FUI197056 FUI262133:FUI262584 FUI262586:FUI262592 FUI327669:FUI328120 FUI328122:FUI328128 FUI393205:FUI393656 FUI393658:FUI393664 FUI458741:FUI459192 FUI459194:FUI459200 FUI524277:FUI524728 FUI524730:FUI524736 FUI589813:FUI590264 FUI590266:FUI590272 FUI655349:FUI655800 FUI655802:FUI655808 FUI720885:FUI721336 FUI721338:FUI721344 FUI786421:FUI786872 FUI786874:FUI786880 FUI851957:FUI852408 FUI852410:FUI852416 FUI917493:FUI917944 FUI917946:FUI917952 FUI983029:FUI983480 FUI983482:FUI983488 GEE442:GEE448 GEE65525:GEE65976 GEE65978:GEE65984 GEE131061:GEE131512 GEE131514:GEE131520 GEE196597:GEE197048 GEE197050:GEE197056 GEE262133:GEE262584 GEE262586:GEE262592 GEE327669:GEE328120 GEE328122:GEE328128 GEE393205:GEE393656 GEE393658:GEE393664 GEE458741:GEE459192 GEE459194:GEE459200 GEE524277:GEE524728 GEE524730:GEE524736 GEE589813:GEE590264 GEE590266:GEE590272 GEE655349:GEE655800 GEE655802:GEE655808 GEE720885:GEE721336 GEE721338:GEE721344 GEE786421:GEE786872 GEE786874:GEE786880 GEE851957:GEE852408 GEE852410:GEE852416 GEE917493:GEE917944 GEE917946:GEE917952 GEE983029:GEE983480 GEE983482:GEE983488 GOA442:GOA448 GOA65525:GOA65976 GOA65978:GOA65984 GOA131061:GOA131512 GOA131514:GOA131520 GOA196597:GOA197048 GOA197050:GOA197056 GOA262133:GOA262584 GOA262586:GOA262592 GOA327669:GOA328120 GOA328122:GOA328128 GOA393205:GOA393656 GOA393658:GOA393664 GOA458741:GOA459192 GOA459194:GOA459200 GOA524277:GOA524728 GOA524730:GOA524736 GOA589813:GOA590264 GOA590266:GOA590272 GOA655349:GOA655800 GOA655802:GOA655808 GOA720885:GOA721336 GOA721338:GOA721344 GOA786421:GOA786872 GOA786874:GOA786880 GOA851957:GOA852408 GOA852410:GOA852416 GOA917493:GOA917944 GOA917946:GOA917952 GOA983029:GOA983480 GOA983482:GOA983488 GXW442:GXW448 GXW65525:GXW65976 GXW65978:GXW65984 GXW131061:GXW131512 GXW131514:GXW131520 GXW196597:GXW197048 GXW197050:GXW197056 GXW262133:GXW262584 GXW262586:GXW262592 GXW327669:GXW328120 GXW328122:GXW328128 GXW393205:GXW393656 GXW393658:GXW393664 GXW458741:GXW459192 GXW459194:GXW459200 GXW524277:GXW524728 GXW524730:GXW524736 GXW589813:GXW590264 GXW590266:GXW590272 GXW655349:GXW655800 GXW655802:GXW655808 GXW720885:GXW721336 GXW721338:GXW721344 GXW786421:GXW786872 GXW786874:GXW786880 GXW851957:GXW852408 GXW852410:GXW852416 GXW917493:GXW917944 GXW917946:GXW917952 GXW983029:GXW983480 GXW983482:GXW983488 HHS442:HHS448 HHS65525:HHS65976 HHS65978:HHS65984 HHS131061:HHS131512 HHS131514:HHS131520 HHS196597:HHS197048 HHS197050:HHS197056 HHS262133:HHS262584 HHS262586:HHS262592 HHS327669:HHS328120 HHS328122:HHS328128 HHS393205:HHS393656 HHS393658:HHS393664 HHS458741:HHS459192 HHS459194:HHS459200 HHS524277:HHS524728 HHS524730:HHS524736 HHS589813:HHS590264 HHS590266:HHS590272 HHS655349:HHS655800 HHS655802:HHS655808 HHS720885:HHS721336 HHS721338:HHS721344 HHS786421:HHS786872 HHS786874:HHS786880 HHS851957:HHS852408 HHS852410:HHS852416 HHS917493:HHS917944 HHS917946:HHS917952 HHS983029:HHS983480 HHS983482:HHS983488 HRO442:HRO448 HRO65525:HRO65976 HRO65978:HRO65984 HRO131061:HRO131512 HRO131514:HRO131520 HRO196597:HRO197048 HRO197050:HRO197056 HRO262133:HRO262584 HRO262586:HRO262592 HRO327669:HRO328120 HRO328122:HRO328128 HRO393205:HRO393656 HRO393658:HRO393664 HRO458741:HRO459192 HRO459194:HRO459200 HRO524277:HRO524728 HRO524730:HRO524736 HRO589813:HRO590264 HRO590266:HRO590272 HRO655349:HRO655800 HRO655802:HRO655808 HRO720885:HRO721336 HRO721338:HRO721344 HRO786421:HRO786872 HRO786874:HRO786880 HRO851957:HRO852408 HRO852410:HRO852416 HRO917493:HRO917944 HRO917946:HRO917952 HRO983029:HRO983480 HRO983482:HRO983488 IBK442:IBK448 IBK65525:IBK65976 IBK65978:IBK65984 IBK131061:IBK131512 IBK131514:IBK131520 IBK196597:IBK197048 IBK197050:IBK197056 IBK262133:IBK262584 IBK262586:IBK262592 IBK327669:IBK328120 IBK328122:IBK328128 IBK393205:IBK393656 IBK393658:IBK393664 IBK458741:IBK459192 IBK459194:IBK459200 IBK524277:IBK524728 IBK524730:IBK524736 IBK589813:IBK590264 IBK590266:IBK590272 IBK655349:IBK655800 IBK655802:IBK655808 IBK720885:IBK721336 IBK721338:IBK721344 IBK786421:IBK786872 IBK786874:IBK786880 IBK851957:IBK852408 IBK852410:IBK852416 IBK917493:IBK917944 IBK917946:IBK917952 IBK983029:IBK983480 IBK983482:IBK983488 ILG442:ILG448 ILG65525:ILG65976 ILG65978:ILG65984 ILG131061:ILG131512 ILG131514:ILG131520 ILG196597:ILG197048 ILG197050:ILG197056 ILG262133:ILG262584 ILG262586:ILG262592 ILG327669:ILG328120 ILG328122:ILG328128 ILG393205:ILG393656 ILG393658:ILG393664 ILG458741:ILG459192 ILG459194:ILG459200 ILG524277:ILG524728 ILG524730:ILG524736 ILG589813:ILG590264 ILG590266:ILG590272 ILG655349:ILG655800 ILG655802:ILG655808 ILG720885:ILG721336 ILG721338:ILG721344 ILG786421:ILG786872 ILG786874:ILG786880 ILG851957:ILG852408 ILG852410:ILG852416 ILG917493:ILG917944 ILG917946:ILG917952 ILG983029:ILG983480 ILG983482:ILG983488 IVC442:IVC448 IVC65525:IVC65976 IVC65978:IVC65984 IVC131061:IVC131512 IVC131514:IVC131520 IVC196597:IVC197048 IVC197050:IVC197056 IVC262133:IVC262584 IVC262586:IVC262592 IVC327669:IVC328120 IVC328122:IVC328128 IVC393205:IVC393656 IVC393658:IVC393664 IVC458741:IVC459192 IVC459194:IVC459200 IVC524277:IVC524728 IVC524730:IVC524736 IVC589813:IVC590264 IVC590266:IVC590272 IVC655349:IVC655800 IVC655802:IVC655808 IVC720885:IVC721336 IVC721338:IVC721344 IVC786421:IVC786872 IVC786874:IVC786880 IVC851957:IVC852408 IVC852410:IVC852416 IVC917493:IVC917944 IVC917946:IVC917952 IVC983029:IVC983480 IVC983482:IVC983488 JEY442:JEY448 JEY65525:JEY65976 JEY65978:JEY65984 JEY131061:JEY131512 JEY131514:JEY131520 JEY196597:JEY197048 JEY197050:JEY197056 JEY262133:JEY262584 JEY262586:JEY262592 JEY327669:JEY328120 JEY328122:JEY328128 JEY393205:JEY393656 JEY393658:JEY393664 JEY458741:JEY459192 JEY459194:JEY459200 JEY524277:JEY524728 JEY524730:JEY524736 JEY589813:JEY590264 JEY590266:JEY590272 JEY655349:JEY655800 JEY655802:JEY655808 JEY720885:JEY721336 JEY721338:JEY721344 JEY786421:JEY786872 JEY786874:JEY786880 JEY851957:JEY852408 JEY852410:JEY852416 JEY917493:JEY917944 JEY917946:JEY917952 JEY983029:JEY983480 JEY983482:JEY983488 JOU442:JOU448 JOU65525:JOU65976 JOU65978:JOU65984 JOU131061:JOU131512 JOU131514:JOU131520 JOU196597:JOU197048 JOU197050:JOU197056 JOU262133:JOU262584 JOU262586:JOU262592 JOU327669:JOU328120 JOU328122:JOU328128 JOU393205:JOU393656 JOU393658:JOU393664 JOU458741:JOU459192 JOU459194:JOU459200 JOU524277:JOU524728 JOU524730:JOU524736 JOU589813:JOU590264 JOU590266:JOU590272 JOU655349:JOU655800 JOU655802:JOU655808 JOU720885:JOU721336 JOU721338:JOU721344 JOU786421:JOU786872 JOU786874:JOU786880 JOU851957:JOU852408 JOU852410:JOU852416 JOU917493:JOU917944 JOU917946:JOU917952 JOU983029:JOU983480 JOU983482:JOU983488 JYQ442:JYQ448 JYQ65525:JYQ65976 JYQ65978:JYQ65984 JYQ131061:JYQ131512 JYQ131514:JYQ131520 JYQ196597:JYQ197048 JYQ197050:JYQ197056 JYQ262133:JYQ262584 JYQ262586:JYQ262592 JYQ327669:JYQ328120 JYQ328122:JYQ328128 JYQ393205:JYQ393656 JYQ393658:JYQ393664 JYQ458741:JYQ459192 JYQ459194:JYQ459200 JYQ524277:JYQ524728 JYQ524730:JYQ524736 JYQ589813:JYQ590264 JYQ590266:JYQ590272 JYQ655349:JYQ655800 JYQ655802:JYQ655808 JYQ720885:JYQ721336 JYQ721338:JYQ721344 JYQ786421:JYQ786872 JYQ786874:JYQ786880 JYQ851957:JYQ852408 JYQ852410:JYQ852416 JYQ917493:JYQ917944 JYQ917946:JYQ917952 JYQ983029:JYQ983480 JYQ983482:JYQ983488 KIM442:KIM448 KIM65525:KIM65976 KIM65978:KIM65984 KIM131061:KIM131512 KIM131514:KIM131520 KIM196597:KIM197048 KIM197050:KIM197056 KIM262133:KIM262584 KIM262586:KIM262592 KIM327669:KIM328120 KIM328122:KIM328128 KIM393205:KIM393656 KIM393658:KIM393664 KIM458741:KIM459192 KIM459194:KIM459200 KIM524277:KIM524728 KIM524730:KIM524736 KIM589813:KIM590264 KIM590266:KIM590272 KIM655349:KIM655800 KIM655802:KIM655808 KIM720885:KIM721336 KIM721338:KIM721344 KIM786421:KIM786872 KIM786874:KIM786880 KIM851957:KIM852408 KIM852410:KIM852416 KIM917493:KIM917944 KIM917946:KIM917952 KIM983029:KIM983480 KIM983482:KIM983488 KSI442:KSI448 KSI65525:KSI65976 KSI65978:KSI65984 KSI131061:KSI131512 KSI131514:KSI131520 KSI196597:KSI197048 KSI197050:KSI197056 KSI262133:KSI262584 KSI262586:KSI262592 KSI327669:KSI328120 KSI328122:KSI328128 KSI393205:KSI393656 KSI393658:KSI393664 KSI458741:KSI459192 KSI459194:KSI459200 KSI524277:KSI524728 KSI524730:KSI524736 KSI589813:KSI590264 KSI590266:KSI590272 KSI655349:KSI655800 KSI655802:KSI655808 KSI720885:KSI721336 KSI721338:KSI721344 KSI786421:KSI786872 KSI786874:KSI786880 KSI851957:KSI852408 KSI852410:KSI852416 KSI917493:KSI917944 KSI917946:KSI917952 KSI983029:KSI983480 KSI983482:KSI983488 LCE442:LCE448 LCE65525:LCE65976 LCE65978:LCE65984 LCE131061:LCE131512 LCE131514:LCE131520 LCE196597:LCE197048 LCE197050:LCE197056 LCE262133:LCE262584 LCE262586:LCE262592 LCE327669:LCE328120 LCE328122:LCE328128 LCE393205:LCE393656 LCE393658:LCE393664 LCE458741:LCE459192 LCE459194:LCE459200 LCE524277:LCE524728 LCE524730:LCE524736 LCE589813:LCE590264 LCE590266:LCE590272 LCE655349:LCE655800 LCE655802:LCE655808 LCE720885:LCE721336 LCE721338:LCE721344 LCE786421:LCE786872 LCE786874:LCE786880 LCE851957:LCE852408 LCE852410:LCE852416 LCE917493:LCE917944 LCE917946:LCE917952 LCE983029:LCE983480 LCE983482:LCE983488 LMA442:LMA448 LMA65525:LMA65976 LMA65978:LMA65984 LMA131061:LMA131512 LMA131514:LMA131520 LMA196597:LMA197048 LMA197050:LMA197056 LMA262133:LMA262584 LMA262586:LMA262592 LMA327669:LMA328120 LMA328122:LMA328128 LMA393205:LMA393656 LMA393658:LMA393664 LMA458741:LMA459192 LMA459194:LMA459200 LMA524277:LMA524728 LMA524730:LMA524736 LMA589813:LMA590264 LMA590266:LMA590272 LMA655349:LMA655800 LMA655802:LMA655808 LMA720885:LMA721336 LMA721338:LMA721344 LMA786421:LMA786872 LMA786874:LMA786880 LMA851957:LMA852408 LMA852410:LMA852416 LMA917493:LMA917944 LMA917946:LMA917952 LMA983029:LMA983480 LMA983482:LMA983488 LVW442:LVW448 LVW65525:LVW65976 LVW65978:LVW65984 LVW131061:LVW131512 LVW131514:LVW131520 LVW196597:LVW197048 LVW197050:LVW197056 LVW262133:LVW262584 LVW262586:LVW262592 LVW327669:LVW328120 LVW328122:LVW328128 LVW393205:LVW393656 LVW393658:LVW393664 LVW458741:LVW459192 LVW459194:LVW459200 LVW524277:LVW524728 LVW524730:LVW524736 LVW589813:LVW590264 LVW590266:LVW590272 LVW655349:LVW655800 LVW655802:LVW655808 LVW720885:LVW721336 LVW721338:LVW721344 LVW786421:LVW786872 LVW786874:LVW786880 LVW851957:LVW852408 LVW852410:LVW852416 LVW917493:LVW917944 LVW917946:LVW917952 LVW983029:LVW983480 LVW983482:LVW983488 MFS442:MFS448 MFS65525:MFS65976 MFS65978:MFS65984 MFS131061:MFS131512 MFS131514:MFS131520 MFS196597:MFS197048 MFS197050:MFS197056 MFS262133:MFS262584 MFS262586:MFS262592 MFS327669:MFS328120 MFS328122:MFS328128 MFS393205:MFS393656 MFS393658:MFS393664 MFS458741:MFS459192 MFS459194:MFS459200 MFS524277:MFS524728 MFS524730:MFS524736 MFS589813:MFS590264 MFS590266:MFS590272 MFS655349:MFS655800 MFS655802:MFS655808 MFS720885:MFS721336 MFS721338:MFS721344 MFS786421:MFS786872 MFS786874:MFS786880 MFS851957:MFS852408 MFS852410:MFS852416 MFS917493:MFS917944 MFS917946:MFS917952 MFS983029:MFS983480 MFS983482:MFS983488 MPO442:MPO448 MPO65525:MPO65976 MPO65978:MPO65984 MPO131061:MPO131512 MPO131514:MPO131520 MPO196597:MPO197048 MPO197050:MPO197056 MPO262133:MPO262584 MPO262586:MPO262592 MPO327669:MPO328120 MPO328122:MPO328128 MPO393205:MPO393656 MPO393658:MPO393664 MPO458741:MPO459192 MPO459194:MPO459200 MPO524277:MPO524728 MPO524730:MPO524736 MPO589813:MPO590264 MPO590266:MPO590272 MPO655349:MPO655800 MPO655802:MPO655808 MPO720885:MPO721336 MPO721338:MPO721344 MPO786421:MPO786872 MPO786874:MPO786880 MPO851957:MPO852408 MPO852410:MPO852416 MPO917493:MPO917944 MPO917946:MPO917952 MPO983029:MPO983480 MPO983482:MPO983488 MZK442:MZK448 MZK65525:MZK65976 MZK65978:MZK65984 MZK131061:MZK131512 MZK131514:MZK131520 MZK196597:MZK197048 MZK197050:MZK197056 MZK262133:MZK262584 MZK262586:MZK262592 MZK327669:MZK328120 MZK328122:MZK328128 MZK393205:MZK393656 MZK393658:MZK393664 MZK458741:MZK459192 MZK459194:MZK459200 MZK524277:MZK524728 MZK524730:MZK524736 MZK589813:MZK590264 MZK590266:MZK590272 MZK655349:MZK655800 MZK655802:MZK655808 MZK720885:MZK721336 MZK721338:MZK721344 MZK786421:MZK786872 MZK786874:MZK786880 MZK851957:MZK852408 MZK852410:MZK852416 MZK917493:MZK917944 MZK917946:MZK917952 MZK983029:MZK983480 MZK983482:MZK983488 NJG442:NJG448 NJG65525:NJG65976 NJG65978:NJG65984 NJG131061:NJG131512 NJG131514:NJG131520 NJG196597:NJG197048 NJG197050:NJG197056 NJG262133:NJG262584 NJG262586:NJG262592 NJG327669:NJG328120 NJG328122:NJG328128 NJG393205:NJG393656 NJG393658:NJG393664 NJG458741:NJG459192 NJG459194:NJG459200 NJG524277:NJG524728 NJG524730:NJG524736 NJG589813:NJG590264 NJG590266:NJG590272 NJG655349:NJG655800 NJG655802:NJG655808 NJG720885:NJG721336 NJG721338:NJG721344 NJG786421:NJG786872 NJG786874:NJG786880 NJG851957:NJG852408 NJG852410:NJG852416 NJG917493:NJG917944 NJG917946:NJG917952 NJG983029:NJG983480 NJG983482:NJG983488 NTC442:NTC448 NTC65525:NTC65976 NTC65978:NTC65984 NTC131061:NTC131512 NTC131514:NTC131520 NTC196597:NTC197048 NTC197050:NTC197056 NTC262133:NTC262584 NTC262586:NTC262592 NTC327669:NTC328120 NTC328122:NTC328128 NTC393205:NTC393656 NTC393658:NTC393664 NTC458741:NTC459192 NTC459194:NTC459200 NTC524277:NTC524728 NTC524730:NTC524736 NTC589813:NTC590264 NTC590266:NTC590272 NTC655349:NTC655800 NTC655802:NTC655808 NTC720885:NTC721336 NTC721338:NTC721344 NTC786421:NTC786872 NTC786874:NTC786880 NTC851957:NTC852408 NTC852410:NTC852416 NTC917493:NTC917944 NTC917946:NTC917952 NTC983029:NTC983480 NTC983482:NTC983488 OCY442:OCY448 OCY65525:OCY65976 OCY65978:OCY65984 OCY131061:OCY131512 OCY131514:OCY131520 OCY196597:OCY197048 OCY197050:OCY197056 OCY262133:OCY262584 OCY262586:OCY262592 OCY327669:OCY328120 OCY328122:OCY328128 OCY393205:OCY393656 OCY393658:OCY393664 OCY458741:OCY459192 OCY459194:OCY459200 OCY524277:OCY524728 OCY524730:OCY524736 OCY589813:OCY590264 OCY590266:OCY590272 OCY655349:OCY655800 OCY655802:OCY655808 OCY720885:OCY721336 OCY721338:OCY721344 OCY786421:OCY786872 OCY786874:OCY786880 OCY851957:OCY852408 OCY852410:OCY852416 OCY917493:OCY917944 OCY917946:OCY917952 OCY983029:OCY983480 OCY983482:OCY983488 OMU442:OMU448 OMU65525:OMU65976 OMU65978:OMU65984 OMU131061:OMU131512 OMU131514:OMU131520 OMU196597:OMU197048 OMU197050:OMU197056 OMU262133:OMU262584 OMU262586:OMU262592 OMU327669:OMU328120 OMU328122:OMU328128 OMU393205:OMU393656 OMU393658:OMU393664 OMU458741:OMU459192 OMU459194:OMU459200 OMU524277:OMU524728 OMU524730:OMU524736 OMU589813:OMU590264 OMU590266:OMU590272 OMU655349:OMU655800 OMU655802:OMU655808 OMU720885:OMU721336 OMU721338:OMU721344 OMU786421:OMU786872 OMU786874:OMU786880 OMU851957:OMU852408 OMU852410:OMU852416 OMU917493:OMU917944 OMU917946:OMU917952 OMU983029:OMU983480 OMU983482:OMU983488 OWQ442:OWQ448 OWQ65525:OWQ65976 OWQ65978:OWQ65984 OWQ131061:OWQ131512 OWQ131514:OWQ131520 OWQ196597:OWQ197048 OWQ197050:OWQ197056 OWQ262133:OWQ262584 OWQ262586:OWQ262592 OWQ327669:OWQ328120 OWQ328122:OWQ328128 OWQ393205:OWQ393656 OWQ393658:OWQ393664 OWQ458741:OWQ459192 OWQ459194:OWQ459200 OWQ524277:OWQ524728 OWQ524730:OWQ524736 OWQ589813:OWQ590264 OWQ590266:OWQ590272 OWQ655349:OWQ655800 OWQ655802:OWQ655808 OWQ720885:OWQ721336 OWQ721338:OWQ721344 OWQ786421:OWQ786872 OWQ786874:OWQ786880 OWQ851957:OWQ852408 OWQ852410:OWQ852416 OWQ917493:OWQ917944 OWQ917946:OWQ917952 OWQ983029:OWQ983480 OWQ983482:OWQ983488 PGM442:PGM448 PGM65525:PGM65976 PGM65978:PGM65984 PGM131061:PGM131512 PGM131514:PGM131520 PGM196597:PGM197048 PGM197050:PGM197056 PGM262133:PGM262584 PGM262586:PGM262592 PGM327669:PGM328120 PGM328122:PGM328128 PGM393205:PGM393656 PGM393658:PGM393664 PGM458741:PGM459192 PGM459194:PGM459200 PGM524277:PGM524728 PGM524730:PGM524736 PGM589813:PGM590264 PGM590266:PGM590272 PGM655349:PGM655800 PGM655802:PGM655808 PGM720885:PGM721336 PGM721338:PGM721344 PGM786421:PGM786872 PGM786874:PGM786880 PGM851957:PGM852408 PGM852410:PGM852416 PGM917493:PGM917944 PGM917946:PGM917952 PGM983029:PGM983480 PGM983482:PGM983488 PQI442:PQI448 PQI65525:PQI65976 PQI65978:PQI65984 PQI131061:PQI131512 PQI131514:PQI131520 PQI196597:PQI197048 PQI197050:PQI197056 PQI262133:PQI262584 PQI262586:PQI262592 PQI327669:PQI328120 PQI328122:PQI328128 PQI393205:PQI393656 PQI393658:PQI393664 PQI458741:PQI459192 PQI459194:PQI459200 PQI524277:PQI524728 PQI524730:PQI524736 PQI589813:PQI590264 PQI590266:PQI590272 PQI655349:PQI655800 PQI655802:PQI655808 PQI720885:PQI721336 PQI721338:PQI721344 PQI786421:PQI786872 PQI786874:PQI786880 PQI851957:PQI852408 PQI852410:PQI852416 PQI917493:PQI917944 PQI917946:PQI917952 PQI983029:PQI983480 PQI983482:PQI983488 QAE442:QAE448 QAE65525:QAE65976 QAE65978:QAE65984 QAE131061:QAE131512 QAE131514:QAE131520 QAE196597:QAE197048 QAE197050:QAE197056 QAE262133:QAE262584 QAE262586:QAE262592 QAE327669:QAE328120 QAE328122:QAE328128 QAE393205:QAE393656 QAE393658:QAE393664 QAE458741:QAE459192 QAE459194:QAE459200 QAE524277:QAE524728 QAE524730:QAE524736 QAE589813:QAE590264 QAE590266:QAE590272 QAE655349:QAE655800 QAE655802:QAE655808 QAE720885:QAE721336 QAE721338:QAE721344 QAE786421:QAE786872 QAE786874:QAE786880 QAE851957:QAE852408 QAE852410:QAE852416 QAE917493:QAE917944 QAE917946:QAE917952 QAE983029:QAE983480 QAE983482:QAE983488 QKA442:QKA448 QKA65525:QKA65976 QKA65978:QKA65984 QKA131061:QKA131512 QKA131514:QKA131520 QKA196597:QKA197048 QKA197050:QKA197056 QKA262133:QKA262584 QKA262586:QKA262592 QKA327669:QKA328120 QKA328122:QKA328128 QKA393205:QKA393656 QKA393658:QKA393664 QKA458741:QKA459192 QKA459194:QKA459200 QKA524277:QKA524728 QKA524730:QKA524736 QKA589813:QKA590264 QKA590266:QKA590272 QKA655349:QKA655800 QKA655802:QKA655808 QKA720885:QKA721336 QKA721338:QKA721344 QKA786421:QKA786872 QKA786874:QKA786880 QKA851957:QKA852408 QKA852410:QKA852416 QKA917493:QKA917944 QKA917946:QKA917952 QKA983029:QKA983480 QKA983482:QKA983488 QTW442:QTW448 QTW65525:QTW65976 QTW65978:QTW65984 QTW131061:QTW131512 QTW131514:QTW131520 QTW196597:QTW197048 QTW197050:QTW197056 QTW262133:QTW262584 QTW262586:QTW262592 QTW327669:QTW328120 QTW328122:QTW328128 QTW393205:QTW393656 QTW393658:QTW393664 QTW458741:QTW459192 QTW459194:QTW459200 QTW524277:QTW524728 QTW524730:QTW524736 QTW589813:QTW590264 QTW590266:QTW590272 QTW655349:QTW655800 QTW655802:QTW655808 QTW720885:QTW721336 QTW721338:QTW721344 QTW786421:QTW786872 QTW786874:QTW786880 QTW851957:QTW852408 QTW852410:QTW852416 QTW917493:QTW917944 QTW917946:QTW917952 QTW983029:QTW983480 QTW983482:QTW983488 RDS442:RDS448 RDS65525:RDS65976 RDS65978:RDS65984 RDS131061:RDS131512 RDS131514:RDS131520 RDS196597:RDS197048 RDS197050:RDS197056 RDS262133:RDS262584 RDS262586:RDS262592 RDS327669:RDS328120 RDS328122:RDS328128 RDS393205:RDS393656 RDS393658:RDS393664 RDS458741:RDS459192 RDS459194:RDS459200 RDS524277:RDS524728 RDS524730:RDS524736 RDS589813:RDS590264 RDS590266:RDS590272 RDS655349:RDS655800 RDS655802:RDS655808 RDS720885:RDS721336 RDS721338:RDS721344 RDS786421:RDS786872 RDS786874:RDS786880 RDS851957:RDS852408 RDS852410:RDS852416 RDS917493:RDS917944 RDS917946:RDS917952 RDS983029:RDS983480 RDS983482:RDS983488 RNO442:RNO448 RNO65525:RNO65976 RNO65978:RNO65984 RNO131061:RNO131512 RNO131514:RNO131520 RNO196597:RNO197048 RNO197050:RNO197056 RNO262133:RNO262584 RNO262586:RNO262592 RNO327669:RNO328120 RNO328122:RNO328128 RNO393205:RNO393656 RNO393658:RNO393664 RNO458741:RNO459192 RNO459194:RNO459200 RNO524277:RNO524728 RNO524730:RNO524736 RNO589813:RNO590264 RNO590266:RNO590272 RNO655349:RNO655800 RNO655802:RNO655808 RNO720885:RNO721336 RNO721338:RNO721344 RNO786421:RNO786872 RNO786874:RNO786880 RNO851957:RNO852408 RNO852410:RNO852416 RNO917493:RNO917944 RNO917946:RNO917952 RNO983029:RNO983480 RNO983482:RNO983488 RXK442:RXK448 RXK65525:RXK65976 RXK65978:RXK65984 RXK131061:RXK131512 RXK131514:RXK131520 RXK196597:RXK197048 RXK197050:RXK197056 RXK262133:RXK262584 RXK262586:RXK262592 RXK327669:RXK328120 RXK328122:RXK328128 RXK393205:RXK393656 RXK393658:RXK393664 RXK458741:RXK459192 RXK459194:RXK459200 RXK524277:RXK524728 RXK524730:RXK524736 RXK589813:RXK590264 RXK590266:RXK590272 RXK655349:RXK655800 RXK655802:RXK655808 RXK720885:RXK721336 RXK721338:RXK721344 RXK786421:RXK786872 RXK786874:RXK786880 RXK851957:RXK852408 RXK852410:RXK852416 RXK917493:RXK917944 RXK917946:RXK917952 RXK983029:RXK983480 RXK983482:RXK983488 SHG442:SHG448 SHG65525:SHG65976 SHG65978:SHG65984 SHG131061:SHG131512 SHG131514:SHG131520 SHG196597:SHG197048 SHG197050:SHG197056 SHG262133:SHG262584 SHG262586:SHG262592 SHG327669:SHG328120 SHG328122:SHG328128 SHG393205:SHG393656 SHG393658:SHG393664 SHG458741:SHG459192 SHG459194:SHG459200 SHG524277:SHG524728 SHG524730:SHG524736 SHG589813:SHG590264 SHG590266:SHG590272 SHG655349:SHG655800 SHG655802:SHG655808 SHG720885:SHG721336 SHG721338:SHG721344 SHG786421:SHG786872 SHG786874:SHG786880 SHG851957:SHG852408 SHG852410:SHG852416 SHG917493:SHG917944 SHG917946:SHG917952 SHG983029:SHG983480 SHG983482:SHG983488 SRC442:SRC448 SRC65525:SRC65976 SRC65978:SRC65984 SRC131061:SRC131512 SRC131514:SRC131520 SRC196597:SRC197048 SRC197050:SRC197056 SRC262133:SRC262584 SRC262586:SRC262592 SRC327669:SRC328120 SRC328122:SRC328128 SRC393205:SRC393656 SRC393658:SRC393664 SRC458741:SRC459192 SRC459194:SRC459200 SRC524277:SRC524728 SRC524730:SRC524736 SRC589813:SRC590264 SRC590266:SRC590272 SRC655349:SRC655800 SRC655802:SRC655808 SRC720885:SRC721336 SRC721338:SRC721344 SRC786421:SRC786872 SRC786874:SRC786880 SRC851957:SRC852408 SRC852410:SRC852416 SRC917493:SRC917944 SRC917946:SRC917952 SRC983029:SRC983480 SRC983482:SRC983488 TAY442:TAY448 TAY65525:TAY65976 TAY65978:TAY65984 TAY131061:TAY131512 TAY131514:TAY131520 TAY196597:TAY197048 TAY197050:TAY197056 TAY262133:TAY262584 TAY262586:TAY262592 TAY327669:TAY328120 TAY328122:TAY328128 TAY393205:TAY393656 TAY393658:TAY393664 TAY458741:TAY459192 TAY459194:TAY459200 TAY524277:TAY524728 TAY524730:TAY524736 TAY589813:TAY590264 TAY590266:TAY590272 TAY655349:TAY655800 TAY655802:TAY655808 TAY720885:TAY721336 TAY721338:TAY721344 TAY786421:TAY786872 TAY786874:TAY786880 TAY851957:TAY852408 TAY852410:TAY852416 TAY917493:TAY917944 TAY917946:TAY917952 TAY983029:TAY983480 TAY983482:TAY983488 TKU442:TKU448 TKU65525:TKU65976 TKU65978:TKU65984 TKU131061:TKU131512 TKU131514:TKU131520 TKU196597:TKU197048 TKU197050:TKU197056 TKU262133:TKU262584 TKU262586:TKU262592 TKU327669:TKU328120 TKU328122:TKU328128 TKU393205:TKU393656 TKU393658:TKU393664 TKU458741:TKU459192 TKU459194:TKU459200 TKU524277:TKU524728 TKU524730:TKU524736 TKU589813:TKU590264 TKU590266:TKU590272 TKU655349:TKU655800 TKU655802:TKU655808 TKU720885:TKU721336 TKU721338:TKU721344 TKU786421:TKU786872 TKU786874:TKU786880 TKU851957:TKU852408 TKU852410:TKU852416 TKU917493:TKU917944 TKU917946:TKU917952 TKU983029:TKU983480 TKU983482:TKU983488 TUQ442:TUQ448 TUQ65525:TUQ65976 TUQ65978:TUQ65984 TUQ131061:TUQ131512 TUQ131514:TUQ131520 TUQ196597:TUQ197048 TUQ197050:TUQ197056 TUQ262133:TUQ262584 TUQ262586:TUQ262592 TUQ327669:TUQ328120 TUQ328122:TUQ328128 TUQ393205:TUQ393656 TUQ393658:TUQ393664 TUQ458741:TUQ459192 TUQ459194:TUQ459200 TUQ524277:TUQ524728 TUQ524730:TUQ524736 TUQ589813:TUQ590264 TUQ590266:TUQ590272 TUQ655349:TUQ655800 TUQ655802:TUQ655808 TUQ720885:TUQ721336 TUQ721338:TUQ721344 TUQ786421:TUQ786872 TUQ786874:TUQ786880 TUQ851957:TUQ852408 TUQ852410:TUQ852416 TUQ917493:TUQ917944 TUQ917946:TUQ917952 TUQ983029:TUQ983480 TUQ983482:TUQ983488 UEM442:UEM448 UEM65525:UEM65976 UEM65978:UEM65984 UEM131061:UEM131512 UEM131514:UEM131520 UEM196597:UEM197048 UEM197050:UEM197056 UEM262133:UEM262584 UEM262586:UEM262592 UEM327669:UEM328120 UEM328122:UEM328128 UEM393205:UEM393656 UEM393658:UEM393664 UEM458741:UEM459192 UEM459194:UEM459200 UEM524277:UEM524728 UEM524730:UEM524736 UEM589813:UEM590264 UEM590266:UEM590272 UEM655349:UEM655800 UEM655802:UEM655808 UEM720885:UEM721336 UEM721338:UEM721344 UEM786421:UEM786872 UEM786874:UEM786880 UEM851957:UEM852408 UEM852410:UEM852416 UEM917493:UEM917944 UEM917946:UEM917952 UEM983029:UEM983480 UEM983482:UEM983488 UOI442:UOI448 UOI65525:UOI65976 UOI65978:UOI65984 UOI131061:UOI131512 UOI131514:UOI131520 UOI196597:UOI197048 UOI197050:UOI197056 UOI262133:UOI262584 UOI262586:UOI262592 UOI327669:UOI328120 UOI328122:UOI328128 UOI393205:UOI393656 UOI393658:UOI393664 UOI458741:UOI459192 UOI459194:UOI459200 UOI524277:UOI524728 UOI524730:UOI524736 UOI589813:UOI590264 UOI590266:UOI590272 UOI655349:UOI655800 UOI655802:UOI655808 UOI720885:UOI721336 UOI721338:UOI721344 UOI786421:UOI786872 UOI786874:UOI786880 UOI851957:UOI852408 UOI852410:UOI852416 UOI917493:UOI917944 UOI917946:UOI917952 UOI983029:UOI983480 UOI983482:UOI983488 UYE442:UYE448 UYE65525:UYE65976 UYE65978:UYE65984 UYE131061:UYE131512 UYE131514:UYE131520 UYE196597:UYE197048 UYE197050:UYE197056 UYE262133:UYE262584 UYE262586:UYE262592 UYE327669:UYE328120 UYE328122:UYE328128 UYE393205:UYE393656 UYE393658:UYE393664 UYE458741:UYE459192 UYE459194:UYE459200 UYE524277:UYE524728 UYE524730:UYE524736 UYE589813:UYE590264 UYE590266:UYE590272 UYE655349:UYE655800 UYE655802:UYE655808 UYE720885:UYE721336 UYE721338:UYE721344 UYE786421:UYE786872 UYE786874:UYE786880 UYE851957:UYE852408 UYE852410:UYE852416 UYE917493:UYE917944 UYE917946:UYE917952 UYE983029:UYE983480 UYE983482:UYE983488 VIA442:VIA448 VIA65525:VIA65976 VIA65978:VIA65984 VIA131061:VIA131512 VIA131514:VIA131520 VIA196597:VIA197048 VIA197050:VIA197056 VIA262133:VIA262584 VIA262586:VIA262592 VIA327669:VIA328120 VIA328122:VIA328128 VIA393205:VIA393656 VIA393658:VIA393664 VIA458741:VIA459192 VIA459194:VIA459200 VIA524277:VIA524728 VIA524730:VIA524736 VIA589813:VIA590264 VIA590266:VIA590272 VIA655349:VIA655800 VIA655802:VIA655808 VIA720885:VIA721336 VIA721338:VIA721344 VIA786421:VIA786872 VIA786874:VIA786880 VIA851957:VIA852408 VIA852410:VIA852416 VIA917493:VIA917944 VIA917946:VIA917952 VIA983029:VIA983480 VIA983482:VIA983488 VRW442:VRW448 VRW65525:VRW65976 VRW65978:VRW65984 VRW131061:VRW131512 VRW131514:VRW131520 VRW196597:VRW197048 VRW197050:VRW197056 VRW262133:VRW262584 VRW262586:VRW262592 VRW327669:VRW328120 VRW328122:VRW328128 VRW393205:VRW393656 VRW393658:VRW393664 VRW458741:VRW459192 VRW459194:VRW459200 VRW524277:VRW524728 VRW524730:VRW524736 VRW589813:VRW590264 VRW590266:VRW590272 VRW655349:VRW655800 VRW655802:VRW655808 VRW720885:VRW721336 VRW721338:VRW721344 VRW786421:VRW786872 VRW786874:VRW786880 VRW851957:VRW852408 VRW852410:VRW852416 VRW917493:VRW917944 VRW917946:VRW917952 VRW983029:VRW983480 VRW983482:VRW983488 WBS442:WBS448 WBS65525:WBS65976 WBS65978:WBS65984 WBS131061:WBS131512 WBS131514:WBS131520 WBS196597:WBS197048 WBS197050:WBS197056 WBS262133:WBS262584 WBS262586:WBS262592 WBS327669:WBS328120 WBS328122:WBS328128 WBS393205:WBS393656 WBS393658:WBS393664 WBS458741:WBS459192 WBS459194:WBS459200 WBS524277:WBS524728 WBS524730:WBS524736 WBS589813:WBS590264 WBS590266:WBS590272 WBS655349:WBS655800 WBS655802:WBS655808 WBS720885:WBS721336 WBS721338:WBS721344 WBS786421:WBS786872 WBS786874:WBS786880 WBS851957:WBS852408 WBS852410:WBS852416 WBS917493:WBS917944 WBS917946:WBS917952 WBS983029:WBS983480 WBS983482:WBS983488 WLO442:WLO448 WLO65525:WLO65976 WLO65978:WLO65984 WLO131061:WLO131512 WLO131514:WLO131520 WLO196597:WLO197048 WLO197050:WLO197056 WLO262133:WLO262584 WLO262586:WLO262592 WLO327669:WLO328120 WLO328122:WLO328128 WLO393205:WLO393656 WLO393658:WLO393664 WLO458741:WLO459192 WLO459194:WLO459200 WLO524277:WLO524728 WLO524730:WLO524736 WLO589813:WLO590264 WLO590266:WLO590272 WLO655349:WLO655800 WLO655802:WLO655808 WLO720885:WLO721336 WLO721338:WLO721344 WLO786421:WLO786872 WLO786874:WLO786880 WLO851957:WLO852408 WLO852410:WLO852416 WLO917493:WLO917944 WLO917946:WLO917952 WLO983029:WLO983480 WLO983482:WLO983488 WVK442:WVK448 WVK65525:WVK65976 WVK65978:WVK65984 WVK131061:WVK131512 WVK131514:WVK131520 WVK196597:WVK197048 WVK197050:WVK197056 WVK262133:WVK262584 WVK262586:WVK262592 WVK327669:WVK328120 WVK328122:WVK328128 WVK393205:WVK393656 WVK393658:WVK393664 WVK458741:WVK459192 WVK459194:WVK459200 WVK524277:WVK524728 WVK524730:WVK524736 WVK589813:WVK590264 WVK590266:WVK590272 WVK655349:WVK655800 WVK655802:WVK655808 WVK720885:WVK721336 WVK721338:WVK721344 WVK786421:WVK786872 WVK786874:WVK786880 WVK851957:WVK852408 WVK852410:WVK852416 WVK917493:WVK917944 WVK917946:WVK917952 WVK983029:WVK983480 WVK983482:WVK983488 C226:C440 C4:C164 WVK141:WVK440 WLO141:WLO440 WBS141:WBS440 VRW141:VRW440 VIA141:VIA440 UYE141:UYE440 UOI141:UOI440 UEM141:UEM440 TUQ141:TUQ440 TKU141:TKU440 TAY141:TAY440 SRC141:SRC440 SHG141:SHG440 RXK141:RXK440 RNO141:RNO440 RDS141:RDS440 QTW141:QTW440 QKA141:QKA440 QAE141:QAE440 PQI141:PQI440 PGM141:PGM440 OWQ141:OWQ440 OMU141:OMU440 OCY141:OCY440 NTC141:NTC440 NJG141:NJG440 MZK141:MZK440 MPO141:MPO440 MFS141:MFS440 LVW141:LVW440 LMA141:LMA440 LCE141:LCE440 KSI141:KSI440 KIM141:KIM440 JYQ141:JYQ440 JOU141:JOU440 JEY141:JEY440 IVC141:IVC440 ILG141:ILG440 IBK141:IBK440 HRO141:HRO440 HHS141:HHS440 GXW141:GXW440 GOA141:GOA440 GEE141:GEE440 FUI141:FUI440 FKM141:FKM440 FAQ141:FAQ440 EQU141:EQU440 EGY141:EGY440 DXC141:DXC440 DNG141:DNG440 DDK141:DDK440 CTO141:CTO440 CJS141:CJS440 BZW141:BZW440 BQA141:BQA440 BGE141:BGE440 AWI141:AWI440 AMM141:AMM440 ACQ141:ACQ440 SU141:SU440 IY141:IY440" xr:uid="{00000000-0002-0000-0400-00000A000000}">
      <formula1>"01-Companies,02-Other than Companies"</formula1>
    </dataValidation>
    <dataValidation type="list" allowBlank="1" showErrorMessage="1" sqref="K226:K259 K65646:K65794 K131182:K131330 K196718:K196866 K262254:K262402 K327790:K327938 K393326:K393474 K458862:K459010 K524398:K524546 K589934:K590082 K655470:K655618 K721006:K721154 K786542:K786690 K852078:K852226 K917614:K917762 K983150:K983298 JG226:JG259 JG65646:JG65794 JG131182:JG131330 JG196718:JG196866 JG262254:JG262402 JG327790:JG327938 JG393326:JG393474 JG458862:JG459010 JG524398:JG524546 JG589934:JG590082 JG655470:JG655618 JG721006:JG721154 JG786542:JG786690 JG852078:JG852226 JG917614:JG917762 JG983150:JG983298 TC226:TC259 TC65646:TC65794 TC131182:TC131330 TC196718:TC196866 TC262254:TC262402 TC327790:TC327938 TC393326:TC393474 TC458862:TC459010 TC524398:TC524546 TC589934:TC590082 TC655470:TC655618 TC721006:TC721154 TC786542:TC786690 TC852078:TC852226 TC917614:TC917762 TC983150:TC983298 ACY226:ACY259 ACY65646:ACY65794 ACY131182:ACY131330 ACY196718:ACY196866 ACY262254:ACY262402 ACY327790:ACY327938 ACY393326:ACY393474 ACY458862:ACY459010 ACY524398:ACY524546 ACY589934:ACY590082 ACY655470:ACY655618 ACY721006:ACY721154 ACY786542:ACY786690 ACY852078:ACY852226 ACY917614:ACY917762 ACY983150:ACY983298 AMU226:AMU259 AMU65646:AMU65794 AMU131182:AMU131330 AMU196718:AMU196866 AMU262254:AMU262402 AMU327790:AMU327938 AMU393326:AMU393474 AMU458862:AMU459010 AMU524398:AMU524546 AMU589934:AMU590082 AMU655470:AMU655618 AMU721006:AMU721154 AMU786542:AMU786690 AMU852078:AMU852226 AMU917614:AMU917762 AMU983150:AMU983298 AWQ226:AWQ259 AWQ65646:AWQ65794 AWQ131182:AWQ131330 AWQ196718:AWQ196866 AWQ262254:AWQ262402 AWQ327790:AWQ327938 AWQ393326:AWQ393474 AWQ458862:AWQ459010 AWQ524398:AWQ524546 AWQ589934:AWQ590082 AWQ655470:AWQ655618 AWQ721006:AWQ721154 AWQ786542:AWQ786690 AWQ852078:AWQ852226 AWQ917614:AWQ917762 AWQ983150:AWQ983298 BGM226:BGM259 BGM65646:BGM65794 BGM131182:BGM131330 BGM196718:BGM196866 BGM262254:BGM262402 BGM327790:BGM327938 BGM393326:BGM393474 BGM458862:BGM459010 BGM524398:BGM524546 BGM589934:BGM590082 BGM655470:BGM655618 BGM721006:BGM721154 BGM786542:BGM786690 BGM852078:BGM852226 BGM917614:BGM917762 BGM983150:BGM983298 BQI226:BQI259 BQI65646:BQI65794 BQI131182:BQI131330 BQI196718:BQI196866 BQI262254:BQI262402 BQI327790:BQI327938 BQI393326:BQI393474 BQI458862:BQI459010 BQI524398:BQI524546 BQI589934:BQI590082 BQI655470:BQI655618 BQI721006:BQI721154 BQI786542:BQI786690 BQI852078:BQI852226 BQI917614:BQI917762 BQI983150:BQI983298 CAE226:CAE259 CAE65646:CAE65794 CAE131182:CAE131330 CAE196718:CAE196866 CAE262254:CAE262402 CAE327790:CAE327938 CAE393326:CAE393474 CAE458862:CAE459010 CAE524398:CAE524546 CAE589934:CAE590082 CAE655470:CAE655618 CAE721006:CAE721154 CAE786542:CAE786690 CAE852078:CAE852226 CAE917614:CAE917762 CAE983150:CAE983298 CKA226:CKA259 CKA65646:CKA65794 CKA131182:CKA131330 CKA196718:CKA196866 CKA262254:CKA262402 CKA327790:CKA327938 CKA393326:CKA393474 CKA458862:CKA459010 CKA524398:CKA524546 CKA589934:CKA590082 CKA655470:CKA655618 CKA721006:CKA721154 CKA786542:CKA786690 CKA852078:CKA852226 CKA917614:CKA917762 CKA983150:CKA983298 CTW226:CTW259 CTW65646:CTW65794 CTW131182:CTW131330 CTW196718:CTW196866 CTW262254:CTW262402 CTW327790:CTW327938 CTW393326:CTW393474 CTW458862:CTW459010 CTW524398:CTW524546 CTW589934:CTW590082 CTW655470:CTW655618 CTW721006:CTW721154 CTW786542:CTW786690 CTW852078:CTW852226 CTW917614:CTW917762 CTW983150:CTW983298 DDS226:DDS259 DDS65646:DDS65794 DDS131182:DDS131330 DDS196718:DDS196866 DDS262254:DDS262402 DDS327790:DDS327938 DDS393326:DDS393474 DDS458862:DDS459010 DDS524398:DDS524546 DDS589934:DDS590082 DDS655470:DDS655618 DDS721006:DDS721154 DDS786542:DDS786690 DDS852078:DDS852226 DDS917614:DDS917762 DDS983150:DDS983298 DNO226:DNO259 DNO65646:DNO65794 DNO131182:DNO131330 DNO196718:DNO196866 DNO262254:DNO262402 DNO327790:DNO327938 DNO393326:DNO393474 DNO458862:DNO459010 DNO524398:DNO524546 DNO589934:DNO590082 DNO655470:DNO655618 DNO721006:DNO721154 DNO786542:DNO786690 DNO852078:DNO852226 DNO917614:DNO917762 DNO983150:DNO983298 DXK226:DXK259 DXK65646:DXK65794 DXK131182:DXK131330 DXK196718:DXK196866 DXK262254:DXK262402 DXK327790:DXK327938 DXK393326:DXK393474 DXK458862:DXK459010 DXK524398:DXK524546 DXK589934:DXK590082 DXK655470:DXK655618 DXK721006:DXK721154 DXK786542:DXK786690 DXK852078:DXK852226 DXK917614:DXK917762 DXK983150:DXK983298 EHG226:EHG259 EHG65646:EHG65794 EHG131182:EHG131330 EHG196718:EHG196866 EHG262254:EHG262402 EHG327790:EHG327938 EHG393326:EHG393474 EHG458862:EHG459010 EHG524398:EHG524546 EHG589934:EHG590082 EHG655470:EHG655618 EHG721006:EHG721154 EHG786542:EHG786690 EHG852078:EHG852226 EHG917614:EHG917762 EHG983150:EHG983298 ERC226:ERC259 ERC65646:ERC65794 ERC131182:ERC131330 ERC196718:ERC196866 ERC262254:ERC262402 ERC327790:ERC327938 ERC393326:ERC393474 ERC458862:ERC459010 ERC524398:ERC524546 ERC589934:ERC590082 ERC655470:ERC655618 ERC721006:ERC721154 ERC786542:ERC786690 ERC852078:ERC852226 ERC917614:ERC917762 ERC983150:ERC983298 FAY226:FAY259 FAY65646:FAY65794 FAY131182:FAY131330 FAY196718:FAY196866 FAY262254:FAY262402 FAY327790:FAY327938 FAY393326:FAY393474 FAY458862:FAY459010 FAY524398:FAY524546 FAY589934:FAY590082 FAY655470:FAY655618 FAY721006:FAY721154 FAY786542:FAY786690 FAY852078:FAY852226 FAY917614:FAY917762 FAY983150:FAY983298 FKU226:FKU259 FKU65646:FKU65794 FKU131182:FKU131330 FKU196718:FKU196866 FKU262254:FKU262402 FKU327790:FKU327938 FKU393326:FKU393474 FKU458862:FKU459010 FKU524398:FKU524546 FKU589934:FKU590082 FKU655470:FKU655618 FKU721006:FKU721154 FKU786542:FKU786690 FKU852078:FKU852226 FKU917614:FKU917762 FKU983150:FKU983298 FUQ226:FUQ259 FUQ65646:FUQ65794 FUQ131182:FUQ131330 FUQ196718:FUQ196866 FUQ262254:FUQ262402 FUQ327790:FUQ327938 FUQ393326:FUQ393474 FUQ458862:FUQ459010 FUQ524398:FUQ524546 FUQ589934:FUQ590082 FUQ655470:FUQ655618 FUQ721006:FUQ721154 FUQ786542:FUQ786690 FUQ852078:FUQ852226 FUQ917614:FUQ917762 FUQ983150:FUQ983298 GEM226:GEM259 GEM65646:GEM65794 GEM131182:GEM131330 GEM196718:GEM196866 GEM262254:GEM262402 GEM327790:GEM327938 GEM393326:GEM393474 GEM458862:GEM459010 GEM524398:GEM524546 GEM589934:GEM590082 GEM655470:GEM655618 GEM721006:GEM721154 GEM786542:GEM786690 GEM852078:GEM852226 GEM917614:GEM917762 GEM983150:GEM983298 GOI226:GOI259 GOI65646:GOI65794 GOI131182:GOI131330 GOI196718:GOI196866 GOI262254:GOI262402 GOI327790:GOI327938 GOI393326:GOI393474 GOI458862:GOI459010 GOI524398:GOI524546 GOI589934:GOI590082 GOI655470:GOI655618 GOI721006:GOI721154 GOI786542:GOI786690 GOI852078:GOI852226 GOI917614:GOI917762 GOI983150:GOI983298 GYE226:GYE259 GYE65646:GYE65794 GYE131182:GYE131330 GYE196718:GYE196866 GYE262254:GYE262402 GYE327790:GYE327938 GYE393326:GYE393474 GYE458862:GYE459010 GYE524398:GYE524546 GYE589934:GYE590082 GYE655470:GYE655618 GYE721006:GYE721154 GYE786542:GYE786690 GYE852078:GYE852226 GYE917614:GYE917762 GYE983150:GYE983298 HIA226:HIA259 HIA65646:HIA65794 HIA131182:HIA131330 HIA196718:HIA196866 HIA262254:HIA262402 HIA327790:HIA327938 HIA393326:HIA393474 HIA458862:HIA459010 HIA524398:HIA524546 HIA589934:HIA590082 HIA655470:HIA655618 HIA721006:HIA721154 HIA786542:HIA786690 HIA852078:HIA852226 HIA917614:HIA917762 HIA983150:HIA983298 HRW226:HRW259 HRW65646:HRW65794 HRW131182:HRW131330 HRW196718:HRW196866 HRW262254:HRW262402 HRW327790:HRW327938 HRW393326:HRW393474 HRW458862:HRW459010 HRW524398:HRW524546 HRW589934:HRW590082 HRW655470:HRW655618 HRW721006:HRW721154 HRW786542:HRW786690 HRW852078:HRW852226 HRW917614:HRW917762 HRW983150:HRW983298 IBS226:IBS259 IBS65646:IBS65794 IBS131182:IBS131330 IBS196718:IBS196866 IBS262254:IBS262402 IBS327790:IBS327938 IBS393326:IBS393474 IBS458862:IBS459010 IBS524398:IBS524546 IBS589934:IBS590082 IBS655470:IBS655618 IBS721006:IBS721154 IBS786542:IBS786690 IBS852078:IBS852226 IBS917614:IBS917762 IBS983150:IBS983298 ILO226:ILO259 ILO65646:ILO65794 ILO131182:ILO131330 ILO196718:ILO196866 ILO262254:ILO262402 ILO327790:ILO327938 ILO393326:ILO393474 ILO458862:ILO459010 ILO524398:ILO524546 ILO589934:ILO590082 ILO655470:ILO655618 ILO721006:ILO721154 ILO786542:ILO786690 ILO852078:ILO852226 ILO917614:ILO917762 ILO983150:ILO983298 IVK226:IVK259 IVK65646:IVK65794 IVK131182:IVK131330 IVK196718:IVK196866 IVK262254:IVK262402 IVK327790:IVK327938 IVK393326:IVK393474 IVK458862:IVK459010 IVK524398:IVK524546 IVK589934:IVK590082 IVK655470:IVK655618 IVK721006:IVK721154 IVK786542:IVK786690 IVK852078:IVK852226 IVK917614:IVK917762 IVK983150:IVK983298 JFG226:JFG259 JFG65646:JFG65794 JFG131182:JFG131330 JFG196718:JFG196866 JFG262254:JFG262402 JFG327790:JFG327938 JFG393326:JFG393474 JFG458862:JFG459010 JFG524398:JFG524546 JFG589934:JFG590082 JFG655470:JFG655618 JFG721006:JFG721154 JFG786542:JFG786690 JFG852078:JFG852226 JFG917614:JFG917762 JFG983150:JFG983298 JPC226:JPC259 JPC65646:JPC65794 JPC131182:JPC131330 JPC196718:JPC196866 JPC262254:JPC262402 JPC327790:JPC327938 JPC393326:JPC393474 JPC458862:JPC459010 JPC524398:JPC524546 JPC589934:JPC590082 JPC655470:JPC655618 JPC721006:JPC721154 JPC786542:JPC786690 JPC852078:JPC852226 JPC917614:JPC917762 JPC983150:JPC983298 JYY226:JYY259 JYY65646:JYY65794 JYY131182:JYY131330 JYY196718:JYY196866 JYY262254:JYY262402 JYY327790:JYY327938 JYY393326:JYY393474 JYY458862:JYY459010 JYY524398:JYY524546 JYY589934:JYY590082 JYY655470:JYY655618 JYY721006:JYY721154 JYY786542:JYY786690 JYY852078:JYY852226 JYY917614:JYY917762 JYY983150:JYY983298 KIU226:KIU259 KIU65646:KIU65794 KIU131182:KIU131330 KIU196718:KIU196866 KIU262254:KIU262402 KIU327790:KIU327938 KIU393326:KIU393474 KIU458862:KIU459010 KIU524398:KIU524546 KIU589934:KIU590082 KIU655470:KIU655618 KIU721006:KIU721154 KIU786542:KIU786690 KIU852078:KIU852226 KIU917614:KIU917762 KIU983150:KIU983298 KSQ226:KSQ259 KSQ65646:KSQ65794 KSQ131182:KSQ131330 KSQ196718:KSQ196866 KSQ262254:KSQ262402 KSQ327790:KSQ327938 KSQ393326:KSQ393474 KSQ458862:KSQ459010 KSQ524398:KSQ524546 KSQ589934:KSQ590082 KSQ655470:KSQ655618 KSQ721006:KSQ721154 KSQ786542:KSQ786690 KSQ852078:KSQ852226 KSQ917614:KSQ917762 KSQ983150:KSQ983298 LCM226:LCM259 LCM65646:LCM65794 LCM131182:LCM131330 LCM196718:LCM196866 LCM262254:LCM262402 LCM327790:LCM327938 LCM393326:LCM393474 LCM458862:LCM459010 LCM524398:LCM524546 LCM589934:LCM590082 LCM655470:LCM655618 LCM721006:LCM721154 LCM786542:LCM786690 LCM852078:LCM852226 LCM917614:LCM917762 LCM983150:LCM983298 LMI226:LMI259 LMI65646:LMI65794 LMI131182:LMI131330 LMI196718:LMI196866 LMI262254:LMI262402 LMI327790:LMI327938 LMI393326:LMI393474 LMI458862:LMI459010 LMI524398:LMI524546 LMI589934:LMI590082 LMI655470:LMI655618 LMI721006:LMI721154 LMI786542:LMI786690 LMI852078:LMI852226 LMI917614:LMI917762 LMI983150:LMI983298 LWE226:LWE259 LWE65646:LWE65794 LWE131182:LWE131330 LWE196718:LWE196866 LWE262254:LWE262402 LWE327790:LWE327938 LWE393326:LWE393474 LWE458862:LWE459010 LWE524398:LWE524546 LWE589934:LWE590082 LWE655470:LWE655618 LWE721006:LWE721154 LWE786542:LWE786690 LWE852078:LWE852226 LWE917614:LWE917762 LWE983150:LWE983298 MGA226:MGA259 MGA65646:MGA65794 MGA131182:MGA131330 MGA196718:MGA196866 MGA262254:MGA262402 MGA327790:MGA327938 MGA393326:MGA393474 MGA458862:MGA459010 MGA524398:MGA524546 MGA589934:MGA590082 MGA655470:MGA655618 MGA721006:MGA721154 MGA786542:MGA786690 MGA852078:MGA852226 MGA917614:MGA917762 MGA983150:MGA983298 MPW226:MPW259 MPW65646:MPW65794 MPW131182:MPW131330 MPW196718:MPW196866 MPW262254:MPW262402 MPW327790:MPW327938 MPW393326:MPW393474 MPW458862:MPW459010 MPW524398:MPW524546 MPW589934:MPW590082 MPW655470:MPW655618 MPW721006:MPW721154 MPW786542:MPW786690 MPW852078:MPW852226 MPW917614:MPW917762 MPW983150:MPW983298 MZS226:MZS259 MZS65646:MZS65794 MZS131182:MZS131330 MZS196718:MZS196866 MZS262254:MZS262402 MZS327790:MZS327938 MZS393326:MZS393474 MZS458862:MZS459010 MZS524398:MZS524546 MZS589934:MZS590082 MZS655470:MZS655618 MZS721006:MZS721154 MZS786542:MZS786690 MZS852078:MZS852226 MZS917614:MZS917762 MZS983150:MZS983298 NJO226:NJO259 NJO65646:NJO65794 NJO131182:NJO131330 NJO196718:NJO196866 NJO262254:NJO262402 NJO327790:NJO327938 NJO393326:NJO393474 NJO458862:NJO459010 NJO524398:NJO524546 NJO589934:NJO590082 NJO655470:NJO655618 NJO721006:NJO721154 NJO786542:NJO786690 NJO852078:NJO852226 NJO917614:NJO917762 NJO983150:NJO983298 NTK226:NTK259 NTK65646:NTK65794 NTK131182:NTK131330 NTK196718:NTK196866 NTK262254:NTK262402 NTK327790:NTK327938 NTK393326:NTK393474 NTK458862:NTK459010 NTK524398:NTK524546 NTK589934:NTK590082 NTK655470:NTK655618 NTK721006:NTK721154 NTK786542:NTK786690 NTK852078:NTK852226 NTK917614:NTK917762 NTK983150:NTK983298 ODG226:ODG259 ODG65646:ODG65794 ODG131182:ODG131330 ODG196718:ODG196866 ODG262254:ODG262402 ODG327790:ODG327938 ODG393326:ODG393474 ODG458862:ODG459010 ODG524398:ODG524546 ODG589934:ODG590082 ODG655470:ODG655618 ODG721006:ODG721154 ODG786542:ODG786690 ODG852078:ODG852226 ODG917614:ODG917762 ODG983150:ODG983298 ONC226:ONC259 ONC65646:ONC65794 ONC131182:ONC131330 ONC196718:ONC196866 ONC262254:ONC262402 ONC327790:ONC327938 ONC393326:ONC393474 ONC458862:ONC459010 ONC524398:ONC524546 ONC589934:ONC590082 ONC655470:ONC655618 ONC721006:ONC721154 ONC786542:ONC786690 ONC852078:ONC852226 ONC917614:ONC917762 ONC983150:ONC983298 OWY226:OWY259 OWY65646:OWY65794 OWY131182:OWY131330 OWY196718:OWY196866 OWY262254:OWY262402 OWY327790:OWY327938 OWY393326:OWY393474 OWY458862:OWY459010 OWY524398:OWY524546 OWY589934:OWY590082 OWY655470:OWY655618 OWY721006:OWY721154 OWY786542:OWY786690 OWY852078:OWY852226 OWY917614:OWY917762 OWY983150:OWY983298 PGU226:PGU259 PGU65646:PGU65794 PGU131182:PGU131330 PGU196718:PGU196866 PGU262254:PGU262402 PGU327790:PGU327938 PGU393326:PGU393474 PGU458862:PGU459010 PGU524398:PGU524546 PGU589934:PGU590082 PGU655470:PGU655618 PGU721006:PGU721154 PGU786542:PGU786690 PGU852078:PGU852226 PGU917614:PGU917762 PGU983150:PGU983298 PQQ226:PQQ259 PQQ65646:PQQ65794 PQQ131182:PQQ131330 PQQ196718:PQQ196866 PQQ262254:PQQ262402 PQQ327790:PQQ327938 PQQ393326:PQQ393474 PQQ458862:PQQ459010 PQQ524398:PQQ524546 PQQ589934:PQQ590082 PQQ655470:PQQ655618 PQQ721006:PQQ721154 PQQ786542:PQQ786690 PQQ852078:PQQ852226 PQQ917614:PQQ917762 PQQ983150:PQQ983298 QAM226:QAM259 QAM65646:QAM65794 QAM131182:QAM131330 QAM196718:QAM196866 QAM262254:QAM262402 QAM327790:QAM327938 QAM393326:QAM393474 QAM458862:QAM459010 QAM524398:QAM524546 QAM589934:QAM590082 QAM655470:QAM655618 QAM721006:QAM721154 QAM786542:QAM786690 QAM852078:QAM852226 QAM917614:QAM917762 QAM983150:QAM983298 QKI226:QKI259 QKI65646:QKI65794 QKI131182:QKI131330 QKI196718:QKI196866 QKI262254:QKI262402 QKI327790:QKI327938 QKI393326:QKI393474 QKI458862:QKI459010 QKI524398:QKI524546 QKI589934:QKI590082 QKI655470:QKI655618 QKI721006:QKI721154 QKI786542:QKI786690 QKI852078:QKI852226 QKI917614:QKI917762 QKI983150:QKI983298 QUE226:QUE259 QUE65646:QUE65794 QUE131182:QUE131330 QUE196718:QUE196866 QUE262254:QUE262402 QUE327790:QUE327938 QUE393326:QUE393474 QUE458862:QUE459010 QUE524398:QUE524546 QUE589934:QUE590082 QUE655470:QUE655618 QUE721006:QUE721154 QUE786542:QUE786690 QUE852078:QUE852226 QUE917614:QUE917762 QUE983150:QUE983298 REA226:REA259 REA65646:REA65794 REA131182:REA131330 REA196718:REA196866 REA262254:REA262402 REA327790:REA327938 REA393326:REA393474 REA458862:REA459010 REA524398:REA524546 REA589934:REA590082 REA655470:REA655618 REA721006:REA721154 REA786542:REA786690 REA852078:REA852226 REA917614:REA917762 REA983150:REA983298 RNW226:RNW259 RNW65646:RNW65794 RNW131182:RNW131330 RNW196718:RNW196866 RNW262254:RNW262402 RNW327790:RNW327938 RNW393326:RNW393474 RNW458862:RNW459010 RNW524398:RNW524546 RNW589934:RNW590082 RNW655470:RNW655618 RNW721006:RNW721154 RNW786542:RNW786690 RNW852078:RNW852226 RNW917614:RNW917762 RNW983150:RNW983298 RXS226:RXS259 RXS65646:RXS65794 RXS131182:RXS131330 RXS196718:RXS196866 RXS262254:RXS262402 RXS327790:RXS327938 RXS393326:RXS393474 RXS458862:RXS459010 RXS524398:RXS524546 RXS589934:RXS590082 RXS655470:RXS655618 RXS721006:RXS721154 RXS786542:RXS786690 RXS852078:RXS852226 RXS917614:RXS917762 RXS983150:RXS983298 SHO226:SHO259 SHO65646:SHO65794 SHO131182:SHO131330 SHO196718:SHO196866 SHO262254:SHO262402 SHO327790:SHO327938 SHO393326:SHO393474 SHO458862:SHO459010 SHO524398:SHO524546 SHO589934:SHO590082 SHO655470:SHO655618 SHO721006:SHO721154 SHO786542:SHO786690 SHO852078:SHO852226 SHO917614:SHO917762 SHO983150:SHO983298 SRK226:SRK259 SRK65646:SRK65794 SRK131182:SRK131330 SRK196718:SRK196866 SRK262254:SRK262402 SRK327790:SRK327938 SRK393326:SRK393474 SRK458862:SRK459010 SRK524398:SRK524546 SRK589934:SRK590082 SRK655470:SRK655618 SRK721006:SRK721154 SRK786542:SRK786690 SRK852078:SRK852226 SRK917614:SRK917762 SRK983150:SRK983298 TBG226:TBG259 TBG65646:TBG65794 TBG131182:TBG131330 TBG196718:TBG196866 TBG262254:TBG262402 TBG327790:TBG327938 TBG393326:TBG393474 TBG458862:TBG459010 TBG524398:TBG524546 TBG589934:TBG590082 TBG655470:TBG655618 TBG721006:TBG721154 TBG786542:TBG786690 TBG852078:TBG852226 TBG917614:TBG917762 TBG983150:TBG983298 TLC226:TLC259 TLC65646:TLC65794 TLC131182:TLC131330 TLC196718:TLC196866 TLC262254:TLC262402 TLC327790:TLC327938 TLC393326:TLC393474 TLC458862:TLC459010 TLC524398:TLC524546 TLC589934:TLC590082 TLC655470:TLC655618 TLC721006:TLC721154 TLC786542:TLC786690 TLC852078:TLC852226 TLC917614:TLC917762 TLC983150:TLC983298 TUY226:TUY259 TUY65646:TUY65794 TUY131182:TUY131330 TUY196718:TUY196866 TUY262254:TUY262402 TUY327790:TUY327938 TUY393326:TUY393474 TUY458862:TUY459010 TUY524398:TUY524546 TUY589934:TUY590082 TUY655470:TUY655618 TUY721006:TUY721154 TUY786542:TUY786690 TUY852078:TUY852226 TUY917614:TUY917762 TUY983150:TUY983298 UEU226:UEU259 UEU65646:UEU65794 UEU131182:UEU131330 UEU196718:UEU196866 UEU262254:UEU262402 UEU327790:UEU327938 UEU393326:UEU393474 UEU458862:UEU459010 UEU524398:UEU524546 UEU589934:UEU590082 UEU655470:UEU655618 UEU721006:UEU721154 UEU786542:UEU786690 UEU852078:UEU852226 UEU917614:UEU917762 UEU983150:UEU983298 UOQ226:UOQ259 UOQ65646:UOQ65794 UOQ131182:UOQ131330 UOQ196718:UOQ196866 UOQ262254:UOQ262402 UOQ327790:UOQ327938 UOQ393326:UOQ393474 UOQ458862:UOQ459010 UOQ524398:UOQ524546 UOQ589934:UOQ590082 UOQ655470:UOQ655618 UOQ721006:UOQ721154 UOQ786542:UOQ786690 UOQ852078:UOQ852226 UOQ917614:UOQ917762 UOQ983150:UOQ983298 UYM226:UYM259 UYM65646:UYM65794 UYM131182:UYM131330 UYM196718:UYM196866 UYM262254:UYM262402 UYM327790:UYM327938 UYM393326:UYM393474 UYM458862:UYM459010 UYM524398:UYM524546 UYM589934:UYM590082 UYM655470:UYM655618 UYM721006:UYM721154 UYM786542:UYM786690 UYM852078:UYM852226 UYM917614:UYM917762 UYM983150:UYM983298 VII226:VII259 VII65646:VII65794 VII131182:VII131330 VII196718:VII196866 VII262254:VII262402 VII327790:VII327938 VII393326:VII393474 VII458862:VII459010 VII524398:VII524546 VII589934:VII590082 VII655470:VII655618 VII721006:VII721154 VII786542:VII786690 VII852078:VII852226 VII917614:VII917762 VII983150:VII983298 VSE226:VSE259 VSE65646:VSE65794 VSE131182:VSE131330 VSE196718:VSE196866 VSE262254:VSE262402 VSE327790:VSE327938 VSE393326:VSE393474 VSE458862:VSE459010 VSE524398:VSE524546 VSE589934:VSE590082 VSE655470:VSE655618 VSE721006:VSE721154 VSE786542:VSE786690 VSE852078:VSE852226 VSE917614:VSE917762 VSE983150:VSE983298 WCA226:WCA259 WCA65646:WCA65794 WCA131182:WCA131330 WCA196718:WCA196866 WCA262254:WCA262402 WCA327790:WCA327938 WCA393326:WCA393474 WCA458862:WCA459010 WCA524398:WCA524546 WCA589934:WCA590082 WCA655470:WCA655618 WCA721006:WCA721154 WCA786542:WCA786690 WCA852078:WCA852226 WCA917614:WCA917762 WCA983150:WCA983298 WLW226:WLW259 WLW65646:WLW65794 WLW131182:WLW131330 WLW196718:WLW196866 WLW262254:WLW262402 WLW327790:WLW327938 WLW393326:WLW393474 WLW458862:WLW459010 WLW524398:WLW524546 WLW589934:WLW590082 WLW655470:WLW655618 WLW721006:WLW721154 WLW786542:WLW786690 WLW852078:WLW852226 WLW917614:WLW917762 WLW983150:WLW983298 WVS226:WVS259 WVS65646:WVS65794 WVS131182:WVS131330 WVS196718:WVS196866 WVS262254:WVS262402 WVS327790:WVS327938 WVS393326:WVS393474 WVS458862:WVS459010 WVS524398:WVS524546 WVS589934:WVS590082 WVS655470:WVS655618 WVS721006:WVS721154 WVS786542:WVS786690 WVS852078:WVS852226 WVS917614:WVS917762 WVS983150:WVS983298" xr:uid="{00000000-0002-0000-0400-00000B000000}">
      <formula1>LstState</formula1>
    </dataValidation>
  </dataValidations>
  <pageMargins left="0.70866141732283505" right="0.70866141732283505" top="0.74803149606299202" bottom="0.74803149606299202" header="0.31496062992126" footer="0.31496062992126"/>
  <pageSetup paperSize="9" scale="80" orientation="landscape" r:id="rId1"/>
  <extLst>
    <ext xmlns:x14="http://schemas.microsoft.com/office/spreadsheetml/2009/9/main" uri="{CCE6A557-97BC-4b89-ADB6-D9C93CAAB3DF}">
      <x14:dataValidations xmlns:xm="http://schemas.microsoft.com/office/excel/2006/main" count="1">
        <x14:dataValidation allowBlank="1" showErrorMessage="1" xr:uid="{00000000-0002-0000-0400-000006000000}">
          <xm:sqref>WWB226:WWE259 I226:I436 F226 D65702 IZ65702 SV65702 ACR65702 AMN65702 AWJ65702 BGF65702 BQB65702 BZX65702 CJT65702 CTP65702 DDL65702 DNH65702 DXD65702 EGZ65702 EQV65702 FAR65702 FKN65702 FUJ65702 GEF65702 GOB65702 GXX65702 HHT65702 HRP65702 IBL65702 ILH65702 IVD65702 JEZ65702 JOV65702 JYR65702 KIN65702 KSJ65702 LCF65702 LMB65702 LVX65702 MFT65702 MPP65702 MZL65702 NJH65702 NTD65702 OCZ65702 OMV65702 OWR65702 PGN65702 PQJ65702 QAF65702 QKB65702 QTX65702 RDT65702 RNP65702 RXL65702 SHH65702 SRD65702 TAZ65702 TKV65702 TUR65702 UEN65702 UOJ65702 UYF65702 VIB65702 VRX65702 WBT65702 WLP65702 WVL65702 D131238 IZ131238 SV131238 ACR131238 AMN131238 AWJ131238 BGF131238 BQB131238 BZX131238 CJT131238 CTP131238 DDL131238 DNH131238 DXD131238 EGZ131238 EQV131238 FAR131238 FKN131238 FUJ131238 GEF131238 GOB131238 GXX131238 HHT131238 HRP131238 IBL131238 ILH131238 IVD131238 JEZ131238 JOV131238 JYR131238 KIN131238 KSJ131238 LCF131238 LMB131238 LVX131238 MFT131238 MPP131238 MZL131238 NJH131238 NTD131238 OCZ131238 OMV131238 OWR131238 PGN131238 PQJ131238 QAF131238 QKB131238 QTX131238 RDT131238 RNP131238 RXL131238 SHH131238 SRD131238 TAZ131238 TKV131238 TUR131238 UEN131238 UOJ131238 UYF131238 VIB131238 VRX131238 WBT131238 WLP131238 WVL131238 D196774 IZ196774 SV196774 ACR196774 AMN196774 AWJ196774 BGF196774 BQB196774 BZX196774 CJT196774 CTP196774 DDL196774 DNH196774 DXD196774 EGZ196774 EQV196774 FAR196774 FKN196774 FUJ196774 GEF196774 GOB196774 GXX196774 HHT196774 HRP196774 IBL196774 ILH196774 IVD196774 JEZ196774 JOV196774 JYR196774 KIN196774 KSJ196774 LCF196774 LMB196774 LVX196774 MFT196774 MPP196774 MZL196774 NJH196774 NTD196774 OCZ196774 OMV196774 OWR196774 PGN196774 PQJ196774 QAF196774 QKB196774 QTX196774 RDT196774 RNP196774 RXL196774 SHH196774 SRD196774 TAZ196774 TKV196774 TUR196774 UEN196774 UOJ196774 UYF196774 VIB196774 VRX196774 WBT196774 WLP196774 WVL196774 D262310 IZ262310 SV262310 ACR262310 AMN262310 AWJ262310 BGF262310 BQB262310 BZX262310 CJT262310 CTP262310 DDL262310 DNH262310 DXD262310 EGZ262310 EQV262310 FAR262310 FKN262310 FUJ262310 GEF262310 GOB262310 GXX262310 HHT262310 HRP262310 IBL262310 ILH262310 IVD262310 JEZ262310 JOV262310 JYR262310 KIN262310 KSJ262310 LCF262310 LMB262310 LVX262310 MFT262310 MPP262310 MZL262310 NJH262310 NTD262310 OCZ262310 OMV262310 OWR262310 PGN262310 PQJ262310 QAF262310 QKB262310 QTX262310 RDT262310 RNP262310 RXL262310 SHH262310 SRD262310 TAZ262310 TKV262310 TUR262310 UEN262310 UOJ262310 UYF262310 VIB262310 VRX262310 WBT262310 WLP262310 WVL262310 D327846 IZ327846 SV327846 ACR327846 AMN327846 AWJ327846 BGF327846 BQB327846 BZX327846 CJT327846 CTP327846 DDL327846 DNH327846 DXD327846 EGZ327846 EQV327846 FAR327846 FKN327846 FUJ327846 GEF327846 GOB327846 GXX327846 HHT327846 HRP327846 IBL327846 ILH327846 IVD327846 JEZ327846 JOV327846 JYR327846 KIN327846 KSJ327846 LCF327846 LMB327846 LVX327846 MFT327846 MPP327846 MZL327846 NJH327846 NTD327846 OCZ327846 OMV327846 OWR327846 PGN327846 PQJ327846 QAF327846 QKB327846 QTX327846 RDT327846 RNP327846 RXL327846 SHH327846 SRD327846 TAZ327846 TKV327846 TUR327846 UEN327846 UOJ327846 UYF327846 VIB327846 VRX327846 WBT327846 WLP327846 WVL327846 D393382 IZ393382 SV393382 ACR393382 AMN393382 AWJ393382 BGF393382 BQB393382 BZX393382 CJT393382 CTP393382 DDL393382 DNH393382 DXD393382 EGZ393382 EQV393382 FAR393382 FKN393382 FUJ393382 GEF393382 GOB393382 GXX393382 HHT393382 HRP393382 IBL393382 ILH393382 IVD393382 JEZ393382 JOV393382 JYR393382 KIN393382 KSJ393382 LCF393382 LMB393382 LVX393382 MFT393382 MPP393382 MZL393382 NJH393382 NTD393382 OCZ393382 OMV393382 OWR393382 PGN393382 PQJ393382 QAF393382 QKB393382 QTX393382 RDT393382 RNP393382 RXL393382 SHH393382 SRD393382 TAZ393382 TKV393382 TUR393382 UEN393382 UOJ393382 UYF393382 VIB393382 VRX393382 WBT393382 WLP393382 WVL393382 D458918 IZ458918 SV458918 ACR458918 AMN458918 AWJ458918 BGF458918 BQB458918 BZX458918 CJT458918 CTP458918 DDL458918 DNH458918 DXD458918 EGZ458918 EQV458918 FAR458918 FKN458918 FUJ458918 GEF458918 GOB458918 GXX458918 HHT458918 HRP458918 IBL458918 ILH458918 IVD458918 JEZ458918 JOV458918 JYR458918 KIN458918 KSJ458918 LCF458918 LMB458918 LVX458918 MFT458918 MPP458918 MZL458918 NJH458918 NTD458918 OCZ458918 OMV458918 OWR458918 PGN458918 PQJ458918 QAF458918 QKB458918 QTX458918 RDT458918 RNP458918 RXL458918 SHH458918 SRD458918 TAZ458918 TKV458918 TUR458918 UEN458918 UOJ458918 UYF458918 VIB458918 VRX458918 WBT458918 WLP458918 WVL458918 D524454 IZ524454 SV524454 ACR524454 AMN524454 AWJ524454 BGF524454 BQB524454 BZX524454 CJT524454 CTP524454 DDL524454 DNH524454 DXD524454 EGZ524454 EQV524454 FAR524454 FKN524454 FUJ524454 GEF524454 GOB524454 GXX524454 HHT524454 HRP524454 IBL524454 ILH524454 IVD524454 JEZ524454 JOV524454 JYR524454 KIN524454 KSJ524454 LCF524454 LMB524454 LVX524454 MFT524454 MPP524454 MZL524454 NJH524454 NTD524454 OCZ524454 OMV524454 OWR524454 PGN524454 PQJ524454 QAF524454 QKB524454 QTX524454 RDT524454 RNP524454 RXL524454 SHH524454 SRD524454 TAZ524454 TKV524454 TUR524454 UEN524454 UOJ524454 UYF524454 VIB524454 VRX524454 WBT524454 WLP524454 WVL524454 D589990 IZ589990 SV589990 ACR589990 AMN589990 AWJ589990 BGF589990 BQB589990 BZX589990 CJT589990 CTP589990 DDL589990 DNH589990 DXD589990 EGZ589990 EQV589990 FAR589990 FKN589990 FUJ589990 GEF589990 GOB589990 GXX589990 HHT589990 HRP589990 IBL589990 ILH589990 IVD589990 JEZ589990 JOV589990 JYR589990 KIN589990 KSJ589990 LCF589990 LMB589990 LVX589990 MFT589990 MPP589990 MZL589990 NJH589990 NTD589990 OCZ589990 OMV589990 OWR589990 PGN589990 PQJ589990 QAF589990 QKB589990 QTX589990 RDT589990 RNP589990 RXL589990 SHH589990 SRD589990 TAZ589990 TKV589990 TUR589990 UEN589990 UOJ589990 UYF589990 VIB589990 VRX589990 WBT589990 WLP589990 WVL589990 D655526 IZ655526 SV655526 ACR655526 AMN655526 AWJ655526 BGF655526 BQB655526 BZX655526 CJT655526 CTP655526 DDL655526 DNH655526 DXD655526 EGZ655526 EQV655526 FAR655526 FKN655526 FUJ655526 GEF655526 GOB655526 GXX655526 HHT655526 HRP655526 IBL655526 ILH655526 IVD655526 JEZ655526 JOV655526 JYR655526 KIN655526 KSJ655526 LCF655526 LMB655526 LVX655526 MFT655526 MPP655526 MZL655526 NJH655526 NTD655526 OCZ655526 OMV655526 OWR655526 PGN655526 PQJ655526 QAF655526 QKB655526 QTX655526 RDT655526 RNP655526 RXL655526 SHH655526 SRD655526 TAZ655526 TKV655526 TUR655526 UEN655526 UOJ655526 UYF655526 VIB655526 VRX655526 WBT655526 WLP655526 WVL655526 D721062 IZ721062 SV721062 ACR721062 AMN721062 AWJ721062 BGF721062 BQB721062 BZX721062 CJT721062 CTP721062 DDL721062 DNH721062 DXD721062 EGZ721062 EQV721062 FAR721062 FKN721062 FUJ721062 GEF721062 GOB721062 GXX721062 HHT721062 HRP721062 IBL721062 ILH721062 IVD721062 JEZ721062 JOV721062 JYR721062 KIN721062 KSJ721062 LCF721062 LMB721062 LVX721062 MFT721062 MPP721062 MZL721062 NJH721062 NTD721062 OCZ721062 OMV721062 OWR721062 PGN721062 PQJ721062 QAF721062 QKB721062 QTX721062 RDT721062 RNP721062 RXL721062 SHH721062 SRD721062 TAZ721062 TKV721062 TUR721062 UEN721062 UOJ721062 UYF721062 VIB721062 VRX721062 WBT721062 WLP721062 WVL721062 D786598 IZ786598 SV786598 ACR786598 AMN786598 AWJ786598 BGF786598 BQB786598 BZX786598 CJT786598 CTP786598 DDL786598 DNH786598 DXD786598 EGZ786598 EQV786598 FAR786598 FKN786598 FUJ786598 GEF786598 GOB786598 GXX786598 HHT786598 HRP786598 IBL786598 ILH786598 IVD786598 JEZ786598 JOV786598 JYR786598 KIN786598 KSJ786598 LCF786598 LMB786598 LVX786598 MFT786598 MPP786598 MZL786598 NJH786598 NTD786598 OCZ786598 OMV786598 OWR786598 PGN786598 PQJ786598 QAF786598 QKB786598 QTX786598 RDT786598 RNP786598 RXL786598 SHH786598 SRD786598 TAZ786598 TKV786598 TUR786598 UEN786598 UOJ786598 UYF786598 VIB786598 VRX786598 WBT786598 WLP786598 WVL786598 D852134 IZ852134 SV852134 ACR852134 AMN852134 AWJ852134 BGF852134 BQB852134 BZX852134 CJT852134 CTP852134 DDL852134 DNH852134 DXD852134 EGZ852134 EQV852134 FAR852134 FKN852134 FUJ852134 GEF852134 GOB852134 GXX852134 HHT852134 HRP852134 IBL852134 ILH852134 IVD852134 JEZ852134 JOV852134 JYR852134 KIN852134 KSJ852134 LCF852134 LMB852134 LVX852134 MFT852134 MPP852134 MZL852134 NJH852134 NTD852134 OCZ852134 OMV852134 OWR852134 PGN852134 PQJ852134 QAF852134 QKB852134 QTX852134 RDT852134 RNP852134 RXL852134 SHH852134 SRD852134 TAZ852134 TKV852134 TUR852134 UEN852134 UOJ852134 UYF852134 VIB852134 VRX852134 WBT852134 WLP852134 WVL852134 D917670 IZ917670 SV917670 ACR917670 AMN917670 AWJ917670 BGF917670 BQB917670 BZX917670 CJT917670 CTP917670 DDL917670 DNH917670 DXD917670 EGZ917670 EQV917670 FAR917670 FKN917670 FUJ917670 GEF917670 GOB917670 GXX917670 HHT917670 HRP917670 IBL917670 ILH917670 IVD917670 JEZ917670 JOV917670 JYR917670 KIN917670 KSJ917670 LCF917670 LMB917670 LVX917670 MFT917670 MPP917670 MZL917670 NJH917670 NTD917670 OCZ917670 OMV917670 OWR917670 PGN917670 PQJ917670 QAF917670 QKB917670 QTX917670 RDT917670 RNP917670 RXL917670 SHH917670 SRD917670 TAZ917670 TKV917670 TUR917670 UEN917670 UOJ917670 UYF917670 VIB917670 VRX917670 WBT917670 WLP917670 WVL917670 D983206 IZ983206 SV983206 ACR983206 AMN983206 AWJ983206 BGF983206 BQB983206 BZX983206 CJT983206 CTP983206 DDL983206 DNH983206 DXD983206 EGZ983206 EQV983206 FAR983206 FKN983206 FUJ983206 GEF983206 GOB983206 GXX983206 HHT983206 HRP983206 IBL983206 ILH983206 IVD983206 JEZ983206 JOV983206 JYR983206 KIN983206 KSJ983206 LCF983206 LMB983206 LVX983206 MFT983206 MPP983206 MZL983206 NJH983206 NTD983206 OCZ983206 OMV983206 OWR983206 PGN983206 PQJ983206 QAF983206 QKB983206 QTX983206 RDT983206 RNP983206 RXL983206 SHH983206 SRD983206 TAZ983206 TKV983206 TUR983206 UEN983206 UOJ983206 UYF983206 VIB983206 VRX983206 WBT983206 WLP983206 WVL983206 G226:G346 G65646:G65882 G131182:G131418 G196718:G196954 G262254:G262490 G327790:G328026 G393326:G393562 G458862:G459098 G524398:G524634 G589934:G590170 G655470:G655706 G721006:G721242 G786542:G786778 G852078:G852314 G917614:G917850 G983150:G983386 H313:H346 H65849:H65882 H131385:H131418 H196921:H196954 H262457:H262490 H327993:H328026 H393529:H393562 H459065:H459098 H524601:H524634 H590137:H590170 H655673:H655706 H721209:H721242 H786745:H786778 H852281:H852314 H917817:H917850 H983353:H983386 E118 I65695:I65794 I65796:I65972 I131231:I131330 I131332:I131508 I196767:I196866 I196868:I197044 I262303:I262402 I262404:I262580 I327839:I327938 I327940:I328116 I393375:I393474 I393476:I393652 I458911:I459010 I459012:I459188 I524447:I524546 I524548:I524724 I589983:I590082 I590084:I590260 I655519:I655618 I655620:I655796 I721055:I721154 I721156:I721332 I786591:I786690 I786692:I786868 I852127:I852226 I852228:I852404 I917663:I917762 I917764:I917940 I983199:I983298 I983300:I983476 J226:J452 J65695:J65988 J131231:J131524 J196767:J197060 J262303:J262596 J327839:J328132 J393375:J393668 J458911:J459204 J524447:J524740 J589983:J590276 J655519:J655812 J721055:J721348 J786591:J786884 J852127:J852420 J917663:J917956 J983199:J983492 L226:L259 L65646:L65794 L131182:L131330 L196718:L196866 L262254:L262402 L327790:L327938 L393326:L393474 L458862:L459010 L524398:L524546 L589934:L590082 L655470:L655618 L721006:L721154 L786542:L786690 L852078:L852226 L917614:L917762 L983150:L983298 W65711:W65794 W131247:W131330 W196783:W196866 W262319:W262402 W327855:W327938 W393391:W393474 W458927:W459010 W524463:W524546 W589999:W590082 W655535:W655618 W721071:W721154 W786607:W786690 W852143:W852226 W917679:W917762 W983215:W983298 JC226:JC346 JC65646:JC65882 JC131182:JC131418 JC196718:JC196954 JC262254:JC262490 JC327790:JC328026 JC393326:JC393562 JC458862:JC459098 JC524398:JC524634 JC589934:JC590170 JC655470:JC655706 JC721006:JC721242 JC786542:JC786778 JC852078:JC852314 JC917614:JC917850 JC983150:JC983386 JD313:JD346 JD65849:JD65882 JD131385:JD131418 JD196921:JD196954 JD262457:JD262490 JD327993:JD328026 JD393529:JD393562 JD459065:JD459098 JD524601:JD524634 JD590137:JD590170 JD655673:JD655706 JD721209:JD721242 JD786745:JD786778 JD852281:JD852314 JD917817:JD917850 JD983353:JD983386 JE226:JE436 JE65695:JE65794 JE65796:JE65972 JE131231:JE131330 JE131332:JE131508 JE196767:JE196866 JE196868:JE197044 JE262303:JE262402 JE262404:JE262580 JE327839:JE327938 JE327940:JE328116 JE393375:JE393474 JE393476:JE393652 JE458911:JE459010 JE459012:JE459188 JE524447:JE524546 JE524548:JE524724 JE589983:JE590082 JE590084:JE590260 JE655519:JE655618 JE655620:JE655796 JE721055:JE721154 JE721156:JE721332 JE786591:JE786690 JE786692:JE786868 JE852127:JE852226 JE852228:JE852404 JE917663:JE917762 JE917764:JE917940 JE983199:JE983298 JE983300:JE983476 JF226:JF452 JF65695:JF65988 JF131231:JF131524 JF196767:JF197060 JF262303:JF262596 JF327839:JF328132 JF393375:JF393668 JF458911:JF459204 JF524447:JF524740 JF589983:JF590276 JF655519:JF655812 JF721055:JF721348 JF786591:JF786884 JF852127:JF852420 JF917663:JF917956 JF983199:JF983492 JH226:JH259 JH65646:JH65794 JH131182:JH131330 JH196718:JH196866 JH262254:JH262402 JH327790:JH327938 JH393326:JH393474 JH458862:JH459010 JH524398:JH524546 JH589934:JH590082 JH655470:JH655618 JH721006:JH721154 JH786542:JH786690 JH852078:JH852226 JH917614:JH917762 JH983150:JH983298 JS65711:JS65794 JS131247:JS131330 JS196783:JS196866 JS262319:JS262402 JS327855:JS327938 JS393391:JS393474 JS458927:JS459010 JS524463:JS524546 JS589999:JS590082 JS655535:JS655618 JS721071:JS721154 JS786607:JS786690 JS852143:JS852226 JS917679:JS917762 JS983215:JS983298 SY226:SY346 SY65646:SY65882 SY131182:SY131418 SY196718:SY196954 SY262254:SY262490 SY327790:SY328026 SY393326:SY393562 SY458862:SY459098 SY524398:SY524634 SY589934:SY590170 SY655470:SY655706 SY721006:SY721242 SY786542:SY786778 SY852078:SY852314 SY917614:SY917850 SY983150:SY983386 SZ313:SZ346 SZ65849:SZ65882 SZ131385:SZ131418 SZ196921:SZ196954 SZ262457:SZ262490 SZ327993:SZ328026 SZ393529:SZ393562 SZ459065:SZ459098 SZ524601:SZ524634 SZ590137:SZ590170 SZ655673:SZ655706 SZ721209:SZ721242 SZ786745:SZ786778 SZ852281:SZ852314 SZ917817:SZ917850 SZ983353:SZ983386 TA226:TA436 TA65695:TA65794 TA65796:TA65972 TA131231:TA131330 TA131332:TA131508 TA196767:TA196866 TA196868:TA197044 TA262303:TA262402 TA262404:TA262580 TA327839:TA327938 TA327940:TA328116 TA393375:TA393474 TA393476:TA393652 TA458911:TA459010 TA459012:TA459188 TA524447:TA524546 TA524548:TA524724 TA589983:TA590082 TA590084:TA590260 TA655519:TA655618 TA655620:TA655796 TA721055:TA721154 TA721156:TA721332 TA786591:TA786690 TA786692:TA786868 TA852127:TA852226 TA852228:TA852404 TA917663:TA917762 TA917764:TA917940 TA983199:TA983298 TA983300:TA983476 TB226:TB452 TB65695:TB65988 TB131231:TB131524 TB196767:TB197060 TB262303:TB262596 TB327839:TB328132 TB393375:TB393668 TB458911:TB459204 TB524447:TB524740 TB589983:TB590276 TB655519:TB655812 TB721055:TB721348 TB786591:TB786884 TB852127:TB852420 TB917663:TB917956 TB983199:TB983492 TD226:TD259 TD65646:TD65794 TD131182:TD131330 TD196718:TD196866 TD262254:TD262402 TD327790:TD327938 TD393326:TD393474 TD458862:TD459010 TD524398:TD524546 TD589934:TD590082 TD655470:TD655618 TD721006:TD721154 TD786542:TD786690 TD852078:TD852226 TD917614:TD917762 TD983150:TD983298 TO65711:TO65794 TO131247:TO131330 TO196783:TO196866 TO262319:TO262402 TO327855:TO327938 TO393391:TO393474 TO458927:TO459010 TO524463:TO524546 TO589999:TO590082 TO655535:TO655618 TO721071:TO721154 TO786607:TO786690 TO852143:TO852226 TO917679:TO917762 TO983215:TO983298 ACU226:ACU346 ACU65646:ACU65882 ACU131182:ACU131418 ACU196718:ACU196954 ACU262254:ACU262490 ACU327790:ACU328026 ACU393326:ACU393562 ACU458862:ACU459098 ACU524398:ACU524634 ACU589934:ACU590170 ACU655470:ACU655706 ACU721006:ACU721242 ACU786542:ACU786778 ACU852078:ACU852314 ACU917614:ACU917850 ACU983150:ACU983386 ACV313:ACV346 ACV65849:ACV65882 ACV131385:ACV131418 ACV196921:ACV196954 ACV262457:ACV262490 ACV327993:ACV328026 ACV393529:ACV393562 ACV459065:ACV459098 ACV524601:ACV524634 ACV590137:ACV590170 ACV655673:ACV655706 ACV721209:ACV721242 ACV786745:ACV786778 ACV852281:ACV852314 ACV917817:ACV917850 ACV983353:ACV983386 ACW226:ACW436 ACW65695:ACW65794 ACW65796:ACW65972 ACW131231:ACW131330 ACW131332:ACW131508 ACW196767:ACW196866 ACW196868:ACW197044 ACW262303:ACW262402 ACW262404:ACW262580 ACW327839:ACW327938 ACW327940:ACW328116 ACW393375:ACW393474 ACW393476:ACW393652 ACW458911:ACW459010 ACW459012:ACW459188 ACW524447:ACW524546 ACW524548:ACW524724 ACW589983:ACW590082 ACW590084:ACW590260 ACW655519:ACW655618 ACW655620:ACW655796 ACW721055:ACW721154 ACW721156:ACW721332 ACW786591:ACW786690 ACW786692:ACW786868 ACW852127:ACW852226 ACW852228:ACW852404 ACW917663:ACW917762 ACW917764:ACW917940 ACW983199:ACW983298 ACW983300:ACW983476 ACX226:ACX452 ACX65695:ACX65988 ACX131231:ACX131524 ACX196767:ACX197060 ACX262303:ACX262596 ACX327839:ACX328132 ACX393375:ACX393668 ACX458911:ACX459204 ACX524447:ACX524740 ACX589983:ACX590276 ACX655519:ACX655812 ACX721055:ACX721348 ACX786591:ACX786884 ACX852127:ACX852420 ACX917663:ACX917956 ACX983199:ACX983492 ACZ226:ACZ259 ACZ65646:ACZ65794 ACZ131182:ACZ131330 ACZ196718:ACZ196866 ACZ262254:ACZ262402 ACZ327790:ACZ327938 ACZ393326:ACZ393474 ACZ458862:ACZ459010 ACZ524398:ACZ524546 ACZ589934:ACZ590082 ACZ655470:ACZ655618 ACZ721006:ACZ721154 ACZ786542:ACZ786690 ACZ852078:ACZ852226 ACZ917614:ACZ917762 ACZ983150:ACZ983298 ADK65711:ADK65794 ADK131247:ADK131330 ADK196783:ADK196866 ADK262319:ADK262402 ADK327855:ADK327938 ADK393391:ADK393474 ADK458927:ADK459010 ADK524463:ADK524546 ADK589999:ADK590082 ADK655535:ADK655618 ADK721071:ADK721154 ADK786607:ADK786690 ADK852143:ADK852226 ADK917679:ADK917762 ADK983215:ADK983298 AMQ226:AMQ346 AMQ65646:AMQ65882 AMQ131182:AMQ131418 AMQ196718:AMQ196954 AMQ262254:AMQ262490 AMQ327790:AMQ328026 AMQ393326:AMQ393562 AMQ458862:AMQ459098 AMQ524398:AMQ524634 AMQ589934:AMQ590170 AMQ655470:AMQ655706 AMQ721006:AMQ721242 AMQ786542:AMQ786778 AMQ852078:AMQ852314 AMQ917614:AMQ917850 AMQ983150:AMQ983386 AMR313:AMR346 AMR65849:AMR65882 AMR131385:AMR131418 AMR196921:AMR196954 AMR262457:AMR262490 AMR327993:AMR328026 AMR393529:AMR393562 AMR459065:AMR459098 AMR524601:AMR524634 AMR590137:AMR590170 AMR655673:AMR655706 AMR721209:AMR721242 AMR786745:AMR786778 AMR852281:AMR852314 AMR917817:AMR917850 AMR983353:AMR983386 AMS226:AMS436 AMS65695:AMS65794 AMS65796:AMS65972 AMS131231:AMS131330 AMS131332:AMS131508 AMS196767:AMS196866 AMS196868:AMS197044 AMS262303:AMS262402 AMS262404:AMS262580 AMS327839:AMS327938 AMS327940:AMS328116 AMS393375:AMS393474 AMS393476:AMS393652 AMS458911:AMS459010 AMS459012:AMS459188 AMS524447:AMS524546 AMS524548:AMS524724 AMS589983:AMS590082 AMS590084:AMS590260 AMS655519:AMS655618 AMS655620:AMS655796 AMS721055:AMS721154 AMS721156:AMS721332 AMS786591:AMS786690 AMS786692:AMS786868 AMS852127:AMS852226 AMS852228:AMS852404 AMS917663:AMS917762 AMS917764:AMS917940 AMS983199:AMS983298 AMS983300:AMS983476 AMT226:AMT452 AMT65695:AMT65988 AMT131231:AMT131524 AMT196767:AMT197060 AMT262303:AMT262596 AMT327839:AMT328132 AMT393375:AMT393668 AMT458911:AMT459204 AMT524447:AMT524740 AMT589983:AMT590276 AMT655519:AMT655812 AMT721055:AMT721348 AMT786591:AMT786884 AMT852127:AMT852420 AMT917663:AMT917956 AMT983199:AMT983492 AMV226:AMV259 AMV65646:AMV65794 AMV131182:AMV131330 AMV196718:AMV196866 AMV262254:AMV262402 AMV327790:AMV327938 AMV393326:AMV393474 AMV458862:AMV459010 AMV524398:AMV524546 AMV589934:AMV590082 AMV655470:AMV655618 AMV721006:AMV721154 AMV786542:AMV786690 AMV852078:AMV852226 AMV917614:AMV917762 AMV983150:AMV983298 ANG65711:ANG65794 ANG131247:ANG131330 ANG196783:ANG196866 ANG262319:ANG262402 ANG327855:ANG327938 ANG393391:ANG393474 ANG458927:ANG459010 ANG524463:ANG524546 ANG589999:ANG590082 ANG655535:ANG655618 ANG721071:ANG721154 ANG786607:ANG786690 ANG852143:ANG852226 ANG917679:ANG917762 ANG983215:ANG983298 AWM226:AWM346 AWM65646:AWM65882 AWM131182:AWM131418 AWM196718:AWM196954 AWM262254:AWM262490 AWM327790:AWM328026 AWM393326:AWM393562 AWM458862:AWM459098 AWM524398:AWM524634 AWM589934:AWM590170 AWM655470:AWM655706 AWM721006:AWM721242 AWM786542:AWM786778 AWM852078:AWM852314 AWM917614:AWM917850 AWM983150:AWM983386 AWN313:AWN346 AWN65849:AWN65882 AWN131385:AWN131418 AWN196921:AWN196954 AWN262457:AWN262490 AWN327993:AWN328026 AWN393529:AWN393562 AWN459065:AWN459098 AWN524601:AWN524634 AWN590137:AWN590170 AWN655673:AWN655706 AWN721209:AWN721242 AWN786745:AWN786778 AWN852281:AWN852314 AWN917817:AWN917850 AWN983353:AWN983386 AWO226:AWO436 AWO65695:AWO65794 AWO65796:AWO65972 AWO131231:AWO131330 AWO131332:AWO131508 AWO196767:AWO196866 AWO196868:AWO197044 AWO262303:AWO262402 AWO262404:AWO262580 AWO327839:AWO327938 AWO327940:AWO328116 AWO393375:AWO393474 AWO393476:AWO393652 AWO458911:AWO459010 AWO459012:AWO459188 AWO524447:AWO524546 AWO524548:AWO524724 AWO589983:AWO590082 AWO590084:AWO590260 AWO655519:AWO655618 AWO655620:AWO655796 AWO721055:AWO721154 AWO721156:AWO721332 AWO786591:AWO786690 AWO786692:AWO786868 AWO852127:AWO852226 AWO852228:AWO852404 AWO917663:AWO917762 AWO917764:AWO917940 AWO983199:AWO983298 AWO983300:AWO983476 AWP226:AWP452 AWP65695:AWP65988 AWP131231:AWP131524 AWP196767:AWP197060 AWP262303:AWP262596 AWP327839:AWP328132 AWP393375:AWP393668 AWP458911:AWP459204 AWP524447:AWP524740 AWP589983:AWP590276 AWP655519:AWP655812 AWP721055:AWP721348 AWP786591:AWP786884 AWP852127:AWP852420 AWP917663:AWP917956 AWP983199:AWP983492 AWR226:AWR259 AWR65646:AWR65794 AWR131182:AWR131330 AWR196718:AWR196866 AWR262254:AWR262402 AWR327790:AWR327938 AWR393326:AWR393474 AWR458862:AWR459010 AWR524398:AWR524546 AWR589934:AWR590082 AWR655470:AWR655618 AWR721006:AWR721154 AWR786542:AWR786690 AWR852078:AWR852226 AWR917614:AWR917762 AWR983150:AWR983298 AXC65711:AXC65794 AXC131247:AXC131330 AXC196783:AXC196866 AXC262319:AXC262402 AXC327855:AXC327938 AXC393391:AXC393474 AXC458927:AXC459010 AXC524463:AXC524546 AXC589999:AXC590082 AXC655535:AXC655618 AXC721071:AXC721154 AXC786607:AXC786690 AXC852143:AXC852226 AXC917679:AXC917762 AXC983215:AXC983298 BGI226:BGI346 BGI65646:BGI65882 BGI131182:BGI131418 BGI196718:BGI196954 BGI262254:BGI262490 BGI327790:BGI328026 BGI393326:BGI393562 BGI458862:BGI459098 BGI524398:BGI524634 BGI589934:BGI590170 BGI655470:BGI655706 BGI721006:BGI721242 BGI786542:BGI786778 BGI852078:BGI852314 BGI917614:BGI917850 BGI983150:BGI983386 BGJ313:BGJ346 BGJ65849:BGJ65882 BGJ131385:BGJ131418 BGJ196921:BGJ196954 BGJ262457:BGJ262490 BGJ327993:BGJ328026 BGJ393529:BGJ393562 BGJ459065:BGJ459098 BGJ524601:BGJ524634 BGJ590137:BGJ590170 BGJ655673:BGJ655706 BGJ721209:BGJ721242 BGJ786745:BGJ786778 BGJ852281:BGJ852314 BGJ917817:BGJ917850 BGJ983353:BGJ983386 BGK226:BGK436 BGK65695:BGK65794 BGK65796:BGK65972 BGK131231:BGK131330 BGK131332:BGK131508 BGK196767:BGK196866 BGK196868:BGK197044 BGK262303:BGK262402 BGK262404:BGK262580 BGK327839:BGK327938 BGK327940:BGK328116 BGK393375:BGK393474 BGK393476:BGK393652 BGK458911:BGK459010 BGK459012:BGK459188 BGK524447:BGK524546 BGK524548:BGK524724 BGK589983:BGK590082 BGK590084:BGK590260 BGK655519:BGK655618 BGK655620:BGK655796 BGK721055:BGK721154 BGK721156:BGK721332 BGK786591:BGK786690 BGK786692:BGK786868 BGK852127:BGK852226 BGK852228:BGK852404 BGK917663:BGK917762 BGK917764:BGK917940 BGK983199:BGK983298 BGK983300:BGK983476 BGL226:BGL452 BGL65695:BGL65988 BGL131231:BGL131524 BGL196767:BGL197060 BGL262303:BGL262596 BGL327839:BGL328132 BGL393375:BGL393668 BGL458911:BGL459204 BGL524447:BGL524740 BGL589983:BGL590276 BGL655519:BGL655812 BGL721055:BGL721348 BGL786591:BGL786884 BGL852127:BGL852420 BGL917663:BGL917956 BGL983199:BGL983492 BGN226:BGN259 BGN65646:BGN65794 BGN131182:BGN131330 BGN196718:BGN196866 BGN262254:BGN262402 BGN327790:BGN327938 BGN393326:BGN393474 BGN458862:BGN459010 BGN524398:BGN524546 BGN589934:BGN590082 BGN655470:BGN655618 BGN721006:BGN721154 BGN786542:BGN786690 BGN852078:BGN852226 BGN917614:BGN917762 BGN983150:BGN983298 BGY65711:BGY65794 BGY131247:BGY131330 BGY196783:BGY196866 BGY262319:BGY262402 BGY327855:BGY327938 BGY393391:BGY393474 BGY458927:BGY459010 BGY524463:BGY524546 BGY589999:BGY590082 BGY655535:BGY655618 BGY721071:BGY721154 BGY786607:BGY786690 BGY852143:BGY852226 BGY917679:BGY917762 BGY983215:BGY983298 BQE226:BQE346 BQE65646:BQE65882 BQE131182:BQE131418 BQE196718:BQE196954 BQE262254:BQE262490 BQE327790:BQE328026 BQE393326:BQE393562 BQE458862:BQE459098 BQE524398:BQE524634 BQE589934:BQE590170 BQE655470:BQE655706 BQE721006:BQE721242 BQE786542:BQE786778 BQE852078:BQE852314 BQE917614:BQE917850 BQE983150:BQE983386 BQF313:BQF346 BQF65849:BQF65882 BQF131385:BQF131418 BQF196921:BQF196954 BQF262457:BQF262490 BQF327993:BQF328026 BQF393529:BQF393562 BQF459065:BQF459098 BQF524601:BQF524634 BQF590137:BQF590170 BQF655673:BQF655706 BQF721209:BQF721242 BQF786745:BQF786778 BQF852281:BQF852314 BQF917817:BQF917850 BQF983353:BQF983386 BQG226:BQG436 BQG65695:BQG65794 BQG65796:BQG65972 BQG131231:BQG131330 BQG131332:BQG131508 BQG196767:BQG196866 BQG196868:BQG197044 BQG262303:BQG262402 BQG262404:BQG262580 BQG327839:BQG327938 BQG327940:BQG328116 BQG393375:BQG393474 BQG393476:BQG393652 BQG458911:BQG459010 BQG459012:BQG459188 BQG524447:BQG524546 BQG524548:BQG524724 BQG589983:BQG590082 BQG590084:BQG590260 BQG655519:BQG655618 BQG655620:BQG655796 BQG721055:BQG721154 BQG721156:BQG721332 BQG786591:BQG786690 BQG786692:BQG786868 BQG852127:BQG852226 BQG852228:BQG852404 BQG917663:BQG917762 BQG917764:BQG917940 BQG983199:BQG983298 BQG983300:BQG983476 BQH226:BQH452 BQH65695:BQH65988 BQH131231:BQH131524 BQH196767:BQH197060 BQH262303:BQH262596 BQH327839:BQH328132 BQH393375:BQH393668 BQH458911:BQH459204 BQH524447:BQH524740 BQH589983:BQH590276 BQH655519:BQH655812 BQH721055:BQH721348 BQH786591:BQH786884 BQH852127:BQH852420 BQH917663:BQH917956 BQH983199:BQH983492 BQJ226:BQJ259 BQJ65646:BQJ65794 BQJ131182:BQJ131330 BQJ196718:BQJ196866 BQJ262254:BQJ262402 BQJ327790:BQJ327938 BQJ393326:BQJ393474 BQJ458862:BQJ459010 BQJ524398:BQJ524546 BQJ589934:BQJ590082 BQJ655470:BQJ655618 BQJ721006:BQJ721154 BQJ786542:BQJ786690 BQJ852078:BQJ852226 BQJ917614:BQJ917762 BQJ983150:BQJ983298 BQU65711:BQU65794 BQU131247:BQU131330 BQU196783:BQU196866 BQU262319:BQU262402 BQU327855:BQU327938 BQU393391:BQU393474 BQU458927:BQU459010 BQU524463:BQU524546 BQU589999:BQU590082 BQU655535:BQU655618 BQU721071:BQU721154 BQU786607:BQU786690 BQU852143:BQU852226 BQU917679:BQU917762 BQU983215:BQU983298 CAA226:CAA346 CAA65646:CAA65882 CAA131182:CAA131418 CAA196718:CAA196954 CAA262254:CAA262490 CAA327790:CAA328026 CAA393326:CAA393562 CAA458862:CAA459098 CAA524398:CAA524634 CAA589934:CAA590170 CAA655470:CAA655706 CAA721006:CAA721242 CAA786542:CAA786778 CAA852078:CAA852314 CAA917614:CAA917850 CAA983150:CAA983386 CAB313:CAB346 CAB65849:CAB65882 CAB131385:CAB131418 CAB196921:CAB196954 CAB262457:CAB262490 CAB327993:CAB328026 CAB393529:CAB393562 CAB459065:CAB459098 CAB524601:CAB524634 CAB590137:CAB590170 CAB655673:CAB655706 CAB721209:CAB721242 CAB786745:CAB786778 CAB852281:CAB852314 CAB917817:CAB917850 CAB983353:CAB983386 CAC226:CAC436 CAC65695:CAC65794 CAC65796:CAC65972 CAC131231:CAC131330 CAC131332:CAC131508 CAC196767:CAC196866 CAC196868:CAC197044 CAC262303:CAC262402 CAC262404:CAC262580 CAC327839:CAC327938 CAC327940:CAC328116 CAC393375:CAC393474 CAC393476:CAC393652 CAC458911:CAC459010 CAC459012:CAC459188 CAC524447:CAC524546 CAC524548:CAC524724 CAC589983:CAC590082 CAC590084:CAC590260 CAC655519:CAC655618 CAC655620:CAC655796 CAC721055:CAC721154 CAC721156:CAC721332 CAC786591:CAC786690 CAC786692:CAC786868 CAC852127:CAC852226 CAC852228:CAC852404 CAC917663:CAC917762 CAC917764:CAC917940 CAC983199:CAC983298 CAC983300:CAC983476 CAD226:CAD452 CAD65695:CAD65988 CAD131231:CAD131524 CAD196767:CAD197060 CAD262303:CAD262596 CAD327839:CAD328132 CAD393375:CAD393668 CAD458911:CAD459204 CAD524447:CAD524740 CAD589983:CAD590276 CAD655519:CAD655812 CAD721055:CAD721348 CAD786591:CAD786884 CAD852127:CAD852420 CAD917663:CAD917956 CAD983199:CAD983492 CAF226:CAF259 CAF65646:CAF65794 CAF131182:CAF131330 CAF196718:CAF196866 CAF262254:CAF262402 CAF327790:CAF327938 CAF393326:CAF393474 CAF458862:CAF459010 CAF524398:CAF524546 CAF589934:CAF590082 CAF655470:CAF655618 CAF721006:CAF721154 CAF786542:CAF786690 CAF852078:CAF852226 CAF917614:CAF917762 CAF983150:CAF983298 CAQ65711:CAQ65794 CAQ131247:CAQ131330 CAQ196783:CAQ196866 CAQ262319:CAQ262402 CAQ327855:CAQ327938 CAQ393391:CAQ393474 CAQ458927:CAQ459010 CAQ524463:CAQ524546 CAQ589999:CAQ590082 CAQ655535:CAQ655618 CAQ721071:CAQ721154 CAQ786607:CAQ786690 CAQ852143:CAQ852226 CAQ917679:CAQ917762 CAQ983215:CAQ983298 CJW226:CJW346 CJW65646:CJW65882 CJW131182:CJW131418 CJW196718:CJW196954 CJW262254:CJW262490 CJW327790:CJW328026 CJW393326:CJW393562 CJW458862:CJW459098 CJW524398:CJW524634 CJW589934:CJW590170 CJW655470:CJW655706 CJW721006:CJW721242 CJW786542:CJW786778 CJW852078:CJW852314 CJW917614:CJW917850 CJW983150:CJW983386 CJX313:CJX346 CJX65849:CJX65882 CJX131385:CJX131418 CJX196921:CJX196954 CJX262457:CJX262490 CJX327993:CJX328026 CJX393529:CJX393562 CJX459065:CJX459098 CJX524601:CJX524634 CJX590137:CJX590170 CJX655673:CJX655706 CJX721209:CJX721242 CJX786745:CJX786778 CJX852281:CJX852314 CJX917817:CJX917850 CJX983353:CJX983386 CJY226:CJY436 CJY65695:CJY65794 CJY65796:CJY65972 CJY131231:CJY131330 CJY131332:CJY131508 CJY196767:CJY196866 CJY196868:CJY197044 CJY262303:CJY262402 CJY262404:CJY262580 CJY327839:CJY327938 CJY327940:CJY328116 CJY393375:CJY393474 CJY393476:CJY393652 CJY458911:CJY459010 CJY459012:CJY459188 CJY524447:CJY524546 CJY524548:CJY524724 CJY589983:CJY590082 CJY590084:CJY590260 CJY655519:CJY655618 CJY655620:CJY655796 CJY721055:CJY721154 CJY721156:CJY721332 CJY786591:CJY786690 CJY786692:CJY786868 CJY852127:CJY852226 CJY852228:CJY852404 CJY917663:CJY917762 CJY917764:CJY917940 CJY983199:CJY983298 CJY983300:CJY983476 CJZ226:CJZ452 CJZ65695:CJZ65988 CJZ131231:CJZ131524 CJZ196767:CJZ197060 CJZ262303:CJZ262596 CJZ327839:CJZ328132 CJZ393375:CJZ393668 CJZ458911:CJZ459204 CJZ524447:CJZ524740 CJZ589983:CJZ590276 CJZ655519:CJZ655812 CJZ721055:CJZ721348 CJZ786591:CJZ786884 CJZ852127:CJZ852420 CJZ917663:CJZ917956 CJZ983199:CJZ983492 CKB226:CKB259 CKB65646:CKB65794 CKB131182:CKB131330 CKB196718:CKB196866 CKB262254:CKB262402 CKB327790:CKB327938 CKB393326:CKB393474 CKB458862:CKB459010 CKB524398:CKB524546 CKB589934:CKB590082 CKB655470:CKB655618 CKB721006:CKB721154 CKB786542:CKB786690 CKB852078:CKB852226 CKB917614:CKB917762 CKB983150:CKB983298 CKM65711:CKM65794 CKM131247:CKM131330 CKM196783:CKM196866 CKM262319:CKM262402 CKM327855:CKM327938 CKM393391:CKM393474 CKM458927:CKM459010 CKM524463:CKM524546 CKM589999:CKM590082 CKM655535:CKM655618 CKM721071:CKM721154 CKM786607:CKM786690 CKM852143:CKM852226 CKM917679:CKM917762 CKM983215:CKM983298 CTS226:CTS346 CTS65646:CTS65882 CTS131182:CTS131418 CTS196718:CTS196954 CTS262254:CTS262490 CTS327790:CTS328026 CTS393326:CTS393562 CTS458862:CTS459098 CTS524398:CTS524634 CTS589934:CTS590170 CTS655470:CTS655706 CTS721006:CTS721242 CTS786542:CTS786778 CTS852078:CTS852314 CTS917614:CTS917850 CTS983150:CTS983386 CTT313:CTT346 CTT65849:CTT65882 CTT131385:CTT131418 CTT196921:CTT196954 CTT262457:CTT262490 CTT327993:CTT328026 CTT393529:CTT393562 CTT459065:CTT459098 CTT524601:CTT524634 CTT590137:CTT590170 CTT655673:CTT655706 CTT721209:CTT721242 CTT786745:CTT786778 CTT852281:CTT852314 CTT917817:CTT917850 CTT983353:CTT983386 CTU226:CTU436 CTU65695:CTU65794 CTU65796:CTU65972 CTU131231:CTU131330 CTU131332:CTU131508 CTU196767:CTU196866 CTU196868:CTU197044 CTU262303:CTU262402 CTU262404:CTU262580 CTU327839:CTU327938 CTU327940:CTU328116 CTU393375:CTU393474 CTU393476:CTU393652 CTU458911:CTU459010 CTU459012:CTU459188 CTU524447:CTU524546 CTU524548:CTU524724 CTU589983:CTU590082 CTU590084:CTU590260 CTU655519:CTU655618 CTU655620:CTU655796 CTU721055:CTU721154 CTU721156:CTU721332 CTU786591:CTU786690 CTU786692:CTU786868 CTU852127:CTU852226 CTU852228:CTU852404 CTU917663:CTU917762 CTU917764:CTU917940 CTU983199:CTU983298 CTU983300:CTU983476 CTV226:CTV452 CTV65695:CTV65988 CTV131231:CTV131524 CTV196767:CTV197060 CTV262303:CTV262596 CTV327839:CTV328132 CTV393375:CTV393668 CTV458911:CTV459204 CTV524447:CTV524740 CTV589983:CTV590276 CTV655519:CTV655812 CTV721055:CTV721348 CTV786591:CTV786884 CTV852127:CTV852420 CTV917663:CTV917956 CTV983199:CTV983492 CTX226:CTX259 CTX65646:CTX65794 CTX131182:CTX131330 CTX196718:CTX196866 CTX262254:CTX262402 CTX327790:CTX327938 CTX393326:CTX393474 CTX458862:CTX459010 CTX524398:CTX524546 CTX589934:CTX590082 CTX655470:CTX655618 CTX721006:CTX721154 CTX786542:CTX786690 CTX852078:CTX852226 CTX917614:CTX917762 CTX983150:CTX983298 CUI65711:CUI65794 CUI131247:CUI131330 CUI196783:CUI196866 CUI262319:CUI262402 CUI327855:CUI327938 CUI393391:CUI393474 CUI458927:CUI459010 CUI524463:CUI524546 CUI589999:CUI590082 CUI655535:CUI655618 CUI721071:CUI721154 CUI786607:CUI786690 CUI852143:CUI852226 CUI917679:CUI917762 CUI983215:CUI983298 DDO226:DDO346 DDO65646:DDO65882 DDO131182:DDO131418 DDO196718:DDO196954 DDO262254:DDO262490 DDO327790:DDO328026 DDO393326:DDO393562 DDO458862:DDO459098 DDO524398:DDO524634 DDO589934:DDO590170 DDO655470:DDO655706 DDO721006:DDO721242 DDO786542:DDO786778 DDO852078:DDO852314 DDO917614:DDO917850 DDO983150:DDO983386 DDP313:DDP346 DDP65849:DDP65882 DDP131385:DDP131418 DDP196921:DDP196954 DDP262457:DDP262490 DDP327993:DDP328026 DDP393529:DDP393562 DDP459065:DDP459098 DDP524601:DDP524634 DDP590137:DDP590170 DDP655673:DDP655706 DDP721209:DDP721242 DDP786745:DDP786778 DDP852281:DDP852314 DDP917817:DDP917850 DDP983353:DDP983386 DDQ226:DDQ436 DDQ65695:DDQ65794 DDQ65796:DDQ65972 DDQ131231:DDQ131330 DDQ131332:DDQ131508 DDQ196767:DDQ196866 DDQ196868:DDQ197044 DDQ262303:DDQ262402 DDQ262404:DDQ262580 DDQ327839:DDQ327938 DDQ327940:DDQ328116 DDQ393375:DDQ393474 DDQ393476:DDQ393652 DDQ458911:DDQ459010 DDQ459012:DDQ459188 DDQ524447:DDQ524546 DDQ524548:DDQ524724 DDQ589983:DDQ590082 DDQ590084:DDQ590260 DDQ655519:DDQ655618 DDQ655620:DDQ655796 DDQ721055:DDQ721154 DDQ721156:DDQ721332 DDQ786591:DDQ786690 DDQ786692:DDQ786868 DDQ852127:DDQ852226 DDQ852228:DDQ852404 DDQ917663:DDQ917762 DDQ917764:DDQ917940 DDQ983199:DDQ983298 DDQ983300:DDQ983476 DDR226:DDR452 DDR65695:DDR65988 DDR131231:DDR131524 DDR196767:DDR197060 DDR262303:DDR262596 DDR327839:DDR328132 DDR393375:DDR393668 DDR458911:DDR459204 DDR524447:DDR524740 DDR589983:DDR590276 DDR655519:DDR655812 DDR721055:DDR721348 DDR786591:DDR786884 DDR852127:DDR852420 DDR917663:DDR917956 DDR983199:DDR983492 DDT226:DDT259 DDT65646:DDT65794 DDT131182:DDT131330 DDT196718:DDT196866 DDT262254:DDT262402 DDT327790:DDT327938 DDT393326:DDT393474 DDT458862:DDT459010 DDT524398:DDT524546 DDT589934:DDT590082 DDT655470:DDT655618 DDT721006:DDT721154 DDT786542:DDT786690 DDT852078:DDT852226 DDT917614:DDT917762 DDT983150:DDT983298 DEE65711:DEE65794 DEE131247:DEE131330 DEE196783:DEE196866 DEE262319:DEE262402 DEE327855:DEE327938 DEE393391:DEE393474 DEE458927:DEE459010 DEE524463:DEE524546 DEE589999:DEE590082 DEE655535:DEE655618 DEE721071:DEE721154 DEE786607:DEE786690 DEE852143:DEE852226 DEE917679:DEE917762 DEE983215:DEE983298 DNK226:DNK346 DNK65646:DNK65882 DNK131182:DNK131418 DNK196718:DNK196954 DNK262254:DNK262490 DNK327790:DNK328026 DNK393326:DNK393562 DNK458862:DNK459098 DNK524398:DNK524634 DNK589934:DNK590170 DNK655470:DNK655706 DNK721006:DNK721242 DNK786542:DNK786778 DNK852078:DNK852314 DNK917614:DNK917850 DNK983150:DNK983386 DNL313:DNL346 DNL65849:DNL65882 DNL131385:DNL131418 DNL196921:DNL196954 DNL262457:DNL262490 DNL327993:DNL328026 DNL393529:DNL393562 DNL459065:DNL459098 DNL524601:DNL524634 DNL590137:DNL590170 DNL655673:DNL655706 DNL721209:DNL721242 DNL786745:DNL786778 DNL852281:DNL852314 DNL917817:DNL917850 DNL983353:DNL983386 DNM226:DNM436 DNM65695:DNM65794 DNM65796:DNM65972 DNM131231:DNM131330 DNM131332:DNM131508 DNM196767:DNM196866 DNM196868:DNM197044 DNM262303:DNM262402 DNM262404:DNM262580 DNM327839:DNM327938 DNM327940:DNM328116 DNM393375:DNM393474 DNM393476:DNM393652 DNM458911:DNM459010 DNM459012:DNM459188 DNM524447:DNM524546 DNM524548:DNM524724 DNM589983:DNM590082 DNM590084:DNM590260 DNM655519:DNM655618 DNM655620:DNM655796 DNM721055:DNM721154 DNM721156:DNM721332 DNM786591:DNM786690 DNM786692:DNM786868 DNM852127:DNM852226 DNM852228:DNM852404 DNM917663:DNM917762 DNM917764:DNM917940 DNM983199:DNM983298 DNM983300:DNM983476 DNN226:DNN452 DNN65695:DNN65988 DNN131231:DNN131524 DNN196767:DNN197060 DNN262303:DNN262596 DNN327839:DNN328132 DNN393375:DNN393668 DNN458911:DNN459204 DNN524447:DNN524740 DNN589983:DNN590276 DNN655519:DNN655812 DNN721055:DNN721348 DNN786591:DNN786884 DNN852127:DNN852420 DNN917663:DNN917956 DNN983199:DNN983492 DNP226:DNP259 DNP65646:DNP65794 DNP131182:DNP131330 DNP196718:DNP196866 DNP262254:DNP262402 DNP327790:DNP327938 DNP393326:DNP393474 DNP458862:DNP459010 DNP524398:DNP524546 DNP589934:DNP590082 DNP655470:DNP655618 DNP721006:DNP721154 DNP786542:DNP786690 DNP852078:DNP852226 DNP917614:DNP917762 DNP983150:DNP983298 DOA65711:DOA65794 DOA131247:DOA131330 DOA196783:DOA196866 DOA262319:DOA262402 DOA327855:DOA327938 DOA393391:DOA393474 DOA458927:DOA459010 DOA524463:DOA524546 DOA589999:DOA590082 DOA655535:DOA655618 DOA721071:DOA721154 DOA786607:DOA786690 DOA852143:DOA852226 DOA917679:DOA917762 DOA983215:DOA983298 DXG226:DXG346 DXG65646:DXG65882 DXG131182:DXG131418 DXG196718:DXG196954 DXG262254:DXG262490 DXG327790:DXG328026 DXG393326:DXG393562 DXG458862:DXG459098 DXG524398:DXG524634 DXG589934:DXG590170 DXG655470:DXG655706 DXG721006:DXG721242 DXG786542:DXG786778 DXG852078:DXG852314 DXG917614:DXG917850 DXG983150:DXG983386 DXH313:DXH346 DXH65849:DXH65882 DXH131385:DXH131418 DXH196921:DXH196954 DXH262457:DXH262490 DXH327993:DXH328026 DXH393529:DXH393562 DXH459065:DXH459098 DXH524601:DXH524634 DXH590137:DXH590170 DXH655673:DXH655706 DXH721209:DXH721242 DXH786745:DXH786778 DXH852281:DXH852314 DXH917817:DXH917850 DXH983353:DXH983386 DXI226:DXI436 DXI65695:DXI65794 DXI65796:DXI65972 DXI131231:DXI131330 DXI131332:DXI131508 DXI196767:DXI196866 DXI196868:DXI197044 DXI262303:DXI262402 DXI262404:DXI262580 DXI327839:DXI327938 DXI327940:DXI328116 DXI393375:DXI393474 DXI393476:DXI393652 DXI458911:DXI459010 DXI459012:DXI459188 DXI524447:DXI524546 DXI524548:DXI524724 DXI589983:DXI590082 DXI590084:DXI590260 DXI655519:DXI655618 DXI655620:DXI655796 DXI721055:DXI721154 DXI721156:DXI721332 DXI786591:DXI786690 DXI786692:DXI786868 DXI852127:DXI852226 DXI852228:DXI852404 DXI917663:DXI917762 DXI917764:DXI917940 DXI983199:DXI983298 DXI983300:DXI983476 DXJ226:DXJ452 DXJ65695:DXJ65988 DXJ131231:DXJ131524 DXJ196767:DXJ197060 DXJ262303:DXJ262596 DXJ327839:DXJ328132 DXJ393375:DXJ393668 DXJ458911:DXJ459204 DXJ524447:DXJ524740 DXJ589983:DXJ590276 DXJ655519:DXJ655812 DXJ721055:DXJ721348 DXJ786591:DXJ786884 DXJ852127:DXJ852420 DXJ917663:DXJ917956 DXJ983199:DXJ983492 DXL226:DXL259 DXL65646:DXL65794 DXL131182:DXL131330 DXL196718:DXL196866 DXL262254:DXL262402 DXL327790:DXL327938 DXL393326:DXL393474 DXL458862:DXL459010 DXL524398:DXL524546 DXL589934:DXL590082 DXL655470:DXL655618 DXL721006:DXL721154 DXL786542:DXL786690 DXL852078:DXL852226 DXL917614:DXL917762 DXL983150:DXL983298 DXW65711:DXW65794 DXW131247:DXW131330 DXW196783:DXW196866 DXW262319:DXW262402 DXW327855:DXW327938 DXW393391:DXW393474 DXW458927:DXW459010 DXW524463:DXW524546 DXW589999:DXW590082 DXW655535:DXW655618 DXW721071:DXW721154 DXW786607:DXW786690 DXW852143:DXW852226 DXW917679:DXW917762 DXW983215:DXW983298 EHC226:EHC346 EHC65646:EHC65882 EHC131182:EHC131418 EHC196718:EHC196954 EHC262254:EHC262490 EHC327790:EHC328026 EHC393326:EHC393562 EHC458862:EHC459098 EHC524398:EHC524634 EHC589934:EHC590170 EHC655470:EHC655706 EHC721006:EHC721242 EHC786542:EHC786778 EHC852078:EHC852314 EHC917614:EHC917850 EHC983150:EHC983386 EHD313:EHD346 EHD65849:EHD65882 EHD131385:EHD131418 EHD196921:EHD196954 EHD262457:EHD262490 EHD327993:EHD328026 EHD393529:EHD393562 EHD459065:EHD459098 EHD524601:EHD524634 EHD590137:EHD590170 EHD655673:EHD655706 EHD721209:EHD721242 EHD786745:EHD786778 EHD852281:EHD852314 EHD917817:EHD917850 EHD983353:EHD983386 EHE226:EHE436 EHE65695:EHE65794 EHE65796:EHE65972 EHE131231:EHE131330 EHE131332:EHE131508 EHE196767:EHE196866 EHE196868:EHE197044 EHE262303:EHE262402 EHE262404:EHE262580 EHE327839:EHE327938 EHE327940:EHE328116 EHE393375:EHE393474 EHE393476:EHE393652 EHE458911:EHE459010 EHE459012:EHE459188 EHE524447:EHE524546 EHE524548:EHE524724 EHE589983:EHE590082 EHE590084:EHE590260 EHE655519:EHE655618 EHE655620:EHE655796 EHE721055:EHE721154 EHE721156:EHE721332 EHE786591:EHE786690 EHE786692:EHE786868 EHE852127:EHE852226 EHE852228:EHE852404 EHE917663:EHE917762 EHE917764:EHE917940 EHE983199:EHE983298 EHE983300:EHE983476 EHF226:EHF452 EHF65695:EHF65988 EHF131231:EHF131524 EHF196767:EHF197060 EHF262303:EHF262596 EHF327839:EHF328132 EHF393375:EHF393668 EHF458911:EHF459204 EHF524447:EHF524740 EHF589983:EHF590276 EHF655519:EHF655812 EHF721055:EHF721348 EHF786591:EHF786884 EHF852127:EHF852420 EHF917663:EHF917956 EHF983199:EHF983492 EHH226:EHH259 EHH65646:EHH65794 EHH131182:EHH131330 EHH196718:EHH196866 EHH262254:EHH262402 EHH327790:EHH327938 EHH393326:EHH393474 EHH458862:EHH459010 EHH524398:EHH524546 EHH589934:EHH590082 EHH655470:EHH655618 EHH721006:EHH721154 EHH786542:EHH786690 EHH852078:EHH852226 EHH917614:EHH917762 EHH983150:EHH983298 EHS65711:EHS65794 EHS131247:EHS131330 EHS196783:EHS196866 EHS262319:EHS262402 EHS327855:EHS327938 EHS393391:EHS393474 EHS458927:EHS459010 EHS524463:EHS524546 EHS589999:EHS590082 EHS655535:EHS655618 EHS721071:EHS721154 EHS786607:EHS786690 EHS852143:EHS852226 EHS917679:EHS917762 EHS983215:EHS983298 EQY226:EQY346 EQY65646:EQY65882 EQY131182:EQY131418 EQY196718:EQY196954 EQY262254:EQY262490 EQY327790:EQY328026 EQY393326:EQY393562 EQY458862:EQY459098 EQY524398:EQY524634 EQY589934:EQY590170 EQY655470:EQY655706 EQY721006:EQY721242 EQY786542:EQY786778 EQY852078:EQY852314 EQY917614:EQY917850 EQY983150:EQY983386 EQZ313:EQZ346 EQZ65849:EQZ65882 EQZ131385:EQZ131418 EQZ196921:EQZ196954 EQZ262457:EQZ262490 EQZ327993:EQZ328026 EQZ393529:EQZ393562 EQZ459065:EQZ459098 EQZ524601:EQZ524634 EQZ590137:EQZ590170 EQZ655673:EQZ655706 EQZ721209:EQZ721242 EQZ786745:EQZ786778 EQZ852281:EQZ852314 EQZ917817:EQZ917850 EQZ983353:EQZ983386 ERA226:ERA436 ERA65695:ERA65794 ERA65796:ERA65972 ERA131231:ERA131330 ERA131332:ERA131508 ERA196767:ERA196866 ERA196868:ERA197044 ERA262303:ERA262402 ERA262404:ERA262580 ERA327839:ERA327938 ERA327940:ERA328116 ERA393375:ERA393474 ERA393476:ERA393652 ERA458911:ERA459010 ERA459012:ERA459188 ERA524447:ERA524546 ERA524548:ERA524724 ERA589983:ERA590082 ERA590084:ERA590260 ERA655519:ERA655618 ERA655620:ERA655796 ERA721055:ERA721154 ERA721156:ERA721332 ERA786591:ERA786690 ERA786692:ERA786868 ERA852127:ERA852226 ERA852228:ERA852404 ERA917663:ERA917762 ERA917764:ERA917940 ERA983199:ERA983298 ERA983300:ERA983476 ERB226:ERB452 ERB65695:ERB65988 ERB131231:ERB131524 ERB196767:ERB197060 ERB262303:ERB262596 ERB327839:ERB328132 ERB393375:ERB393668 ERB458911:ERB459204 ERB524447:ERB524740 ERB589983:ERB590276 ERB655519:ERB655812 ERB721055:ERB721348 ERB786591:ERB786884 ERB852127:ERB852420 ERB917663:ERB917956 ERB983199:ERB983492 ERD226:ERD259 ERD65646:ERD65794 ERD131182:ERD131330 ERD196718:ERD196866 ERD262254:ERD262402 ERD327790:ERD327938 ERD393326:ERD393474 ERD458862:ERD459010 ERD524398:ERD524546 ERD589934:ERD590082 ERD655470:ERD655618 ERD721006:ERD721154 ERD786542:ERD786690 ERD852078:ERD852226 ERD917614:ERD917762 ERD983150:ERD983298 ERO65711:ERO65794 ERO131247:ERO131330 ERO196783:ERO196866 ERO262319:ERO262402 ERO327855:ERO327938 ERO393391:ERO393474 ERO458927:ERO459010 ERO524463:ERO524546 ERO589999:ERO590082 ERO655535:ERO655618 ERO721071:ERO721154 ERO786607:ERO786690 ERO852143:ERO852226 ERO917679:ERO917762 ERO983215:ERO983298 FAU226:FAU346 FAU65646:FAU65882 FAU131182:FAU131418 FAU196718:FAU196954 FAU262254:FAU262490 FAU327790:FAU328026 FAU393326:FAU393562 FAU458862:FAU459098 FAU524398:FAU524634 FAU589934:FAU590170 FAU655470:FAU655706 FAU721006:FAU721242 FAU786542:FAU786778 FAU852078:FAU852314 FAU917614:FAU917850 FAU983150:FAU983386 FAV313:FAV346 FAV65849:FAV65882 FAV131385:FAV131418 FAV196921:FAV196954 FAV262457:FAV262490 FAV327993:FAV328026 FAV393529:FAV393562 FAV459065:FAV459098 FAV524601:FAV524634 FAV590137:FAV590170 FAV655673:FAV655706 FAV721209:FAV721242 FAV786745:FAV786778 FAV852281:FAV852314 FAV917817:FAV917850 FAV983353:FAV983386 FAW226:FAW436 FAW65695:FAW65794 FAW65796:FAW65972 FAW131231:FAW131330 FAW131332:FAW131508 FAW196767:FAW196866 FAW196868:FAW197044 FAW262303:FAW262402 FAW262404:FAW262580 FAW327839:FAW327938 FAW327940:FAW328116 FAW393375:FAW393474 FAW393476:FAW393652 FAW458911:FAW459010 FAW459012:FAW459188 FAW524447:FAW524546 FAW524548:FAW524724 FAW589983:FAW590082 FAW590084:FAW590260 FAW655519:FAW655618 FAW655620:FAW655796 FAW721055:FAW721154 FAW721156:FAW721332 FAW786591:FAW786690 FAW786692:FAW786868 FAW852127:FAW852226 FAW852228:FAW852404 FAW917663:FAW917762 FAW917764:FAW917940 FAW983199:FAW983298 FAW983300:FAW983476 FAX226:FAX452 FAX65695:FAX65988 FAX131231:FAX131524 FAX196767:FAX197060 FAX262303:FAX262596 FAX327839:FAX328132 FAX393375:FAX393668 FAX458911:FAX459204 FAX524447:FAX524740 FAX589983:FAX590276 FAX655519:FAX655812 FAX721055:FAX721348 FAX786591:FAX786884 FAX852127:FAX852420 FAX917663:FAX917956 FAX983199:FAX983492 FAZ226:FAZ259 FAZ65646:FAZ65794 FAZ131182:FAZ131330 FAZ196718:FAZ196866 FAZ262254:FAZ262402 FAZ327790:FAZ327938 FAZ393326:FAZ393474 FAZ458862:FAZ459010 FAZ524398:FAZ524546 FAZ589934:FAZ590082 FAZ655470:FAZ655618 FAZ721006:FAZ721154 FAZ786542:FAZ786690 FAZ852078:FAZ852226 FAZ917614:FAZ917762 FAZ983150:FAZ983298 FBK65711:FBK65794 FBK131247:FBK131330 FBK196783:FBK196866 FBK262319:FBK262402 FBK327855:FBK327938 FBK393391:FBK393474 FBK458927:FBK459010 FBK524463:FBK524546 FBK589999:FBK590082 FBK655535:FBK655618 FBK721071:FBK721154 FBK786607:FBK786690 FBK852143:FBK852226 FBK917679:FBK917762 FBK983215:FBK983298 FKQ226:FKQ346 FKQ65646:FKQ65882 FKQ131182:FKQ131418 FKQ196718:FKQ196954 FKQ262254:FKQ262490 FKQ327790:FKQ328026 FKQ393326:FKQ393562 FKQ458862:FKQ459098 FKQ524398:FKQ524634 FKQ589934:FKQ590170 FKQ655470:FKQ655706 FKQ721006:FKQ721242 FKQ786542:FKQ786778 FKQ852078:FKQ852314 FKQ917614:FKQ917850 FKQ983150:FKQ983386 FKR313:FKR346 FKR65849:FKR65882 FKR131385:FKR131418 FKR196921:FKR196954 FKR262457:FKR262490 FKR327993:FKR328026 FKR393529:FKR393562 FKR459065:FKR459098 FKR524601:FKR524634 FKR590137:FKR590170 FKR655673:FKR655706 FKR721209:FKR721242 FKR786745:FKR786778 FKR852281:FKR852314 FKR917817:FKR917850 FKR983353:FKR983386 FKS226:FKS436 FKS65695:FKS65794 FKS65796:FKS65972 FKS131231:FKS131330 FKS131332:FKS131508 FKS196767:FKS196866 FKS196868:FKS197044 FKS262303:FKS262402 FKS262404:FKS262580 FKS327839:FKS327938 FKS327940:FKS328116 FKS393375:FKS393474 FKS393476:FKS393652 FKS458911:FKS459010 FKS459012:FKS459188 FKS524447:FKS524546 FKS524548:FKS524724 FKS589983:FKS590082 FKS590084:FKS590260 FKS655519:FKS655618 FKS655620:FKS655796 FKS721055:FKS721154 FKS721156:FKS721332 FKS786591:FKS786690 FKS786692:FKS786868 FKS852127:FKS852226 FKS852228:FKS852404 FKS917663:FKS917762 FKS917764:FKS917940 FKS983199:FKS983298 FKS983300:FKS983476 FKT226:FKT452 FKT65695:FKT65988 FKT131231:FKT131524 FKT196767:FKT197060 FKT262303:FKT262596 FKT327839:FKT328132 FKT393375:FKT393668 FKT458911:FKT459204 FKT524447:FKT524740 FKT589983:FKT590276 FKT655519:FKT655812 FKT721055:FKT721348 FKT786591:FKT786884 FKT852127:FKT852420 FKT917663:FKT917956 FKT983199:FKT983492 FKV226:FKV259 FKV65646:FKV65794 FKV131182:FKV131330 FKV196718:FKV196866 FKV262254:FKV262402 FKV327790:FKV327938 FKV393326:FKV393474 FKV458862:FKV459010 FKV524398:FKV524546 FKV589934:FKV590082 FKV655470:FKV655618 FKV721006:FKV721154 FKV786542:FKV786690 FKV852078:FKV852226 FKV917614:FKV917762 FKV983150:FKV983298 FLG65711:FLG65794 FLG131247:FLG131330 FLG196783:FLG196866 FLG262319:FLG262402 FLG327855:FLG327938 FLG393391:FLG393474 FLG458927:FLG459010 FLG524463:FLG524546 FLG589999:FLG590082 FLG655535:FLG655618 FLG721071:FLG721154 FLG786607:FLG786690 FLG852143:FLG852226 FLG917679:FLG917762 FLG983215:FLG983298 FUM226:FUM346 FUM65646:FUM65882 FUM131182:FUM131418 FUM196718:FUM196954 FUM262254:FUM262490 FUM327790:FUM328026 FUM393326:FUM393562 FUM458862:FUM459098 FUM524398:FUM524634 FUM589934:FUM590170 FUM655470:FUM655706 FUM721006:FUM721242 FUM786542:FUM786778 FUM852078:FUM852314 FUM917614:FUM917850 FUM983150:FUM983386 FUN313:FUN346 FUN65849:FUN65882 FUN131385:FUN131418 FUN196921:FUN196954 FUN262457:FUN262490 FUN327993:FUN328026 FUN393529:FUN393562 FUN459065:FUN459098 FUN524601:FUN524634 FUN590137:FUN590170 FUN655673:FUN655706 FUN721209:FUN721242 FUN786745:FUN786778 FUN852281:FUN852314 FUN917817:FUN917850 FUN983353:FUN983386 FUO226:FUO436 FUO65695:FUO65794 FUO65796:FUO65972 FUO131231:FUO131330 FUO131332:FUO131508 FUO196767:FUO196866 FUO196868:FUO197044 FUO262303:FUO262402 FUO262404:FUO262580 FUO327839:FUO327938 FUO327940:FUO328116 FUO393375:FUO393474 FUO393476:FUO393652 FUO458911:FUO459010 FUO459012:FUO459188 FUO524447:FUO524546 FUO524548:FUO524724 FUO589983:FUO590082 FUO590084:FUO590260 FUO655519:FUO655618 FUO655620:FUO655796 FUO721055:FUO721154 FUO721156:FUO721332 FUO786591:FUO786690 FUO786692:FUO786868 FUO852127:FUO852226 FUO852228:FUO852404 FUO917663:FUO917762 FUO917764:FUO917940 FUO983199:FUO983298 FUO983300:FUO983476 FUP226:FUP452 FUP65695:FUP65988 FUP131231:FUP131524 FUP196767:FUP197060 FUP262303:FUP262596 FUP327839:FUP328132 FUP393375:FUP393668 FUP458911:FUP459204 FUP524447:FUP524740 FUP589983:FUP590276 FUP655519:FUP655812 FUP721055:FUP721348 FUP786591:FUP786884 FUP852127:FUP852420 FUP917663:FUP917956 FUP983199:FUP983492 FUR226:FUR259 FUR65646:FUR65794 FUR131182:FUR131330 FUR196718:FUR196866 FUR262254:FUR262402 FUR327790:FUR327938 FUR393326:FUR393474 FUR458862:FUR459010 FUR524398:FUR524546 FUR589934:FUR590082 FUR655470:FUR655618 FUR721006:FUR721154 FUR786542:FUR786690 FUR852078:FUR852226 FUR917614:FUR917762 FUR983150:FUR983298 FVC65711:FVC65794 FVC131247:FVC131330 FVC196783:FVC196866 FVC262319:FVC262402 FVC327855:FVC327938 FVC393391:FVC393474 FVC458927:FVC459010 FVC524463:FVC524546 FVC589999:FVC590082 FVC655535:FVC655618 FVC721071:FVC721154 FVC786607:FVC786690 FVC852143:FVC852226 FVC917679:FVC917762 FVC983215:FVC983298 GEI226:GEI346 GEI65646:GEI65882 GEI131182:GEI131418 GEI196718:GEI196954 GEI262254:GEI262490 GEI327790:GEI328026 GEI393326:GEI393562 GEI458862:GEI459098 GEI524398:GEI524634 GEI589934:GEI590170 GEI655470:GEI655706 GEI721006:GEI721242 GEI786542:GEI786778 GEI852078:GEI852314 GEI917614:GEI917850 GEI983150:GEI983386 GEJ313:GEJ346 GEJ65849:GEJ65882 GEJ131385:GEJ131418 GEJ196921:GEJ196954 GEJ262457:GEJ262490 GEJ327993:GEJ328026 GEJ393529:GEJ393562 GEJ459065:GEJ459098 GEJ524601:GEJ524634 GEJ590137:GEJ590170 GEJ655673:GEJ655706 GEJ721209:GEJ721242 GEJ786745:GEJ786778 GEJ852281:GEJ852314 GEJ917817:GEJ917850 GEJ983353:GEJ983386 GEK226:GEK436 GEK65695:GEK65794 GEK65796:GEK65972 GEK131231:GEK131330 GEK131332:GEK131508 GEK196767:GEK196866 GEK196868:GEK197044 GEK262303:GEK262402 GEK262404:GEK262580 GEK327839:GEK327938 GEK327940:GEK328116 GEK393375:GEK393474 GEK393476:GEK393652 GEK458911:GEK459010 GEK459012:GEK459188 GEK524447:GEK524546 GEK524548:GEK524724 GEK589983:GEK590082 GEK590084:GEK590260 GEK655519:GEK655618 GEK655620:GEK655796 GEK721055:GEK721154 GEK721156:GEK721332 GEK786591:GEK786690 GEK786692:GEK786868 GEK852127:GEK852226 GEK852228:GEK852404 GEK917663:GEK917762 GEK917764:GEK917940 GEK983199:GEK983298 GEK983300:GEK983476 GEL226:GEL452 GEL65695:GEL65988 GEL131231:GEL131524 GEL196767:GEL197060 GEL262303:GEL262596 GEL327839:GEL328132 GEL393375:GEL393668 GEL458911:GEL459204 GEL524447:GEL524740 GEL589983:GEL590276 GEL655519:GEL655812 GEL721055:GEL721348 GEL786591:GEL786884 GEL852127:GEL852420 GEL917663:GEL917956 GEL983199:GEL983492 GEN226:GEN259 GEN65646:GEN65794 GEN131182:GEN131330 GEN196718:GEN196866 GEN262254:GEN262402 GEN327790:GEN327938 GEN393326:GEN393474 GEN458862:GEN459010 GEN524398:GEN524546 GEN589934:GEN590082 GEN655470:GEN655618 GEN721006:GEN721154 GEN786542:GEN786690 GEN852078:GEN852226 GEN917614:GEN917762 GEN983150:GEN983298 GEY65711:GEY65794 GEY131247:GEY131330 GEY196783:GEY196866 GEY262319:GEY262402 GEY327855:GEY327938 GEY393391:GEY393474 GEY458927:GEY459010 GEY524463:GEY524546 GEY589999:GEY590082 GEY655535:GEY655618 GEY721071:GEY721154 GEY786607:GEY786690 GEY852143:GEY852226 GEY917679:GEY917762 GEY983215:GEY983298 GOE226:GOE346 GOE65646:GOE65882 GOE131182:GOE131418 GOE196718:GOE196954 GOE262254:GOE262490 GOE327790:GOE328026 GOE393326:GOE393562 GOE458862:GOE459098 GOE524398:GOE524634 GOE589934:GOE590170 GOE655470:GOE655706 GOE721006:GOE721242 GOE786542:GOE786778 GOE852078:GOE852314 GOE917614:GOE917850 GOE983150:GOE983386 GOF313:GOF346 GOF65849:GOF65882 GOF131385:GOF131418 GOF196921:GOF196954 GOF262457:GOF262490 GOF327993:GOF328026 GOF393529:GOF393562 GOF459065:GOF459098 GOF524601:GOF524634 GOF590137:GOF590170 GOF655673:GOF655706 GOF721209:GOF721242 GOF786745:GOF786778 GOF852281:GOF852314 GOF917817:GOF917850 GOF983353:GOF983386 GOG226:GOG436 GOG65695:GOG65794 GOG65796:GOG65972 GOG131231:GOG131330 GOG131332:GOG131508 GOG196767:GOG196866 GOG196868:GOG197044 GOG262303:GOG262402 GOG262404:GOG262580 GOG327839:GOG327938 GOG327940:GOG328116 GOG393375:GOG393474 GOG393476:GOG393652 GOG458911:GOG459010 GOG459012:GOG459188 GOG524447:GOG524546 GOG524548:GOG524724 GOG589983:GOG590082 GOG590084:GOG590260 GOG655519:GOG655618 GOG655620:GOG655796 GOG721055:GOG721154 GOG721156:GOG721332 GOG786591:GOG786690 GOG786692:GOG786868 GOG852127:GOG852226 GOG852228:GOG852404 GOG917663:GOG917762 GOG917764:GOG917940 GOG983199:GOG983298 GOG983300:GOG983476 GOH226:GOH452 GOH65695:GOH65988 GOH131231:GOH131524 GOH196767:GOH197060 GOH262303:GOH262596 GOH327839:GOH328132 GOH393375:GOH393668 GOH458911:GOH459204 GOH524447:GOH524740 GOH589983:GOH590276 GOH655519:GOH655812 GOH721055:GOH721348 GOH786591:GOH786884 GOH852127:GOH852420 GOH917663:GOH917956 GOH983199:GOH983492 GOJ226:GOJ259 GOJ65646:GOJ65794 GOJ131182:GOJ131330 GOJ196718:GOJ196866 GOJ262254:GOJ262402 GOJ327790:GOJ327938 GOJ393326:GOJ393474 GOJ458862:GOJ459010 GOJ524398:GOJ524546 GOJ589934:GOJ590082 GOJ655470:GOJ655618 GOJ721006:GOJ721154 GOJ786542:GOJ786690 GOJ852078:GOJ852226 GOJ917614:GOJ917762 GOJ983150:GOJ983298 GOU65711:GOU65794 GOU131247:GOU131330 GOU196783:GOU196866 GOU262319:GOU262402 GOU327855:GOU327938 GOU393391:GOU393474 GOU458927:GOU459010 GOU524463:GOU524546 GOU589999:GOU590082 GOU655535:GOU655618 GOU721071:GOU721154 GOU786607:GOU786690 GOU852143:GOU852226 GOU917679:GOU917762 GOU983215:GOU983298 GYA226:GYA346 GYA65646:GYA65882 GYA131182:GYA131418 GYA196718:GYA196954 GYA262254:GYA262490 GYA327790:GYA328026 GYA393326:GYA393562 GYA458862:GYA459098 GYA524398:GYA524634 GYA589934:GYA590170 GYA655470:GYA655706 GYA721006:GYA721242 GYA786542:GYA786778 GYA852078:GYA852314 GYA917614:GYA917850 GYA983150:GYA983386 GYB313:GYB346 GYB65849:GYB65882 GYB131385:GYB131418 GYB196921:GYB196954 GYB262457:GYB262490 GYB327993:GYB328026 GYB393529:GYB393562 GYB459065:GYB459098 GYB524601:GYB524634 GYB590137:GYB590170 GYB655673:GYB655706 GYB721209:GYB721242 GYB786745:GYB786778 GYB852281:GYB852314 GYB917817:GYB917850 GYB983353:GYB983386 GYC226:GYC436 GYC65695:GYC65794 GYC65796:GYC65972 GYC131231:GYC131330 GYC131332:GYC131508 GYC196767:GYC196866 GYC196868:GYC197044 GYC262303:GYC262402 GYC262404:GYC262580 GYC327839:GYC327938 GYC327940:GYC328116 GYC393375:GYC393474 GYC393476:GYC393652 GYC458911:GYC459010 GYC459012:GYC459188 GYC524447:GYC524546 GYC524548:GYC524724 GYC589983:GYC590082 GYC590084:GYC590260 GYC655519:GYC655618 GYC655620:GYC655796 GYC721055:GYC721154 GYC721156:GYC721332 GYC786591:GYC786690 GYC786692:GYC786868 GYC852127:GYC852226 GYC852228:GYC852404 GYC917663:GYC917762 GYC917764:GYC917940 GYC983199:GYC983298 GYC983300:GYC983476 GYD226:GYD452 GYD65695:GYD65988 GYD131231:GYD131524 GYD196767:GYD197060 GYD262303:GYD262596 GYD327839:GYD328132 GYD393375:GYD393668 GYD458911:GYD459204 GYD524447:GYD524740 GYD589983:GYD590276 GYD655519:GYD655812 GYD721055:GYD721348 GYD786591:GYD786884 GYD852127:GYD852420 GYD917663:GYD917956 GYD983199:GYD983492 GYF226:GYF259 GYF65646:GYF65794 GYF131182:GYF131330 GYF196718:GYF196866 GYF262254:GYF262402 GYF327790:GYF327938 GYF393326:GYF393474 GYF458862:GYF459010 GYF524398:GYF524546 GYF589934:GYF590082 GYF655470:GYF655618 GYF721006:GYF721154 GYF786542:GYF786690 GYF852078:GYF852226 GYF917614:GYF917762 GYF983150:GYF983298 GYQ65711:GYQ65794 GYQ131247:GYQ131330 GYQ196783:GYQ196866 GYQ262319:GYQ262402 GYQ327855:GYQ327938 GYQ393391:GYQ393474 GYQ458927:GYQ459010 GYQ524463:GYQ524546 GYQ589999:GYQ590082 GYQ655535:GYQ655618 GYQ721071:GYQ721154 GYQ786607:GYQ786690 GYQ852143:GYQ852226 GYQ917679:GYQ917762 GYQ983215:GYQ983298 HHW226:HHW346 HHW65646:HHW65882 HHW131182:HHW131418 HHW196718:HHW196954 HHW262254:HHW262490 HHW327790:HHW328026 HHW393326:HHW393562 HHW458862:HHW459098 HHW524398:HHW524634 HHW589934:HHW590170 HHW655470:HHW655706 HHW721006:HHW721242 HHW786542:HHW786778 HHW852078:HHW852314 HHW917614:HHW917850 HHW983150:HHW983386 HHX313:HHX346 HHX65849:HHX65882 HHX131385:HHX131418 HHX196921:HHX196954 HHX262457:HHX262490 HHX327993:HHX328026 HHX393529:HHX393562 HHX459065:HHX459098 HHX524601:HHX524634 HHX590137:HHX590170 HHX655673:HHX655706 HHX721209:HHX721242 HHX786745:HHX786778 HHX852281:HHX852314 HHX917817:HHX917850 HHX983353:HHX983386 HHY226:HHY436 HHY65695:HHY65794 HHY65796:HHY65972 HHY131231:HHY131330 HHY131332:HHY131508 HHY196767:HHY196866 HHY196868:HHY197044 HHY262303:HHY262402 HHY262404:HHY262580 HHY327839:HHY327938 HHY327940:HHY328116 HHY393375:HHY393474 HHY393476:HHY393652 HHY458911:HHY459010 HHY459012:HHY459188 HHY524447:HHY524546 HHY524548:HHY524724 HHY589983:HHY590082 HHY590084:HHY590260 HHY655519:HHY655618 HHY655620:HHY655796 HHY721055:HHY721154 HHY721156:HHY721332 HHY786591:HHY786690 HHY786692:HHY786868 HHY852127:HHY852226 HHY852228:HHY852404 HHY917663:HHY917762 HHY917764:HHY917940 HHY983199:HHY983298 HHY983300:HHY983476 HHZ226:HHZ452 HHZ65695:HHZ65988 HHZ131231:HHZ131524 HHZ196767:HHZ197060 HHZ262303:HHZ262596 HHZ327839:HHZ328132 HHZ393375:HHZ393668 HHZ458911:HHZ459204 HHZ524447:HHZ524740 HHZ589983:HHZ590276 HHZ655519:HHZ655812 HHZ721055:HHZ721348 HHZ786591:HHZ786884 HHZ852127:HHZ852420 HHZ917663:HHZ917956 HHZ983199:HHZ983492 HIB226:HIB259 HIB65646:HIB65794 HIB131182:HIB131330 HIB196718:HIB196866 HIB262254:HIB262402 HIB327790:HIB327938 HIB393326:HIB393474 HIB458862:HIB459010 HIB524398:HIB524546 HIB589934:HIB590082 HIB655470:HIB655618 HIB721006:HIB721154 HIB786542:HIB786690 HIB852078:HIB852226 HIB917614:HIB917762 HIB983150:HIB983298 HIM65711:HIM65794 HIM131247:HIM131330 HIM196783:HIM196866 HIM262319:HIM262402 HIM327855:HIM327938 HIM393391:HIM393474 HIM458927:HIM459010 HIM524463:HIM524546 HIM589999:HIM590082 HIM655535:HIM655618 HIM721071:HIM721154 HIM786607:HIM786690 HIM852143:HIM852226 HIM917679:HIM917762 HIM983215:HIM983298 HRS226:HRS346 HRS65646:HRS65882 HRS131182:HRS131418 HRS196718:HRS196954 HRS262254:HRS262490 HRS327790:HRS328026 HRS393326:HRS393562 HRS458862:HRS459098 HRS524398:HRS524634 HRS589934:HRS590170 HRS655470:HRS655706 HRS721006:HRS721242 HRS786542:HRS786778 HRS852078:HRS852314 HRS917614:HRS917850 HRS983150:HRS983386 HRT313:HRT346 HRT65849:HRT65882 HRT131385:HRT131418 HRT196921:HRT196954 HRT262457:HRT262490 HRT327993:HRT328026 HRT393529:HRT393562 HRT459065:HRT459098 HRT524601:HRT524634 HRT590137:HRT590170 HRT655673:HRT655706 HRT721209:HRT721242 HRT786745:HRT786778 HRT852281:HRT852314 HRT917817:HRT917850 HRT983353:HRT983386 HRU226:HRU436 HRU65695:HRU65794 HRU65796:HRU65972 HRU131231:HRU131330 HRU131332:HRU131508 HRU196767:HRU196866 HRU196868:HRU197044 HRU262303:HRU262402 HRU262404:HRU262580 HRU327839:HRU327938 HRU327940:HRU328116 HRU393375:HRU393474 HRU393476:HRU393652 HRU458911:HRU459010 HRU459012:HRU459188 HRU524447:HRU524546 HRU524548:HRU524724 HRU589983:HRU590082 HRU590084:HRU590260 HRU655519:HRU655618 HRU655620:HRU655796 HRU721055:HRU721154 HRU721156:HRU721332 HRU786591:HRU786690 HRU786692:HRU786868 HRU852127:HRU852226 HRU852228:HRU852404 HRU917663:HRU917762 HRU917764:HRU917940 HRU983199:HRU983298 HRU983300:HRU983476 HRV226:HRV452 HRV65695:HRV65988 HRV131231:HRV131524 HRV196767:HRV197060 HRV262303:HRV262596 HRV327839:HRV328132 HRV393375:HRV393668 HRV458911:HRV459204 HRV524447:HRV524740 HRV589983:HRV590276 HRV655519:HRV655812 HRV721055:HRV721348 HRV786591:HRV786884 HRV852127:HRV852420 HRV917663:HRV917956 HRV983199:HRV983492 HRX226:HRX259 HRX65646:HRX65794 HRX131182:HRX131330 HRX196718:HRX196866 HRX262254:HRX262402 HRX327790:HRX327938 HRX393326:HRX393474 HRX458862:HRX459010 HRX524398:HRX524546 HRX589934:HRX590082 HRX655470:HRX655618 HRX721006:HRX721154 HRX786542:HRX786690 HRX852078:HRX852226 HRX917614:HRX917762 HRX983150:HRX983298 HSI65711:HSI65794 HSI131247:HSI131330 HSI196783:HSI196866 HSI262319:HSI262402 HSI327855:HSI327938 HSI393391:HSI393474 HSI458927:HSI459010 HSI524463:HSI524546 HSI589999:HSI590082 HSI655535:HSI655618 HSI721071:HSI721154 HSI786607:HSI786690 HSI852143:HSI852226 HSI917679:HSI917762 HSI983215:HSI983298 IBO226:IBO346 IBO65646:IBO65882 IBO131182:IBO131418 IBO196718:IBO196954 IBO262254:IBO262490 IBO327790:IBO328026 IBO393326:IBO393562 IBO458862:IBO459098 IBO524398:IBO524634 IBO589934:IBO590170 IBO655470:IBO655706 IBO721006:IBO721242 IBO786542:IBO786778 IBO852078:IBO852314 IBO917614:IBO917850 IBO983150:IBO983386 IBP313:IBP346 IBP65849:IBP65882 IBP131385:IBP131418 IBP196921:IBP196954 IBP262457:IBP262490 IBP327993:IBP328026 IBP393529:IBP393562 IBP459065:IBP459098 IBP524601:IBP524634 IBP590137:IBP590170 IBP655673:IBP655706 IBP721209:IBP721242 IBP786745:IBP786778 IBP852281:IBP852314 IBP917817:IBP917850 IBP983353:IBP983386 IBQ226:IBQ436 IBQ65695:IBQ65794 IBQ65796:IBQ65972 IBQ131231:IBQ131330 IBQ131332:IBQ131508 IBQ196767:IBQ196866 IBQ196868:IBQ197044 IBQ262303:IBQ262402 IBQ262404:IBQ262580 IBQ327839:IBQ327938 IBQ327940:IBQ328116 IBQ393375:IBQ393474 IBQ393476:IBQ393652 IBQ458911:IBQ459010 IBQ459012:IBQ459188 IBQ524447:IBQ524546 IBQ524548:IBQ524724 IBQ589983:IBQ590082 IBQ590084:IBQ590260 IBQ655519:IBQ655618 IBQ655620:IBQ655796 IBQ721055:IBQ721154 IBQ721156:IBQ721332 IBQ786591:IBQ786690 IBQ786692:IBQ786868 IBQ852127:IBQ852226 IBQ852228:IBQ852404 IBQ917663:IBQ917762 IBQ917764:IBQ917940 IBQ983199:IBQ983298 IBQ983300:IBQ983476 IBR226:IBR452 IBR65695:IBR65988 IBR131231:IBR131524 IBR196767:IBR197060 IBR262303:IBR262596 IBR327839:IBR328132 IBR393375:IBR393668 IBR458911:IBR459204 IBR524447:IBR524740 IBR589983:IBR590276 IBR655519:IBR655812 IBR721055:IBR721348 IBR786591:IBR786884 IBR852127:IBR852420 IBR917663:IBR917956 IBR983199:IBR983492 IBT226:IBT259 IBT65646:IBT65794 IBT131182:IBT131330 IBT196718:IBT196866 IBT262254:IBT262402 IBT327790:IBT327938 IBT393326:IBT393474 IBT458862:IBT459010 IBT524398:IBT524546 IBT589934:IBT590082 IBT655470:IBT655618 IBT721006:IBT721154 IBT786542:IBT786690 IBT852078:IBT852226 IBT917614:IBT917762 IBT983150:IBT983298 ICE65711:ICE65794 ICE131247:ICE131330 ICE196783:ICE196866 ICE262319:ICE262402 ICE327855:ICE327938 ICE393391:ICE393474 ICE458927:ICE459010 ICE524463:ICE524546 ICE589999:ICE590082 ICE655535:ICE655618 ICE721071:ICE721154 ICE786607:ICE786690 ICE852143:ICE852226 ICE917679:ICE917762 ICE983215:ICE983298 ILK226:ILK346 ILK65646:ILK65882 ILK131182:ILK131418 ILK196718:ILK196954 ILK262254:ILK262490 ILK327790:ILK328026 ILK393326:ILK393562 ILK458862:ILK459098 ILK524398:ILK524634 ILK589934:ILK590170 ILK655470:ILK655706 ILK721006:ILK721242 ILK786542:ILK786778 ILK852078:ILK852314 ILK917614:ILK917850 ILK983150:ILK983386 ILL313:ILL346 ILL65849:ILL65882 ILL131385:ILL131418 ILL196921:ILL196954 ILL262457:ILL262490 ILL327993:ILL328026 ILL393529:ILL393562 ILL459065:ILL459098 ILL524601:ILL524634 ILL590137:ILL590170 ILL655673:ILL655706 ILL721209:ILL721242 ILL786745:ILL786778 ILL852281:ILL852314 ILL917817:ILL917850 ILL983353:ILL983386 ILM226:ILM436 ILM65695:ILM65794 ILM65796:ILM65972 ILM131231:ILM131330 ILM131332:ILM131508 ILM196767:ILM196866 ILM196868:ILM197044 ILM262303:ILM262402 ILM262404:ILM262580 ILM327839:ILM327938 ILM327940:ILM328116 ILM393375:ILM393474 ILM393476:ILM393652 ILM458911:ILM459010 ILM459012:ILM459188 ILM524447:ILM524546 ILM524548:ILM524724 ILM589983:ILM590082 ILM590084:ILM590260 ILM655519:ILM655618 ILM655620:ILM655796 ILM721055:ILM721154 ILM721156:ILM721332 ILM786591:ILM786690 ILM786692:ILM786868 ILM852127:ILM852226 ILM852228:ILM852404 ILM917663:ILM917762 ILM917764:ILM917940 ILM983199:ILM983298 ILM983300:ILM983476 ILN226:ILN452 ILN65695:ILN65988 ILN131231:ILN131524 ILN196767:ILN197060 ILN262303:ILN262596 ILN327839:ILN328132 ILN393375:ILN393668 ILN458911:ILN459204 ILN524447:ILN524740 ILN589983:ILN590276 ILN655519:ILN655812 ILN721055:ILN721348 ILN786591:ILN786884 ILN852127:ILN852420 ILN917663:ILN917956 ILN983199:ILN983492 ILP226:ILP259 ILP65646:ILP65794 ILP131182:ILP131330 ILP196718:ILP196866 ILP262254:ILP262402 ILP327790:ILP327938 ILP393326:ILP393474 ILP458862:ILP459010 ILP524398:ILP524546 ILP589934:ILP590082 ILP655470:ILP655618 ILP721006:ILP721154 ILP786542:ILP786690 ILP852078:ILP852226 ILP917614:ILP917762 ILP983150:ILP983298 IMA65711:IMA65794 IMA131247:IMA131330 IMA196783:IMA196866 IMA262319:IMA262402 IMA327855:IMA327938 IMA393391:IMA393474 IMA458927:IMA459010 IMA524463:IMA524546 IMA589999:IMA590082 IMA655535:IMA655618 IMA721071:IMA721154 IMA786607:IMA786690 IMA852143:IMA852226 IMA917679:IMA917762 IMA983215:IMA983298 IVG226:IVG346 IVG65646:IVG65882 IVG131182:IVG131418 IVG196718:IVG196954 IVG262254:IVG262490 IVG327790:IVG328026 IVG393326:IVG393562 IVG458862:IVG459098 IVG524398:IVG524634 IVG589934:IVG590170 IVG655470:IVG655706 IVG721006:IVG721242 IVG786542:IVG786778 IVG852078:IVG852314 IVG917614:IVG917850 IVG983150:IVG983386 IVH313:IVH346 IVH65849:IVH65882 IVH131385:IVH131418 IVH196921:IVH196954 IVH262457:IVH262490 IVH327993:IVH328026 IVH393529:IVH393562 IVH459065:IVH459098 IVH524601:IVH524634 IVH590137:IVH590170 IVH655673:IVH655706 IVH721209:IVH721242 IVH786745:IVH786778 IVH852281:IVH852314 IVH917817:IVH917850 IVH983353:IVH983386 IVI226:IVI436 IVI65695:IVI65794 IVI65796:IVI65972 IVI131231:IVI131330 IVI131332:IVI131508 IVI196767:IVI196866 IVI196868:IVI197044 IVI262303:IVI262402 IVI262404:IVI262580 IVI327839:IVI327938 IVI327940:IVI328116 IVI393375:IVI393474 IVI393476:IVI393652 IVI458911:IVI459010 IVI459012:IVI459188 IVI524447:IVI524546 IVI524548:IVI524724 IVI589983:IVI590082 IVI590084:IVI590260 IVI655519:IVI655618 IVI655620:IVI655796 IVI721055:IVI721154 IVI721156:IVI721332 IVI786591:IVI786690 IVI786692:IVI786868 IVI852127:IVI852226 IVI852228:IVI852404 IVI917663:IVI917762 IVI917764:IVI917940 IVI983199:IVI983298 IVI983300:IVI983476 IVJ226:IVJ452 IVJ65695:IVJ65988 IVJ131231:IVJ131524 IVJ196767:IVJ197060 IVJ262303:IVJ262596 IVJ327839:IVJ328132 IVJ393375:IVJ393668 IVJ458911:IVJ459204 IVJ524447:IVJ524740 IVJ589983:IVJ590276 IVJ655519:IVJ655812 IVJ721055:IVJ721348 IVJ786591:IVJ786884 IVJ852127:IVJ852420 IVJ917663:IVJ917956 IVJ983199:IVJ983492 IVL226:IVL259 IVL65646:IVL65794 IVL131182:IVL131330 IVL196718:IVL196866 IVL262254:IVL262402 IVL327790:IVL327938 IVL393326:IVL393474 IVL458862:IVL459010 IVL524398:IVL524546 IVL589934:IVL590082 IVL655470:IVL655618 IVL721006:IVL721154 IVL786542:IVL786690 IVL852078:IVL852226 IVL917614:IVL917762 IVL983150:IVL983298 IVW65711:IVW65794 IVW131247:IVW131330 IVW196783:IVW196866 IVW262319:IVW262402 IVW327855:IVW327938 IVW393391:IVW393474 IVW458927:IVW459010 IVW524463:IVW524546 IVW589999:IVW590082 IVW655535:IVW655618 IVW721071:IVW721154 IVW786607:IVW786690 IVW852143:IVW852226 IVW917679:IVW917762 IVW983215:IVW983298 JFC226:JFC346 JFC65646:JFC65882 JFC131182:JFC131418 JFC196718:JFC196954 JFC262254:JFC262490 JFC327790:JFC328026 JFC393326:JFC393562 JFC458862:JFC459098 JFC524398:JFC524634 JFC589934:JFC590170 JFC655470:JFC655706 JFC721006:JFC721242 JFC786542:JFC786778 JFC852078:JFC852314 JFC917614:JFC917850 JFC983150:JFC983386 JFD313:JFD346 JFD65849:JFD65882 JFD131385:JFD131418 JFD196921:JFD196954 JFD262457:JFD262490 JFD327993:JFD328026 JFD393529:JFD393562 JFD459065:JFD459098 JFD524601:JFD524634 JFD590137:JFD590170 JFD655673:JFD655706 JFD721209:JFD721242 JFD786745:JFD786778 JFD852281:JFD852314 JFD917817:JFD917850 JFD983353:JFD983386 JFE226:JFE436 JFE65695:JFE65794 JFE65796:JFE65972 JFE131231:JFE131330 JFE131332:JFE131508 JFE196767:JFE196866 JFE196868:JFE197044 JFE262303:JFE262402 JFE262404:JFE262580 JFE327839:JFE327938 JFE327940:JFE328116 JFE393375:JFE393474 JFE393476:JFE393652 JFE458911:JFE459010 JFE459012:JFE459188 JFE524447:JFE524546 JFE524548:JFE524724 JFE589983:JFE590082 JFE590084:JFE590260 JFE655519:JFE655618 JFE655620:JFE655796 JFE721055:JFE721154 JFE721156:JFE721332 JFE786591:JFE786690 JFE786692:JFE786868 JFE852127:JFE852226 JFE852228:JFE852404 JFE917663:JFE917762 JFE917764:JFE917940 JFE983199:JFE983298 JFE983300:JFE983476 JFF226:JFF452 JFF65695:JFF65988 JFF131231:JFF131524 JFF196767:JFF197060 JFF262303:JFF262596 JFF327839:JFF328132 JFF393375:JFF393668 JFF458911:JFF459204 JFF524447:JFF524740 JFF589983:JFF590276 JFF655519:JFF655812 JFF721055:JFF721348 JFF786591:JFF786884 JFF852127:JFF852420 JFF917663:JFF917956 JFF983199:JFF983492 JFH226:JFH259 JFH65646:JFH65794 JFH131182:JFH131330 JFH196718:JFH196866 JFH262254:JFH262402 JFH327790:JFH327938 JFH393326:JFH393474 JFH458862:JFH459010 JFH524398:JFH524546 JFH589934:JFH590082 JFH655470:JFH655618 JFH721006:JFH721154 JFH786542:JFH786690 JFH852078:JFH852226 JFH917614:JFH917762 JFH983150:JFH983298 JFS65711:JFS65794 JFS131247:JFS131330 JFS196783:JFS196866 JFS262319:JFS262402 JFS327855:JFS327938 JFS393391:JFS393474 JFS458927:JFS459010 JFS524463:JFS524546 JFS589999:JFS590082 JFS655535:JFS655618 JFS721071:JFS721154 JFS786607:JFS786690 JFS852143:JFS852226 JFS917679:JFS917762 JFS983215:JFS983298 JOY226:JOY346 JOY65646:JOY65882 JOY131182:JOY131418 JOY196718:JOY196954 JOY262254:JOY262490 JOY327790:JOY328026 JOY393326:JOY393562 JOY458862:JOY459098 JOY524398:JOY524634 JOY589934:JOY590170 JOY655470:JOY655706 JOY721006:JOY721242 JOY786542:JOY786778 JOY852078:JOY852314 JOY917614:JOY917850 JOY983150:JOY983386 JOZ313:JOZ346 JOZ65849:JOZ65882 JOZ131385:JOZ131418 JOZ196921:JOZ196954 JOZ262457:JOZ262490 JOZ327993:JOZ328026 JOZ393529:JOZ393562 JOZ459065:JOZ459098 JOZ524601:JOZ524634 JOZ590137:JOZ590170 JOZ655673:JOZ655706 JOZ721209:JOZ721242 JOZ786745:JOZ786778 JOZ852281:JOZ852314 JOZ917817:JOZ917850 JOZ983353:JOZ983386 JPA226:JPA436 JPA65695:JPA65794 JPA65796:JPA65972 JPA131231:JPA131330 JPA131332:JPA131508 JPA196767:JPA196866 JPA196868:JPA197044 JPA262303:JPA262402 JPA262404:JPA262580 JPA327839:JPA327938 JPA327940:JPA328116 JPA393375:JPA393474 JPA393476:JPA393652 JPA458911:JPA459010 JPA459012:JPA459188 JPA524447:JPA524546 JPA524548:JPA524724 JPA589983:JPA590082 JPA590084:JPA590260 JPA655519:JPA655618 JPA655620:JPA655796 JPA721055:JPA721154 JPA721156:JPA721332 JPA786591:JPA786690 JPA786692:JPA786868 JPA852127:JPA852226 JPA852228:JPA852404 JPA917663:JPA917762 JPA917764:JPA917940 JPA983199:JPA983298 JPA983300:JPA983476 JPB226:JPB452 JPB65695:JPB65988 JPB131231:JPB131524 JPB196767:JPB197060 JPB262303:JPB262596 JPB327839:JPB328132 JPB393375:JPB393668 JPB458911:JPB459204 JPB524447:JPB524740 JPB589983:JPB590276 JPB655519:JPB655812 JPB721055:JPB721348 JPB786591:JPB786884 JPB852127:JPB852420 JPB917663:JPB917956 JPB983199:JPB983492 JPD226:JPD259 JPD65646:JPD65794 JPD131182:JPD131330 JPD196718:JPD196866 JPD262254:JPD262402 JPD327790:JPD327938 JPD393326:JPD393474 JPD458862:JPD459010 JPD524398:JPD524546 JPD589934:JPD590082 JPD655470:JPD655618 JPD721006:JPD721154 JPD786542:JPD786690 JPD852078:JPD852226 JPD917614:JPD917762 JPD983150:JPD983298 JPO65711:JPO65794 JPO131247:JPO131330 JPO196783:JPO196866 JPO262319:JPO262402 JPO327855:JPO327938 JPO393391:JPO393474 JPO458927:JPO459010 JPO524463:JPO524546 JPO589999:JPO590082 JPO655535:JPO655618 JPO721071:JPO721154 JPO786607:JPO786690 JPO852143:JPO852226 JPO917679:JPO917762 JPO983215:JPO983298 JYU226:JYU346 JYU65646:JYU65882 JYU131182:JYU131418 JYU196718:JYU196954 JYU262254:JYU262490 JYU327790:JYU328026 JYU393326:JYU393562 JYU458862:JYU459098 JYU524398:JYU524634 JYU589934:JYU590170 JYU655470:JYU655706 JYU721006:JYU721242 JYU786542:JYU786778 JYU852078:JYU852314 JYU917614:JYU917850 JYU983150:JYU983386 JYV313:JYV346 JYV65849:JYV65882 JYV131385:JYV131418 JYV196921:JYV196954 JYV262457:JYV262490 JYV327993:JYV328026 JYV393529:JYV393562 JYV459065:JYV459098 JYV524601:JYV524634 JYV590137:JYV590170 JYV655673:JYV655706 JYV721209:JYV721242 JYV786745:JYV786778 JYV852281:JYV852314 JYV917817:JYV917850 JYV983353:JYV983386 JYW226:JYW436 JYW65695:JYW65794 JYW65796:JYW65972 JYW131231:JYW131330 JYW131332:JYW131508 JYW196767:JYW196866 JYW196868:JYW197044 JYW262303:JYW262402 JYW262404:JYW262580 JYW327839:JYW327938 JYW327940:JYW328116 JYW393375:JYW393474 JYW393476:JYW393652 JYW458911:JYW459010 JYW459012:JYW459188 JYW524447:JYW524546 JYW524548:JYW524724 JYW589983:JYW590082 JYW590084:JYW590260 JYW655519:JYW655618 JYW655620:JYW655796 JYW721055:JYW721154 JYW721156:JYW721332 JYW786591:JYW786690 JYW786692:JYW786868 JYW852127:JYW852226 JYW852228:JYW852404 JYW917663:JYW917762 JYW917764:JYW917940 JYW983199:JYW983298 JYW983300:JYW983476 JYX226:JYX452 JYX65695:JYX65988 JYX131231:JYX131524 JYX196767:JYX197060 JYX262303:JYX262596 JYX327839:JYX328132 JYX393375:JYX393668 JYX458911:JYX459204 JYX524447:JYX524740 JYX589983:JYX590276 JYX655519:JYX655812 JYX721055:JYX721348 JYX786591:JYX786884 JYX852127:JYX852420 JYX917663:JYX917956 JYX983199:JYX983492 JYZ226:JYZ259 JYZ65646:JYZ65794 JYZ131182:JYZ131330 JYZ196718:JYZ196866 JYZ262254:JYZ262402 JYZ327790:JYZ327938 JYZ393326:JYZ393474 JYZ458862:JYZ459010 JYZ524398:JYZ524546 JYZ589934:JYZ590082 JYZ655470:JYZ655618 JYZ721006:JYZ721154 JYZ786542:JYZ786690 JYZ852078:JYZ852226 JYZ917614:JYZ917762 JYZ983150:JYZ983298 JZK65711:JZK65794 JZK131247:JZK131330 JZK196783:JZK196866 JZK262319:JZK262402 JZK327855:JZK327938 JZK393391:JZK393474 JZK458927:JZK459010 JZK524463:JZK524546 JZK589999:JZK590082 JZK655535:JZK655618 JZK721071:JZK721154 JZK786607:JZK786690 JZK852143:JZK852226 JZK917679:JZK917762 JZK983215:JZK983298 KIQ226:KIQ346 KIQ65646:KIQ65882 KIQ131182:KIQ131418 KIQ196718:KIQ196954 KIQ262254:KIQ262490 KIQ327790:KIQ328026 KIQ393326:KIQ393562 KIQ458862:KIQ459098 KIQ524398:KIQ524634 KIQ589934:KIQ590170 KIQ655470:KIQ655706 KIQ721006:KIQ721242 KIQ786542:KIQ786778 KIQ852078:KIQ852314 KIQ917614:KIQ917850 KIQ983150:KIQ983386 KIR313:KIR346 KIR65849:KIR65882 KIR131385:KIR131418 KIR196921:KIR196954 KIR262457:KIR262490 KIR327993:KIR328026 KIR393529:KIR393562 KIR459065:KIR459098 KIR524601:KIR524634 KIR590137:KIR590170 KIR655673:KIR655706 KIR721209:KIR721242 KIR786745:KIR786778 KIR852281:KIR852314 KIR917817:KIR917850 KIR983353:KIR983386 KIS226:KIS436 KIS65695:KIS65794 KIS65796:KIS65972 KIS131231:KIS131330 KIS131332:KIS131508 KIS196767:KIS196866 KIS196868:KIS197044 KIS262303:KIS262402 KIS262404:KIS262580 KIS327839:KIS327938 KIS327940:KIS328116 KIS393375:KIS393474 KIS393476:KIS393652 KIS458911:KIS459010 KIS459012:KIS459188 KIS524447:KIS524546 KIS524548:KIS524724 KIS589983:KIS590082 KIS590084:KIS590260 KIS655519:KIS655618 KIS655620:KIS655796 KIS721055:KIS721154 KIS721156:KIS721332 KIS786591:KIS786690 KIS786692:KIS786868 KIS852127:KIS852226 KIS852228:KIS852404 KIS917663:KIS917762 KIS917764:KIS917940 KIS983199:KIS983298 KIS983300:KIS983476 KIT226:KIT452 KIT65695:KIT65988 KIT131231:KIT131524 KIT196767:KIT197060 KIT262303:KIT262596 KIT327839:KIT328132 KIT393375:KIT393668 KIT458911:KIT459204 KIT524447:KIT524740 KIT589983:KIT590276 KIT655519:KIT655812 KIT721055:KIT721348 KIT786591:KIT786884 KIT852127:KIT852420 KIT917663:KIT917956 KIT983199:KIT983492 KIV226:KIV259 KIV65646:KIV65794 KIV131182:KIV131330 KIV196718:KIV196866 KIV262254:KIV262402 KIV327790:KIV327938 KIV393326:KIV393474 KIV458862:KIV459010 KIV524398:KIV524546 KIV589934:KIV590082 KIV655470:KIV655618 KIV721006:KIV721154 KIV786542:KIV786690 KIV852078:KIV852226 KIV917614:KIV917762 KIV983150:KIV983298 KJG65711:KJG65794 KJG131247:KJG131330 KJG196783:KJG196866 KJG262319:KJG262402 KJG327855:KJG327938 KJG393391:KJG393474 KJG458927:KJG459010 KJG524463:KJG524546 KJG589999:KJG590082 KJG655535:KJG655618 KJG721071:KJG721154 KJG786607:KJG786690 KJG852143:KJG852226 KJG917679:KJG917762 KJG983215:KJG983298 KSM226:KSM346 KSM65646:KSM65882 KSM131182:KSM131418 KSM196718:KSM196954 KSM262254:KSM262490 KSM327790:KSM328026 KSM393326:KSM393562 KSM458862:KSM459098 KSM524398:KSM524634 KSM589934:KSM590170 KSM655470:KSM655706 KSM721006:KSM721242 KSM786542:KSM786778 KSM852078:KSM852314 KSM917614:KSM917850 KSM983150:KSM983386 KSN313:KSN346 KSN65849:KSN65882 KSN131385:KSN131418 KSN196921:KSN196954 KSN262457:KSN262490 KSN327993:KSN328026 KSN393529:KSN393562 KSN459065:KSN459098 KSN524601:KSN524634 KSN590137:KSN590170 KSN655673:KSN655706 KSN721209:KSN721242 KSN786745:KSN786778 KSN852281:KSN852314 KSN917817:KSN917850 KSN983353:KSN983386 KSO226:KSO436 KSO65695:KSO65794 KSO65796:KSO65972 KSO131231:KSO131330 KSO131332:KSO131508 KSO196767:KSO196866 KSO196868:KSO197044 KSO262303:KSO262402 KSO262404:KSO262580 KSO327839:KSO327938 KSO327940:KSO328116 KSO393375:KSO393474 KSO393476:KSO393652 KSO458911:KSO459010 KSO459012:KSO459188 KSO524447:KSO524546 KSO524548:KSO524724 KSO589983:KSO590082 KSO590084:KSO590260 KSO655519:KSO655618 KSO655620:KSO655796 KSO721055:KSO721154 KSO721156:KSO721332 KSO786591:KSO786690 KSO786692:KSO786868 KSO852127:KSO852226 KSO852228:KSO852404 KSO917663:KSO917762 KSO917764:KSO917940 KSO983199:KSO983298 KSO983300:KSO983476 KSP226:KSP452 KSP65695:KSP65988 KSP131231:KSP131524 KSP196767:KSP197060 KSP262303:KSP262596 KSP327839:KSP328132 KSP393375:KSP393668 KSP458911:KSP459204 KSP524447:KSP524740 KSP589983:KSP590276 KSP655519:KSP655812 KSP721055:KSP721348 KSP786591:KSP786884 KSP852127:KSP852420 KSP917663:KSP917956 KSP983199:KSP983492 KSR226:KSR259 KSR65646:KSR65794 KSR131182:KSR131330 KSR196718:KSR196866 KSR262254:KSR262402 KSR327790:KSR327938 KSR393326:KSR393474 KSR458862:KSR459010 KSR524398:KSR524546 KSR589934:KSR590082 KSR655470:KSR655618 KSR721006:KSR721154 KSR786542:KSR786690 KSR852078:KSR852226 KSR917614:KSR917762 KSR983150:KSR983298 KTC65711:KTC65794 KTC131247:KTC131330 KTC196783:KTC196866 KTC262319:KTC262402 KTC327855:KTC327938 KTC393391:KTC393474 KTC458927:KTC459010 KTC524463:KTC524546 KTC589999:KTC590082 KTC655535:KTC655618 KTC721071:KTC721154 KTC786607:KTC786690 KTC852143:KTC852226 KTC917679:KTC917762 KTC983215:KTC983298 LCI226:LCI346 LCI65646:LCI65882 LCI131182:LCI131418 LCI196718:LCI196954 LCI262254:LCI262490 LCI327790:LCI328026 LCI393326:LCI393562 LCI458862:LCI459098 LCI524398:LCI524634 LCI589934:LCI590170 LCI655470:LCI655706 LCI721006:LCI721242 LCI786542:LCI786778 LCI852078:LCI852314 LCI917614:LCI917850 LCI983150:LCI983386 LCJ313:LCJ346 LCJ65849:LCJ65882 LCJ131385:LCJ131418 LCJ196921:LCJ196954 LCJ262457:LCJ262490 LCJ327993:LCJ328026 LCJ393529:LCJ393562 LCJ459065:LCJ459098 LCJ524601:LCJ524634 LCJ590137:LCJ590170 LCJ655673:LCJ655706 LCJ721209:LCJ721242 LCJ786745:LCJ786778 LCJ852281:LCJ852314 LCJ917817:LCJ917850 LCJ983353:LCJ983386 LCK226:LCK436 LCK65695:LCK65794 LCK65796:LCK65972 LCK131231:LCK131330 LCK131332:LCK131508 LCK196767:LCK196866 LCK196868:LCK197044 LCK262303:LCK262402 LCK262404:LCK262580 LCK327839:LCK327938 LCK327940:LCK328116 LCK393375:LCK393474 LCK393476:LCK393652 LCK458911:LCK459010 LCK459012:LCK459188 LCK524447:LCK524546 LCK524548:LCK524724 LCK589983:LCK590082 LCK590084:LCK590260 LCK655519:LCK655618 LCK655620:LCK655796 LCK721055:LCK721154 LCK721156:LCK721332 LCK786591:LCK786690 LCK786692:LCK786868 LCK852127:LCK852226 LCK852228:LCK852404 LCK917663:LCK917762 LCK917764:LCK917940 LCK983199:LCK983298 LCK983300:LCK983476 LCL226:LCL452 LCL65695:LCL65988 LCL131231:LCL131524 LCL196767:LCL197060 LCL262303:LCL262596 LCL327839:LCL328132 LCL393375:LCL393668 LCL458911:LCL459204 LCL524447:LCL524740 LCL589983:LCL590276 LCL655519:LCL655812 LCL721055:LCL721348 LCL786591:LCL786884 LCL852127:LCL852420 LCL917663:LCL917956 LCL983199:LCL983492 LCN226:LCN259 LCN65646:LCN65794 LCN131182:LCN131330 LCN196718:LCN196866 LCN262254:LCN262402 LCN327790:LCN327938 LCN393326:LCN393474 LCN458862:LCN459010 LCN524398:LCN524546 LCN589934:LCN590082 LCN655470:LCN655618 LCN721006:LCN721154 LCN786542:LCN786690 LCN852078:LCN852226 LCN917614:LCN917762 LCN983150:LCN983298 LCY65711:LCY65794 LCY131247:LCY131330 LCY196783:LCY196866 LCY262319:LCY262402 LCY327855:LCY327938 LCY393391:LCY393474 LCY458927:LCY459010 LCY524463:LCY524546 LCY589999:LCY590082 LCY655535:LCY655618 LCY721071:LCY721154 LCY786607:LCY786690 LCY852143:LCY852226 LCY917679:LCY917762 LCY983215:LCY983298 LME226:LME346 LME65646:LME65882 LME131182:LME131418 LME196718:LME196954 LME262254:LME262490 LME327790:LME328026 LME393326:LME393562 LME458862:LME459098 LME524398:LME524634 LME589934:LME590170 LME655470:LME655706 LME721006:LME721242 LME786542:LME786778 LME852078:LME852314 LME917614:LME917850 LME983150:LME983386 LMF313:LMF346 LMF65849:LMF65882 LMF131385:LMF131418 LMF196921:LMF196954 LMF262457:LMF262490 LMF327993:LMF328026 LMF393529:LMF393562 LMF459065:LMF459098 LMF524601:LMF524634 LMF590137:LMF590170 LMF655673:LMF655706 LMF721209:LMF721242 LMF786745:LMF786778 LMF852281:LMF852314 LMF917817:LMF917850 LMF983353:LMF983386 LMG226:LMG436 LMG65695:LMG65794 LMG65796:LMG65972 LMG131231:LMG131330 LMG131332:LMG131508 LMG196767:LMG196866 LMG196868:LMG197044 LMG262303:LMG262402 LMG262404:LMG262580 LMG327839:LMG327938 LMG327940:LMG328116 LMG393375:LMG393474 LMG393476:LMG393652 LMG458911:LMG459010 LMG459012:LMG459188 LMG524447:LMG524546 LMG524548:LMG524724 LMG589983:LMG590082 LMG590084:LMG590260 LMG655519:LMG655618 LMG655620:LMG655796 LMG721055:LMG721154 LMG721156:LMG721332 LMG786591:LMG786690 LMG786692:LMG786868 LMG852127:LMG852226 LMG852228:LMG852404 LMG917663:LMG917762 LMG917764:LMG917940 LMG983199:LMG983298 LMG983300:LMG983476 LMH226:LMH452 LMH65695:LMH65988 LMH131231:LMH131524 LMH196767:LMH197060 LMH262303:LMH262596 LMH327839:LMH328132 LMH393375:LMH393668 LMH458911:LMH459204 LMH524447:LMH524740 LMH589983:LMH590276 LMH655519:LMH655812 LMH721055:LMH721348 LMH786591:LMH786884 LMH852127:LMH852420 LMH917663:LMH917956 LMH983199:LMH983492 LMJ226:LMJ259 LMJ65646:LMJ65794 LMJ131182:LMJ131330 LMJ196718:LMJ196866 LMJ262254:LMJ262402 LMJ327790:LMJ327938 LMJ393326:LMJ393474 LMJ458862:LMJ459010 LMJ524398:LMJ524546 LMJ589934:LMJ590082 LMJ655470:LMJ655618 LMJ721006:LMJ721154 LMJ786542:LMJ786690 LMJ852078:LMJ852226 LMJ917614:LMJ917762 LMJ983150:LMJ983298 LMU65711:LMU65794 LMU131247:LMU131330 LMU196783:LMU196866 LMU262319:LMU262402 LMU327855:LMU327938 LMU393391:LMU393474 LMU458927:LMU459010 LMU524463:LMU524546 LMU589999:LMU590082 LMU655535:LMU655618 LMU721071:LMU721154 LMU786607:LMU786690 LMU852143:LMU852226 LMU917679:LMU917762 LMU983215:LMU983298 LWA226:LWA346 LWA65646:LWA65882 LWA131182:LWA131418 LWA196718:LWA196954 LWA262254:LWA262490 LWA327790:LWA328026 LWA393326:LWA393562 LWA458862:LWA459098 LWA524398:LWA524634 LWA589934:LWA590170 LWA655470:LWA655706 LWA721006:LWA721242 LWA786542:LWA786778 LWA852078:LWA852314 LWA917614:LWA917850 LWA983150:LWA983386 LWB313:LWB346 LWB65849:LWB65882 LWB131385:LWB131418 LWB196921:LWB196954 LWB262457:LWB262490 LWB327993:LWB328026 LWB393529:LWB393562 LWB459065:LWB459098 LWB524601:LWB524634 LWB590137:LWB590170 LWB655673:LWB655706 LWB721209:LWB721242 LWB786745:LWB786778 LWB852281:LWB852314 LWB917817:LWB917850 LWB983353:LWB983386 LWC226:LWC436 LWC65695:LWC65794 LWC65796:LWC65972 LWC131231:LWC131330 LWC131332:LWC131508 LWC196767:LWC196866 LWC196868:LWC197044 LWC262303:LWC262402 LWC262404:LWC262580 LWC327839:LWC327938 LWC327940:LWC328116 LWC393375:LWC393474 LWC393476:LWC393652 LWC458911:LWC459010 LWC459012:LWC459188 LWC524447:LWC524546 LWC524548:LWC524724 LWC589983:LWC590082 LWC590084:LWC590260 LWC655519:LWC655618 LWC655620:LWC655796 LWC721055:LWC721154 LWC721156:LWC721332 LWC786591:LWC786690 LWC786692:LWC786868 LWC852127:LWC852226 LWC852228:LWC852404 LWC917663:LWC917762 LWC917764:LWC917940 LWC983199:LWC983298 LWC983300:LWC983476 LWD226:LWD452 LWD65695:LWD65988 LWD131231:LWD131524 LWD196767:LWD197060 LWD262303:LWD262596 LWD327839:LWD328132 LWD393375:LWD393668 LWD458911:LWD459204 LWD524447:LWD524740 LWD589983:LWD590276 LWD655519:LWD655812 LWD721055:LWD721348 LWD786591:LWD786884 LWD852127:LWD852420 LWD917663:LWD917956 LWD983199:LWD983492 LWF226:LWF259 LWF65646:LWF65794 LWF131182:LWF131330 LWF196718:LWF196866 LWF262254:LWF262402 LWF327790:LWF327938 LWF393326:LWF393474 LWF458862:LWF459010 LWF524398:LWF524546 LWF589934:LWF590082 LWF655470:LWF655618 LWF721006:LWF721154 LWF786542:LWF786690 LWF852078:LWF852226 LWF917614:LWF917762 LWF983150:LWF983298 LWQ65711:LWQ65794 LWQ131247:LWQ131330 LWQ196783:LWQ196866 LWQ262319:LWQ262402 LWQ327855:LWQ327938 LWQ393391:LWQ393474 LWQ458927:LWQ459010 LWQ524463:LWQ524546 LWQ589999:LWQ590082 LWQ655535:LWQ655618 LWQ721071:LWQ721154 LWQ786607:LWQ786690 LWQ852143:LWQ852226 LWQ917679:LWQ917762 LWQ983215:LWQ983298 MFW226:MFW346 MFW65646:MFW65882 MFW131182:MFW131418 MFW196718:MFW196954 MFW262254:MFW262490 MFW327790:MFW328026 MFW393326:MFW393562 MFW458862:MFW459098 MFW524398:MFW524634 MFW589934:MFW590170 MFW655470:MFW655706 MFW721006:MFW721242 MFW786542:MFW786778 MFW852078:MFW852314 MFW917614:MFW917850 MFW983150:MFW983386 MFX313:MFX346 MFX65849:MFX65882 MFX131385:MFX131418 MFX196921:MFX196954 MFX262457:MFX262490 MFX327993:MFX328026 MFX393529:MFX393562 MFX459065:MFX459098 MFX524601:MFX524634 MFX590137:MFX590170 MFX655673:MFX655706 MFX721209:MFX721242 MFX786745:MFX786778 MFX852281:MFX852314 MFX917817:MFX917850 MFX983353:MFX983386 MFY226:MFY436 MFY65695:MFY65794 MFY65796:MFY65972 MFY131231:MFY131330 MFY131332:MFY131508 MFY196767:MFY196866 MFY196868:MFY197044 MFY262303:MFY262402 MFY262404:MFY262580 MFY327839:MFY327938 MFY327940:MFY328116 MFY393375:MFY393474 MFY393476:MFY393652 MFY458911:MFY459010 MFY459012:MFY459188 MFY524447:MFY524546 MFY524548:MFY524724 MFY589983:MFY590082 MFY590084:MFY590260 MFY655519:MFY655618 MFY655620:MFY655796 MFY721055:MFY721154 MFY721156:MFY721332 MFY786591:MFY786690 MFY786692:MFY786868 MFY852127:MFY852226 MFY852228:MFY852404 MFY917663:MFY917762 MFY917764:MFY917940 MFY983199:MFY983298 MFY983300:MFY983476 MFZ226:MFZ452 MFZ65695:MFZ65988 MFZ131231:MFZ131524 MFZ196767:MFZ197060 MFZ262303:MFZ262596 MFZ327839:MFZ328132 MFZ393375:MFZ393668 MFZ458911:MFZ459204 MFZ524447:MFZ524740 MFZ589983:MFZ590276 MFZ655519:MFZ655812 MFZ721055:MFZ721348 MFZ786591:MFZ786884 MFZ852127:MFZ852420 MFZ917663:MFZ917956 MFZ983199:MFZ983492 MGB226:MGB259 MGB65646:MGB65794 MGB131182:MGB131330 MGB196718:MGB196866 MGB262254:MGB262402 MGB327790:MGB327938 MGB393326:MGB393474 MGB458862:MGB459010 MGB524398:MGB524546 MGB589934:MGB590082 MGB655470:MGB655618 MGB721006:MGB721154 MGB786542:MGB786690 MGB852078:MGB852226 MGB917614:MGB917762 MGB983150:MGB983298 MGM65711:MGM65794 MGM131247:MGM131330 MGM196783:MGM196866 MGM262319:MGM262402 MGM327855:MGM327938 MGM393391:MGM393474 MGM458927:MGM459010 MGM524463:MGM524546 MGM589999:MGM590082 MGM655535:MGM655618 MGM721071:MGM721154 MGM786607:MGM786690 MGM852143:MGM852226 MGM917679:MGM917762 MGM983215:MGM983298 MPS226:MPS346 MPS65646:MPS65882 MPS131182:MPS131418 MPS196718:MPS196954 MPS262254:MPS262490 MPS327790:MPS328026 MPS393326:MPS393562 MPS458862:MPS459098 MPS524398:MPS524634 MPS589934:MPS590170 MPS655470:MPS655706 MPS721006:MPS721242 MPS786542:MPS786778 MPS852078:MPS852314 MPS917614:MPS917850 MPS983150:MPS983386 MPT313:MPT346 MPT65849:MPT65882 MPT131385:MPT131418 MPT196921:MPT196954 MPT262457:MPT262490 MPT327993:MPT328026 MPT393529:MPT393562 MPT459065:MPT459098 MPT524601:MPT524634 MPT590137:MPT590170 MPT655673:MPT655706 MPT721209:MPT721242 MPT786745:MPT786778 MPT852281:MPT852314 MPT917817:MPT917850 MPT983353:MPT983386 MPU226:MPU436 MPU65695:MPU65794 MPU65796:MPU65972 MPU131231:MPU131330 MPU131332:MPU131508 MPU196767:MPU196866 MPU196868:MPU197044 MPU262303:MPU262402 MPU262404:MPU262580 MPU327839:MPU327938 MPU327940:MPU328116 MPU393375:MPU393474 MPU393476:MPU393652 MPU458911:MPU459010 MPU459012:MPU459188 MPU524447:MPU524546 MPU524548:MPU524724 MPU589983:MPU590082 MPU590084:MPU590260 MPU655519:MPU655618 MPU655620:MPU655796 MPU721055:MPU721154 MPU721156:MPU721332 MPU786591:MPU786690 MPU786692:MPU786868 MPU852127:MPU852226 MPU852228:MPU852404 MPU917663:MPU917762 MPU917764:MPU917940 MPU983199:MPU983298 MPU983300:MPU983476 MPV226:MPV452 MPV65695:MPV65988 MPV131231:MPV131524 MPV196767:MPV197060 MPV262303:MPV262596 MPV327839:MPV328132 MPV393375:MPV393668 MPV458911:MPV459204 MPV524447:MPV524740 MPV589983:MPV590276 MPV655519:MPV655812 MPV721055:MPV721348 MPV786591:MPV786884 MPV852127:MPV852420 MPV917663:MPV917956 MPV983199:MPV983492 MPX226:MPX259 MPX65646:MPX65794 MPX131182:MPX131330 MPX196718:MPX196866 MPX262254:MPX262402 MPX327790:MPX327938 MPX393326:MPX393474 MPX458862:MPX459010 MPX524398:MPX524546 MPX589934:MPX590082 MPX655470:MPX655618 MPX721006:MPX721154 MPX786542:MPX786690 MPX852078:MPX852226 MPX917614:MPX917762 MPX983150:MPX983298 MQI65711:MQI65794 MQI131247:MQI131330 MQI196783:MQI196866 MQI262319:MQI262402 MQI327855:MQI327938 MQI393391:MQI393474 MQI458927:MQI459010 MQI524463:MQI524546 MQI589999:MQI590082 MQI655535:MQI655618 MQI721071:MQI721154 MQI786607:MQI786690 MQI852143:MQI852226 MQI917679:MQI917762 MQI983215:MQI983298 MZO226:MZO346 MZO65646:MZO65882 MZO131182:MZO131418 MZO196718:MZO196954 MZO262254:MZO262490 MZO327790:MZO328026 MZO393326:MZO393562 MZO458862:MZO459098 MZO524398:MZO524634 MZO589934:MZO590170 MZO655470:MZO655706 MZO721006:MZO721242 MZO786542:MZO786778 MZO852078:MZO852314 MZO917614:MZO917850 MZO983150:MZO983386 MZP313:MZP346 MZP65849:MZP65882 MZP131385:MZP131418 MZP196921:MZP196954 MZP262457:MZP262490 MZP327993:MZP328026 MZP393529:MZP393562 MZP459065:MZP459098 MZP524601:MZP524634 MZP590137:MZP590170 MZP655673:MZP655706 MZP721209:MZP721242 MZP786745:MZP786778 MZP852281:MZP852314 MZP917817:MZP917850 MZP983353:MZP983386 MZQ226:MZQ436 MZQ65695:MZQ65794 MZQ65796:MZQ65972 MZQ131231:MZQ131330 MZQ131332:MZQ131508 MZQ196767:MZQ196866 MZQ196868:MZQ197044 MZQ262303:MZQ262402 MZQ262404:MZQ262580 MZQ327839:MZQ327938 MZQ327940:MZQ328116 MZQ393375:MZQ393474 MZQ393476:MZQ393652 MZQ458911:MZQ459010 MZQ459012:MZQ459188 MZQ524447:MZQ524546 MZQ524548:MZQ524724 MZQ589983:MZQ590082 MZQ590084:MZQ590260 MZQ655519:MZQ655618 MZQ655620:MZQ655796 MZQ721055:MZQ721154 MZQ721156:MZQ721332 MZQ786591:MZQ786690 MZQ786692:MZQ786868 MZQ852127:MZQ852226 MZQ852228:MZQ852404 MZQ917663:MZQ917762 MZQ917764:MZQ917940 MZQ983199:MZQ983298 MZQ983300:MZQ983476 MZR226:MZR452 MZR65695:MZR65988 MZR131231:MZR131524 MZR196767:MZR197060 MZR262303:MZR262596 MZR327839:MZR328132 MZR393375:MZR393668 MZR458911:MZR459204 MZR524447:MZR524740 MZR589983:MZR590276 MZR655519:MZR655812 MZR721055:MZR721348 MZR786591:MZR786884 MZR852127:MZR852420 MZR917663:MZR917956 MZR983199:MZR983492 MZT226:MZT259 MZT65646:MZT65794 MZT131182:MZT131330 MZT196718:MZT196866 MZT262254:MZT262402 MZT327790:MZT327938 MZT393326:MZT393474 MZT458862:MZT459010 MZT524398:MZT524546 MZT589934:MZT590082 MZT655470:MZT655618 MZT721006:MZT721154 MZT786542:MZT786690 MZT852078:MZT852226 MZT917614:MZT917762 MZT983150:MZT983298 NAE65711:NAE65794 NAE131247:NAE131330 NAE196783:NAE196866 NAE262319:NAE262402 NAE327855:NAE327938 NAE393391:NAE393474 NAE458927:NAE459010 NAE524463:NAE524546 NAE589999:NAE590082 NAE655535:NAE655618 NAE721071:NAE721154 NAE786607:NAE786690 NAE852143:NAE852226 NAE917679:NAE917762 NAE983215:NAE983298 NJK226:NJK346 NJK65646:NJK65882 NJK131182:NJK131418 NJK196718:NJK196954 NJK262254:NJK262490 NJK327790:NJK328026 NJK393326:NJK393562 NJK458862:NJK459098 NJK524398:NJK524634 NJK589934:NJK590170 NJK655470:NJK655706 NJK721006:NJK721242 NJK786542:NJK786778 NJK852078:NJK852314 NJK917614:NJK917850 NJK983150:NJK983386 NJL313:NJL346 NJL65849:NJL65882 NJL131385:NJL131418 NJL196921:NJL196954 NJL262457:NJL262490 NJL327993:NJL328026 NJL393529:NJL393562 NJL459065:NJL459098 NJL524601:NJL524634 NJL590137:NJL590170 NJL655673:NJL655706 NJL721209:NJL721242 NJL786745:NJL786778 NJL852281:NJL852314 NJL917817:NJL917850 NJL983353:NJL983386 NJM226:NJM436 NJM65695:NJM65794 NJM65796:NJM65972 NJM131231:NJM131330 NJM131332:NJM131508 NJM196767:NJM196866 NJM196868:NJM197044 NJM262303:NJM262402 NJM262404:NJM262580 NJM327839:NJM327938 NJM327940:NJM328116 NJM393375:NJM393474 NJM393476:NJM393652 NJM458911:NJM459010 NJM459012:NJM459188 NJM524447:NJM524546 NJM524548:NJM524724 NJM589983:NJM590082 NJM590084:NJM590260 NJM655519:NJM655618 NJM655620:NJM655796 NJM721055:NJM721154 NJM721156:NJM721332 NJM786591:NJM786690 NJM786692:NJM786868 NJM852127:NJM852226 NJM852228:NJM852404 NJM917663:NJM917762 NJM917764:NJM917940 NJM983199:NJM983298 NJM983300:NJM983476 NJN226:NJN452 NJN65695:NJN65988 NJN131231:NJN131524 NJN196767:NJN197060 NJN262303:NJN262596 NJN327839:NJN328132 NJN393375:NJN393668 NJN458911:NJN459204 NJN524447:NJN524740 NJN589983:NJN590276 NJN655519:NJN655812 NJN721055:NJN721348 NJN786591:NJN786884 NJN852127:NJN852420 NJN917663:NJN917956 NJN983199:NJN983492 NJP226:NJP259 NJP65646:NJP65794 NJP131182:NJP131330 NJP196718:NJP196866 NJP262254:NJP262402 NJP327790:NJP327938 NJP393326:NJP393474 NJP458862:NJP459010 NJP524398:NJP524546 NJP589934:NJP590082 NJP655470:NJP655618 NJP721006:NJP721154 NJP786542:NJP786690 NJP852078:NJP852226 NJP917614:NJP917762 NJP983150:NJP983298 NKA65711:NKA65794 NKA131247:NKA131330 NKA196783:NKA196866 NKA262319:NKA262402 NKA327855:NKA327938 NKA393391:NKA393474 NKA458927:NKA459010 NKA524463:NKA524546 NKA589999:NKA590082 NKA655535:NKA655618 NKA721071:NKA721154 NKA786607:NKA786690 NKA852143:NKA852226 NKA917679:NKA917762 NKA983215:NKA983298 NTG226:NTG346 NTG65646:NTG65882 NTG131182:NTG131418 NTG196718:NTG196954 NTG262254:NTG262490 NTG327790:NTG328026 NTG393326:NTG393562 NTG458862:NTG459098 NTG524398:NTG524634 NTG589934:NTG590170 NTG655470:NTG655706 NTG721006:NTG721242 NTG786542:NTG786778 NTG852078:NTG852314 NTG917614:NTG917850 NTG983150:NTG983386 NTH313:NTH346 NTH65849:NTH65882 NTH131385:NTH131418 NTH196921:NTH196954 NTH262457:NTH262490 NTH327993:NTH328026 NTH393529:NTH393562 NTH459065:NTH459098 NTH524601:NTH524634 NTH590137:NTH590170 NTH655673:NTH655706 NTH721209:NTH721242 NTH786745:NTH786778 NTH852281:NTH852314 NTH917817:NTH917850 NTH983353:NTH983386 NTI226:NTI436 NTI65695:NTI65794 NTI65796:NTI65972 NTI131231:NTI131330 NTI131332:NTI131508 NTI196767:NTI196866 NTI196868:NTI197044 NTI262303:NTI262402 NTI262404:NTI262580 NTI327839:NTI327938 NTI327940:NTI328116 NTI393375:NTI393474 NTI393476:NTI393652 NTI458911:NTI459010 NTI459012:NTI459188 NTI524447:NTI524546 NTI524548:NTI524724 NTI589983:NTI590082 NTI590084:NTI590260 NTI655519:NTI655618 NTI655620:NTI655796 NTI721055:NTI721154 NTI721156:NTI721332 NTI786591:NTI786690 NTI786692:NTI786868 NTI852127:NTI852226 NTI852228:NTI852404 NTI917663:NTI917762 NTI917764:NTI917940 NTI983199:NTI983298 NTI983300:NTI983476 NTJ226:NTJ452 NTJ65695:NTJ65988 NTJ131231:NTJ131524 NTJ196767:NTJ197060 NTJ262303:NTJ262596 NTJ327839:NTJ328132 NTJ393375:NTJ393668 NTJ458911:NTJ459204 NTJ524447:NTJ524740 NTJ589983:NTJ590276 NTJ655519:NTJ655812 NTJ721055:NTJ721348 NTJ786591:NTJ786884 NTJ852127:NTJ852420 NTJ917663:NTJ917956 NTJ983199:NTJ983492 NTL226:NTL259 NTL65646:NTL65794 NTL131182:NTL131330 NTL196718:NTL196866 NTL262254:NTL262402 NTL327790:NTL327938 NTL393326:NTL393474 NTL458862:NTL459010 NTL524398:NTL524546 NTL589934:NTL590082 NTL655470:NTL655618 NTL721006:NTL721154 NTL786542:NTL786690 NTL852078:NTL852226 NTL917614:NTL917762 NTL983150:NTL983298 NTW65711:NTW65794 NTW131247:NTW131330 NTW196783:NTW196866 NTW262319:NTW262402 NTW327855:NTW327938 NTW393391:NTW393474 NTW458927:NTW459010 NTW524463:NTW524546 NTW589999:NTW590082 NTW655535:NTW655618 NTW721071:NTW721154 NTW786607:NTW786690 NTW852143:NTW852226 NTW917679:NTW917762 NTW983215:NTW983298 ODC226:ODC346 ODC65646:ODC65882 ODC131182:ODC131418 ODC196718:ODC196954 ODC262254:ODC262490 ODC327790:ODC328026 ODC393326:ODC393562 ODC458862:ODC459098 ODC524398:ODC524634 ODC589934:ODC590170 ODC655470:ODC655706 ODC721006:ODC721242 ODC786542:ODC786778 ODC852078:ODC852314 ODC917614:ODC917850 ODC983150:ODC983386 ODD313:ODD346 ODD65849:ODD65882 ODD131385:ODD131418 ODD196921:ODD196954 ODD262457:ODD262490 ODD327993:ODD328026 ODD393529:ODD393562 ODD459065:ODD459098 ODD524601:ODD524634 ODD590137:ODD590170 ODD655673:ODD655706 ODD721209:ODD721242 ODD786745:ODD786778 ODD852281:ODD852314 ODD917817:ODD917850 ODD983353:ODD983386 ODE226:ODE436 ODE65695:ODE65794 ODE65796:ODE65972 ODE131231:ODE131330 ODE131332:ODE131508 ODE196767:ODE196866 ODE196868:ODE197044 ODE262303:ODE262402 ODE262404:ODE262580 ODE327839:ODE327938 ODE327940:ODE328116 ODE393375:ODE393474 ODE393476:ODE393652 ODE458911:ODE459010 ODE459012:ODE459188 ODE524447:ODE524546 ODE524548:ODE524724 ODE589983:ODE590082 ODE590084:ODE590260 ODE655519:ODE655618 ODE655620:ODE655796 ODE721055:ODE721154 ODE721156:ODE721332 ODE786591:ODE786690 ODE786692:ODE786868 ODE852127:ODE852226 ODE852228:ODE852404 ODE917663:ODE917762 ODE917764:ODE917940 ODE983199:ODE983298 ODE983300:ODE983476 ODF226:ODF452 ODF65695:ODF65988 ODF131231:ODF131524 ODF196767:ODF197060 ODF262303:ODF262596 ODF327839:ODF328132 ODF393375:ODF393668 ODF458911:ODF459204 ODF524447:ODF524740 ODF589983:ODF590276 ODF655519:ODF655812 ODF721055:ODF721348 ODF786591:ODF786884 ODF852127:ODF852420 ODF917663:ODF917956 ODF983199:ODF983492 ODH226:ODH259 ODH65646:ODH65794 ODH131182:ODH131330 ODH196718:ODH196866 ODH262254:ODH262402 ODH327790:ODH327938 ODH393326:ODH393474 ODH458862:ODH459010 ODH524398:ODH524546 ODH589934:ODH590082 ODH655470:ODH655618 ODH721006:ODH721154 ODH786542:ODH786690 ODH852078:ODH852226 ODH917614:ODH917762 ODH983150:ODH983298 ODS65711:ODS65794 ODS131247:ODS131330 ODS196783:ODS196866 ODS262319:ODS262402 ODS327855:ODS327938 ODS393391:ODS393474 ODS458927:ODS459010 ODS524463:ODS524546 ODS589999:ODS590082 ODS655535:ODS655618 ODS721071:ODS721154 ODS786607:ODS786690 ODS852143:ODS852226 ODS917679:ODS917762 ODS983215:ODS983298 OMY226:OMY346 OMY65646:OMY65882 OMY131182:OMY131418 OMY196718:OMY196954 OMY262254:OMY262490 OMY327790:OMY328026 OMY393326:OMY393562 OMY458862:OMY459098 OMY524398:OMY524634 OMY589934:OMY590170 OMY655470:OMY655706 OMY721006:OMY721242 OMY786542:OMY786778 OMY852078:OMY852314 OMY917614:OMY917850 OMY983150:OMY983386 OMZ313:OMZ346 OMZ65849:OMZ65882 OMZ131385:OMZ131418 OMZ196921:OMZ196954 OMZ262457:OMZ262490 OMZ327993:OMZ328026 OMZ393529:OMZ393562 OMZ459065:OMZ459098 OMZ524601:OMZ524634 OMZ590137:OMZ590170 OMZ655673:OMZ655706 OMZ721209:OMZ721242 OMZ786745:OMZ786778 OMZ852281:OMZ852314 OMZ917817:OMZ917850 OMZ983353:OMZ983386 ONA226:ONA436 ONA65695:ONA65794 ONA65796:ONA65972 ONA131231:ONA131330 ONA131332:ONA131508 ONA196767:ONA196866 ONA196868:ONA197044 ONA262303:ONA262402 ONA262404:ONA262580 ONA327839:ONA327938 ONA327940:ONA328116 ONA393375:ONA393474 ONA393476:ONA393652 ONA458911:ONA459010 ONA459012:ONA459188 ONA524447:ONA524546 ONA524548:ONA524724 ONA589983:ONA590082 ONA590084:ONA590260 ONA655519:ONA655618 ONA655620:ONA655796 ONA721055:ONA721154 ONA721156:ONA721332 ONA786591:ONA786690 ONA786692:ONA786868 ONA852127:ONA852226 ONA852228:ONA852404 ONA917663:ONA917762 ONA917764:ONA917940 ONA983199:ONA983298 ONA983300:ONA983476 ONB226:ONB452 ONB65695:ONB65988 ONB131231:ONB131524 ONB196767:ONB197060 ONB262303:ONB262596 ONB327839:ONB328132 ONB393375:ONB393668 ONB458911:ONB459204 ONB524447:ONB524740 ONB589983:ONB590276 ONB655519:ONB655812 ONB721055:ONB721348 ONB786591:ONB786884 ONB852127:ONB852420 ONB917663:ONB917956 ONB983199:ONB983492 OND226:OND259 OND65646:OND65794 OND131182:OND131330 OND196718:OND196866 OND262254:OND262402 OND327790:OND327938 OND393326:OND393474 OND458862:OND459010 OND524398:OND524546 OND589934:OND590082 OND655470:OND655618 OND721006:OND721154 OND786542:OND786690 OND852078:OND852226 OND917614:OND917762 OND983150:OND983298 ONO65711:ONO65794 ONO131247:ONO131330 ONO196783:ONO196866 ONO262319:ONO262402 ONO327855:ONO327938 ONO393391:ONO393474 ONO458927:ONO459010 ONO524463:ONO524546 ONO589999:ONO590082 ONO655535:ONO655618 ONO721071:ONO721154 ONO786607:ONO786690 ONO852143:ONO852226 ONO917679:ONO917762 ONO983215:ONO983298 OWU226:OWU346 OWU65646:OWU65882 OWU131182:OWU131418 OWU196718:OWU196954 OWU262254:OWU262490 OWU327790:OWU328026 OWU393326:OWU393562 OWU458862:OWU459098 OWU524398:OWU524634 OWU589934:OWU590170 OWU655470:OWU655706 OWU721006:OWU721242 OWU786542:OWU786778 OWU852078:OWU852314 OWU917614:OWU917850 OWU983150:OWU983386 OWV313:OWV346 OWV65849:OWV65882 OWV131385:OWV131418 OWV196921:OWV196954 OWV262457:OWV262490 OWV327993:OWV328026 OWV393529:OWV393562 OWV459065:OWV459098 OWV524601:OWV524634 OWV590137:OWV590170 OWV655673:OWV655706 OWV721209:OWV721242 OWV786745:OWV786778 OWV852281:OWV852314 OWV917817:OWV917850 OWV983353:OWV983386 OWW226:OWW436 OWW65695:OWW65794 OWW65796:OWW65972 OWW131231:OWW131330 OWW131332:OWW131508 OWW196767:OWW196866 OWW196868:OWW197044 OWW262303:OWW262402 OWW262404:OWW262580 OWW327839:OWW327938 OWW327940:OWW328116 OWW393375:OWW393474 OWW393476:OWW393652 OWW458911:OWW459010 OWW459012:OWW459188 OWW524447:OWW524546 OWW524548:OWW524724 OWW589983:OWW590082 OWW590084:OWW590260 OWW655519:OWW655618 OWW655620:OWW655796 OWW721055:OWW721154 OWW721156:OWW721332 OWW786591:OWW786690 OWW786692:OWW786868 OWW852127:OWW852226 OWW852228:OWW852404 OWW917663:OWW917762 OWW917764:OWW917940 OWW983199:OWW983298 OWW983300:OWW983476 OWX226:OWX452 OWX65695:OWX65988 OWX131231:OWX131524 OWX196767:OWX197060 OWX262303:OWX262596 OWX327839:OWX328132 OWX393375:OWX393668 OWX458911:OWX459204 OWX524447:OWX524740 OWX589983:OWX590276 OWX655519:OWX655812 OWX721055:OWX721348 OWX786591:OWX786884 OWX852127:OWX852420 OWX917663:OWX917956 OWX983199:OWX983492 OWZ226:OWZ259 OWZ65646:OWZ65794 OWZ131182:OWZ131330 OWZ196718:OWZ196866 OWZ262254:OWZ262402 OWZ327790:OWZ327938 OWZ393326:OWZ393474 OWZ458862:OWZ459010 OWZ524398:OWZ524546 OWZ589934:OWZ590082 OWZ655470:OWZ655618 OWZ721006:OWZ721154 OWZ786542:OWZ786690 OWZ852078:OWZ852226 OWZ917614:OWZ917762 OWZ983150:OWZ983298 OXK65711:OXK65794 OXK131247:OXK131330 OXK196783:OXK196866 OXK262319:OXK262402 OXK327855:OXK327938 OXK393391:OXK393474 OXK458927:OXK459010 OXK524463:OXK524546 OXK589999:OXK590082 OXK655535:OXK655618 OXK721071:OXK721154 OXK786607:OXK786690 OXK852143:OXK852226 OXK917679:OXK917762 OXK983215:OXK983298 PGQ226:PGQ346 PGQ65646:PGQ65882 PGQ131182:PGQ131418 PGQ196718:PGQ196954 PGQ262254:PGQ262490 PGQ327790:PGQ328026 PGQ393326:PGQ393562 PGQ458862:PGQ459098 PGQ524398:PGQ524634 PGQ589934:PGQ590170 PGQ655470:PGQ655706 PGQ721006:PGQ721242 PGQ786542:PGQ786778 PGQ852078:PGQ852314 PGQ917614:PGQ917850 PGQ983150:PGQ983386 PGR313:PGR346 PGR65849:PGR65882 PGR131385:PGR131418 PGR196921:PGR196954 PGR262457:PGR262490 PGR327993:PGR328026 PGR393529:PGR393562 PGR459065:PGR459098 PGR524601:PGR524634 PGR590137:PGR590170 PGR655673:PGR655706 PGR721209:PGR721242 PGR786745:PGR786778 PGR852281:PGR852314 PGR917817:PGR917850 PGR983353:PGR983386 PGS226:PGS436 PGS65695:PGS65794 PGS65796:PGS65972 PGS131231:PGS131330 PGS131332:PGS131508 PGS196767:PGS196866 PGS196868:PGS197044 PGS262303:PGS262402 PGS262404:PGS262580 PGS327839:PGS327938 PGS327940:PGS328116 PGS393375:PGS393474 PGS393476:PGS393652 PGS458911:PGS459010 PGS459012:PGS459188 PGS524447:PGS524546 PGS524548:PGS524724 PGS589983:PGS590082 PGS590084:PGS590260 PGS655519:PGS655618 PGS655620:PGS655796 PGS721055:PGS721154 PGS721156:PGS721332 PGS786591:PGS786690 PGS786692:PGS786868 PGS852127:PGS852226 PGS852228:PGS852404 PGS917663:PGS917762 PGS917764:PGS917940 PGS983199:PGS983298 PGS983300:PGS983476 PGT226:PGT452 PGT65695:PGT65988 PGT131231:PGT131524 PGT196767:PGT197060 PGT262303:PGT262596 PGT327839:PGT328132 PGT393375:PGT393668 PGT458911:PGT459204 PGT524447:PGT524740 PGT589983:PGT590276 PGT655519:PGT655812 PGT721055:PGT721348 PGT786591:PGT786884 PGT852127:PGT852420 PGT917663:PGT917956 PGT983199:PGT983492 PGV226:PGV259 PGV65646:PGV65794 PGV131182:PGV131330 PGV196718:PGV196866 PGV262254:PGV262402 PGV327790:PGV327938 PGV393326:PGV393474 PGV458862:PGV459010 PGV524398:PGV524546 PGV589934:PGV590082 PGV655470:PGV655618 PGV721006:PGV721154 PGV786542:PGV786690 PGV852078:PGV852226 PGV917614:PGV917762 PGV983150:PGV983298 PHG65711:PHG65794 PHG131247:PHG131330 PHG196783:PHG196866 PHG262319:PHG262402 PHG327855:PHG327938 PHG393391:PHG393474 PHG458927:PHG459010 PHG524463:PHG524546 PHG589999:PHG590082 PHG655535:PHG655618 PHG721071:PHG721154 PHG786607:PHG786690 PHG852143:PHG852226 PHG917679:PHG917762 PHG983215:PHG983298 PQM226:PQM346 PQM65646:PQM65882 PQM131182:PQM131418 PQM196718:PQM196954 PQM262254:PQM262490 PQM327790:PQM328026 PQM393326:PQM393562 PQM458862:PQM459098 PQM524398:PQM524634 PQM589934:PQM590170 PQM655470:PQM655706 PQM721006:PQM721242 PQM786542:PQM786778 PQM852078:PQM852314 PQM917614:PQM917850 PQM983150:PQM983386 PQN313:PQN346 PQN65849:PQN65882 PQN131385:PQN131418 PQN196921:PQN196954 PQN262457:PQN262490 PQN327993:PQN328026 PQN393529:PQN393562 PQN459065:PQN459098 PQN524601:PQN524634 PQN590137:PQN590170 PQN655673:PQN655706 PQN721209:PQN721242 PQN786745:PQN786778 PQN852281:PQN852314 PQN917817:PQN917850 PQN983353:PQN983386 PQO226:PQO436 PQO65695:PQO65794 PQO65796:PQO65972 PQO131231:PQO131330 PQO131332:PQO131508 PQO196767:PQO196866 PQO196868:PQO197044 PQO262303:PQO262402 PQO262404:PQO262580 PQO327839:PQO327938 PQO327940:PQO328116 PQO393375:PQO393474 PQO393476:PQO393652 PQO458911:PQO459010 PQO459012:PQO459188 PQO524447:PQO524546 PQO524548:PQO524724 PQO589983:PQO590082 PQO590084:PQO590260 PQO655519:PQO655618 PQO655620:PQO655796 PQO721055:PQO721154 PQO721156:PQO721332 PQO786591:PQO786690 PQO786692:PQO786868 PQO852127:PQO852226 PQO852228:PQO852404 PQO917663:PQO917762 PQO917764:PQO917940 PQO983199:PQO983298 PQO983300:PQO983476 PQP226:PQP452 PQP65695:PQP65988 PQP131231:PQP131524 PQP196767:PQP197060 PQP262303:PQP262596 PQP327839:PQP328132 PQP393375:PQP393668 PQP458911:PQP459204 PQP524447:PQP524740 PQP589983:PQP590276 PQP655519:PQP655812 PQP721055:PQP721348 PQP786591:PQP786884 PQP852127:PQP852420 PQP917663:PQP917956 PQP983199:PQP983492 PQR226:PQR259 PQR65646:PQR65794 PQR131182:PQR131330 PQR196718:PQR196866 PQR262254:PQR262402 PQR327790:PQR327938 PQR393326:PQR393474 PQR458862:PQR459010 PQR524398:PQR524546 PQR589934:PQR590082 PQR655470:PQR655618 PQR721006:PQR721154 PQR786542:PQR786690 PQR852078:PQR852226 PQR917614:PQR917762 PQR983150:PQR983298 PRC65711:PRC65794 PRC131247:PRC131330 PRC196783:PRC196866 PRC262319:PRC262402 PRC327855:PRC327938 PRC393391:PRC393474 PRC458927:PRC459010 PRC524463:PRC524546 PRC589999:PRC590082 PRC655535:PRC655618 PRC721071:PRC721154 PRC786607:PRC786690 PRC852143:PRC852226 PRC917679:PRC917762 PRC983215:PRC983298 QAI226:QAI346 QAI65646:QAI65882 QAI131182:QAI131418 QAI196718:QAI196954 QAI262254:QAI262490 QAI327790:QAI328026 QAI393326:QAI393562 QAI458862:QAI459098 QAI524398:QAI524634 QAI589934:QAI590170 QAI655470:QAI655706 QAI721006:QAI721242 QAI786542:QAI786778 QAI852078:QAI852314 QAI917614:QAI917850 QAI983150:QAI983386 QAJ313:QAJ346 QAJ65849:QAJ65882 QAJ131385:QAJ131418 QAJ196921:QAJ196954 QAJ262457:QAJ262490 QAJ327993:QAJ328026 QAJ393529:QAJ393562 QAJ459065:QAJ459098 QAJ524601:QAJ524634 QAJ590137:QAJ590170 QAJ655673:QAJ655706 QAJ721209:QAJ721242 QAJ786745:QAJ786778 QAJ852281:QAJ852314 QAJ917817:QAJ917850 QAJ983353:QAJ983386 QAK226:QAK436 QAK65695:QAK65794 QAK65796:QAK65972 QAK131231:QAK131330 QAK131332:QAK131508 QAK196767:QAK196866 QAK196868:QAK197044 QAK262303:QAK262402 QAK262404:QAK262580 QAK327839:QAK327938 QAK327940:QAK328116 QAK393375:QAK393474 QAK393476:QAK393652 QAK458911:QAK459010 QAK459012:QAK459188 QAK524447:QAK524546 QAK524548:QAK524724 QAK589983:QAK590082 QAK590084:QAK590260 QAK655519:QAK655618 QAK655620:QAK655796 QAK721055:QAK721154 QAK721156:QAK721332 QAK786591:QAK786690 QAK786692:QAK786868 QAK852127:QAK852226 QAK852228:QAK852404 QAK917663:QAK917762 QAK917764:QAK917940 QAK983199:QAK983298 QAK983300:QAK983476 QAL226:QAL452 QAL65695:QAL65988 QAL131231:QAL131524 QAL196767:QAL197060 QAL262303:QAL262596 QAL327839:QAL328132 QAL393375:QAL393668 QAL458911:QAL459204 QAL524447:QAL524740 QAL589983:QAL590276 QAL655519:QAL655812 QAL721055:QAL721348 QAL786591:QAL786884 QAL852127:QAL852420 QAL917663:QAL917956 QAL983199:QAL983492 QAN226:QAN259 QAN65646:QAN65794 QAN131182:QAN131330 QAN196718:QAN196866 QAN262254:QAN262402 QAN327790:QAN327938 QAN393326:QAN393474 QAN458862:QAN459010 QAN524398:QAN524546 QAN589934:QAN590082 QAN655470:QAN655618 QAN721006:QAN721154 QAN786542:QAN786690 QAN852078:QAN852226 QAN917614:QAN917762 QAN983150:QAN983298 QAY65711:QAY65794 QAY131247:QAY131330 QAY196783:QAY196866 QAY262319:QAY262402 QAY327855:QAY327938 QAY393391:QAY393474 QAY458927:QAY459010 QAY524463:QAY524546 QAY589999:QAY590082 QAY655535:QAY655618 QAY721071:QAY721154 QAY786607:QAY786690 QAY852143:QAY852226 QAY917679:QAY917762 QAY983215:QAY983298 QKE226:QKE346 QKE65646:QKE65882 QKE131182:QKE131418 QKE196718:QKE196954 QKE262254:QKE262490 QKE327790:QKE328026 QKE393326:QKE393562 QKE458862:QKE459098 QKE524398:QKE524634 QKE589934:QKE590170 QKE655470:QKE655706 QKE721006:QKE721242 QKE786542:QKE786778 QKE852078:QKE852314 QKE917614:QKE917850 QKE983150:QKE983386 QKF313:QKF346 QKF65849:QKF65882 QKF131385:QKF131418 QKF196921:QKF196954 QKF262457:QKF262490 QKF327993:QKF328026 QKF393529:QKF393562 QKF459065:QKF459098 QKF524601:QKF524634 QKF590137:QKF590170 QKF655673:QKF655706 QKF721209:QKF721242 QKF786745:QKF786778 QKF852281:QKF852314 QKF917817:QKF917850 QKF983353:QKF983386 QKG226:QKG436 QKG65695:QKG65794 QKG65796:QKG65972 QKG131231:QKG131330 QKG131332:QKG131508 QKG196767:QKG196866 QKG196868:QKG197044 QKG262303:QKG262402 QKG262404:QKG262580 QKG327839:QKG327938 QKG327940:QKG328116 QKG393375:QKG393474 QKG393476:QKG393652 QKG458911:QKG459010 QKG459012:QKG459188 QKG524447:QKG524546 QKG524548:QKG524724 QKG589983:QKG590082 QKG590084:QKG590260 QKG655519:QKG655618 QKG655620:QKG655796 QKG721055:QKG721154 QKG721156:QKG721332 QKG786591:QKG786690 QKG786692:QKG786868 QKG852127:QKG852226 QKG852228:QKG852404 QKG917663:QKG917762 QKG917764:QKG917940 QKG983199:QKG983298 QKG983300:QKG983476 QKH226:QKH452 QKH65695:QKH65988 QKH131231:QKH131524 QKH196767:QKH197060 QKH262303:QKH262596 QKH327839:QKH328132 QKH393375:QKH393668 QKH458911:QKH459204 QKH524447:QKH524740 QKH589983:QKH590276 QKH655519:QKH655812 QKH721055:QKH721348 QKH786591:QKH786884 QKH852127:QKH852420 QKH917663:QKH917956 QKH983199:QKH983492 QKJ226:QKJ259 QKJ65646:QKJ65794 QKJ131182:QKJ131330 QKJ196718:QKJ196866 QKJ262254:QKJ262402 QKJ327790:QKJ327938 QKJ393326:QKJ393474 QKJ458862:QKJ459010 QKJ524398:QKJ524546 QKJ589934:QKJ590082 QKJ655470:QKJ655618 QKJ721006:QKJ721154 QKJ786542:QKJ786690 QKJ852078:QKJ852226 QKJ917614:QKJ917762 QKJ983150:QKJ983298 QKU65711:QKU65794 QKU131247:QKU131330 QKU196783:QKU196866 QKU262319:QKU262402 QKU327855:QKU327938 QKU393391:QKU393474 QKU458927:QKU459010 QKU524463:QKU524546 QKU589999:QKU590082 QKU655535:QKU655618 QKU721071:QKU721154 QKU786607:QKU786690 QKU852143:QKU852226 QKU917679:QKU917762 QKU983215:QKU983298 QUA226:QUA346 QUA65646:QUA65882 QUA131182:QUA131418 QUA196718:QUA196954 QUA262254:QUA262490 QUA327790:QUA328026 QUA393326:QUA393562 QUA458862:QUA459098 QUA524398:QUA524634 QUA589934:QUA590170 QUA655470:QUA655706 QUA721006:QUA721242 QUA786542:QUA786778 QUA852078:QUA852314 QUA917614:QUA917850 QUA983150:QUA983386 QUB313:QUB346 QUB65849:QUB65882 QUB131385:QUB131418 QUB196921:QUB196954 QUB262457:QUB262490 QUB327993:QUB328026 QUB393529:QUB393562 QUB459065:QUB459098 QUB524601:QUB524634 QUB590137:QUB590170 QUB655673:QUB655706 QUB721209:QUB721242 QUB786745:QUB786778 QUB852281:QUB852314 QUB917817:QUB917850 QUB983353:QUB983386 QUC226:QUC436 QUC65695:QUC65794 QUC65796:QUC65972 QUC131231:QUC131330 QUC131332:QUC131508 QUC196767:QUC196866 QUC196868:QUC197044 QUC262303:QUC262402 QUC262404:QUC262580 QUC327839:QUC327938 QUC327940:QUC328116 QUC393375:QUC393474 QUC393476:QUC393652 QUC458911:QUC459010 QUC459012:QUC459188 QUC524447:QUC524546 QUC524548:QUC524724 QUC589983:QUC590082 QUC590084:QUC590260 QUC655519:QUC655618 QUC655620:QUC655796 QUC721055:QUC721154 QUC721156:QUC721332 QUC786591:QUC786690 QUC786692:QUC786868 QUC852127:QUC852226 QUC852228:QUC852404 QUC917663:QUC917762 QUC917764:QUC917940 QUC983199:QUC983298 QUC983300:QUC983476 QUD226:QUD452 QUD65695:QUD65988 QUD131231:QUD131524 QUD196767:QUD197060 QUD262303:QUD262596 QUD327839:QUD328132 QUD393375:QUD393668 QUD458911:QUD459204 QUD524447:QUD524740 QUD589983:QUD590276 QUD655519:QUD655812 QUD721055:QUD721348 QUD786591:QUD786884 QUD852127:QUD852420 QUD917663:QUD917956 QUD983199:QUD983492 QUF226:QUF259 QUF65646:QUF65794 QUF131182:QUF131330 QUF196718:QUF196866 QUF262254:QUF262402 QUF327790:QUF327938 QUF393326:QUF393474 QUF458862:QUF459010 QUF524398:QUF524546 QUF589934:QUF590082 QUF655470:QUF655618 QUF721006:QUF721154 QUF786542:QUF786690 QUF852078:QUF852226 QUF917614:QUF917762 QUF983150:QUF983298 QUQ65711:QUQ65794 QUQ131247:QUQ131330 QUQ196783:QUQ196866 QUQ262319:QUQ262402 QUQ327855:QUQ327938 QUQ393391:QUQ393474 QUQ458927:QUQ459010 QUQ524463:QUQ524546 QUQ589999:QUQ590082 QUQ655535:QUQ655618 QUQ721071:QUQ721154 QUQ786607:QUQ786690 QUQ852143:QUQ852226 QUQ917679:QUQ917762 QUQ983215:QUQ983298 RDW226:RDW346 RDW65646:RDW65882 RDW131182:RDW131418 RDW196718:RDW196954 RDW262254:RDW262490 RDW327790:RDW328026 RDW393326:RDW393562 RDW458862:RDW459098 RDW524398:RDW524634 RDW589934:RDW590170 RDW655470:RDW655706 RDW721006:RDW721242 RDW786542:RDW786778 RDW852078:RDW852314 RDW917614:RDW917850 RDW983150:RDW983386 RDX313:RDX346 RDX65849:RDX65882 RDX131385:RDX131418 RDX196921:RDX196954 RDX262457:RDX262490 RDX327993:RDX328026 RDX393529:RDX393562 RDX459065:RDX459098 RDX524601:RDX524634 RDX590137:RDX590170 RDX655673:RDX655706 RDX721209:RDX721242 RDX786745:RDX786778 RDX852281:RDX852314 RDX917817:RDX917850 RDX983353:RDX983386 RDY226:RDY436 RDY65695:RDY65794 RDY65796:RDY65972 RDY131231:RDY131330 RDY131332:RDY131508 RDY196767:RDY196866 RDY196868:RDY197044 RDY262303:RDY262402 RDY262404:RDY262580 RDY327839:RDY327938 RDY327940:RDY328116 RDY393375:RDY393474 RDY393476:RDY393652 RDY458911:RDY459010 RDY459012:RDY459188 RDY524447:RDY524546 RDY524548:RDY524724 RDY589983:RDY590082 RDY590084:RDY590260 RDY655519:RDY655618 RDY655620:RDY655796 RDY721055:RDY721154 RDY721156:RDY721332 RDY786591:RDY786690 RDY786692:RDY786868 RDY852127:RDY852226 RDY852228:RDY852404 RDY917663:RDY917762 RDY917764:RDY917940 RDY983199:RDY983298 RDY983300:RDY983476 RDZ226:RDZ452 RDZ65695:RDZ65988 RDZ131231:RDZ131524 RDZ196767:RDZ197060 RDZ262303:RDZ262596 RDZ327839:RDZ328132 RDZ393375:RDZ393668 RDZ458911:RDZ459204 RDZ524447:RDZ524740 RDZ589983:RDZ590276 RDZ655519:RDZ655812 RDZ721055:RDZ721348 RDZ786591:RDZ786884 RDZ852127:RDZ852420 RDZ917663:RDZ917956 RDZ983199:RDZ983492 REB226:REB259 REB65646:REB65794 REB131182:REB131330 REB196718:REB196866 REB262254:REB262402 REB327790:REB327938 REB393326:REB393474 REB458862:REB459010 REB524398:REB524546 REB589934:REB590082 REB655470:REB655618 REB721006:REB721154 REB786542:REB786690 REB852078:REB852226 REB917614:REB917762 REB983150:REB983298 REM65711:REM65794 REM131247:REM131330 REM196783:REM196866 REM262319:REM262402 REM327855:REM327938 REM393391:REM393474 REM458927:REM459010 REM524463:REM524546 REM589999:REM590082 REM655535:REM655618 REM721071:REM721154 REM786607:REM786690 REM852143:REM852226 REM917679:REM917762 REM983215:REM983298 RNS226:RNS346 RNS65646:RNS65882 RNS131182:RNS131418 RNS196718:RNS196954 RNS262254:RNS262490 RNS327790:RNS328026 RNS393326:RNS393562 RNS458862:RNS459098 RNS524398:RNS524634 RNS589934:RNS590170 RNS655470:RNS655706 RNS721006:RNS721242 RNS786542:RNS786778 RNS852078:RNS852314 RNS917614:RNS917850 RNS983150:RNS983386 RNT313:RNT346 RNT65849:RNT65882 RNT131385:RNT131418 RNT196921:RNT196954 RNT262457:RNT262490 RNT327993:RNT328026 RNT393529:RNT393562 RNT459065:RNT459098 RNT524601:RNT524634 RNT590137:RNT590170 RNT655673:RNT655706 RNT721209:RNT721242 RNT786745:RNT786778 RNT852281:RNT852314 RNT917817:RNT917850 RNT983353:RNT983386 RNU226:RNU436 RNU65695:RNU65794 RNU65796:RNU65972 RNU131231:RNU131330 RNU131332:RNU131508 RNU196767:RNU196866 RNU196868:RNU197044 RNU262303:RNU262402 RNU262404:RNU262580 RNU327839:RNU327938 RNU327940:RNU328116 RNU393375:RNU393474 RNU393476:RNU393652 RNU458911:RNU459010 RNU459012:RNU459188 RNU524447:RNU524546 RNU524548:RNU524724 RNU589983:RNU590082 RNU590084:RNU590260 RNU655519:RNU655618 RNU655620:RNU655796 RNU721055:RNU721154 RNU721156:RNU721332 RNU786591:RNU786690 RNU786692:RNU786868 RNU852127:RNU852226 RNU852228:RNU852404 RNU917663:RNU917762 RNU917764:RNU917940 RNU983199:RNU983298 RNU983300:RNU983476 RNV226:RNV452 RNV65695:RNV65988 RNV131231:RNV131524 RNV196767:RNV197060 RNV262303:RNV262596 RNV327839:RNV328132 RNV393375:RNV393668 RNV458911:RNV459204 RNV524447:RNV524740 RNV589983:RNV590276 RNV655519:RNV655812 RNV721055:RNV721348 RNV786591:RNV786884 RNV852127:RNV852420 RNV917663:RNV917956 RNV983199:RNV983492 RNX226:RNX259 RNX65646:RNX65794 RNX131182:RNX131330 RNX196718:RNX196866 RNX262254:RNX262402 RNX327790:RNX327938 RNX393326:RNX393474 RNX458862:RNX459010 RNX524398:RNX524546 RNX589934:RNX590082 RNX655470:RNX655618 RNX721006:RNX721154 RNX786542:RNX786690 RNX852078:RNX852226 RNX917614:RNX917762 RNX983150:RNX983298 ROI65711:ROI65794 ROI131247:ROI131330 ROI196783:ROI196866 ROI262319:ROI262402 ROI327855:ROI327938 ROI393391:ROI393474 ROI458927:ROI459010 ROI524463:ROI524546 ROI589999:ROI590082 ROI655535:ROI655618 ROI721071:ROI721154 ROI786607:ROI786690 ROI852143:ROI852226 ROI917679:ROI917762 ROI983215:ROI983298 RXO226:RXO346 RXO65646:RXO65882 RXO131182:RXO131418 RXO196718:RXO196954 RXO262254:RXO262490 RXO327790:RXO328026 RXO393326:RXO393562 RXO458862:RXO459098 RXO524398:RXO524634 RXO589934:RXO590170 RXO655470:RXO655706 RXO721006:RXO721242 RXO786542:RXO786778 RXO852078:RXO852314 RXO917614:RXO917850 RXO983150:RXO983386 RXP313:RXP346 RXP65849:RXP65882 RXP131385:RXP131418 RXP196921:RXP196954 RXP262457:RXP262490 RXP327993:RXP328026 RXP393529:RXP393562 RXP459065:RXP459098 RXP524601:RXP524634 RXP590137:RXP590170 RXP655673:RXP655706 RXP721209:RXP721242 RXP786745:RXP786778 RXP852281:RXP852314 RXP917817:RXP917850 RXP983353:RXP983386 RXQ226:RXQ436 RXQ65695:RXQ65794 RXQ65796:RXQ65972 RXQ131231:RXQ131330 RXQ131332:RXQ131508 RXQ196767:RXQ196866 RXQ196868:RXQ197044 RXQ262303:RXQ262402 RXQ262404:RXQ262580 RXQ327839:RXQ327938 RXQ327940:RXQ328116 RXQ393375:RXQ393474 RXQ393476:RXQ393652 RXQ458911:RXQ459010 RXQ459012:RXQ459188 RXQ524447:RXQ524546 RXQ524548:RXQ524724 RXQ589983:RXQ590082 RXQ590084:RXQ590260 RXQ655519:RXQ655618 RXQ655620:RXQ655796 RXQ721055:RXQ721154 RXQ721156:RXQ721332 RXQ786591:RXQ786690 RXQ786692:RXQ786868 RXQ852127:RXQ852226 RXQ852228:RXQ852404 RXQ917663:RXQ917762 RXQ917764:RXQ917940 RXQ983199:RXQ983298 RXQ983300:RXQ983476 RXR226:RXR452 RXR65695:RXR65988 RXR131231:RXR131524 RXR196767:RXR197060 RXR262303:RXR262596 RXR327839:RXR328132 RXR393375:RXR393668 RXR458911:RXR459204 RXR524447:RXR524740 RXR589983:RXR590276 RXR655519:RXR655812 RXR721055:RXR721348 RXR786591:RXR786884 RXR852127:RXR852420 RXR917663:RXR917956 RXR983199:RXR983492 RXT226:RXT259 RXT65646:RXT65794 RXT131182:RXT131330 RXT196718:RXT196866 RXT262254:RXT262402 RXT327790:RXT327938 RXT393326:RXT393474 RXT458862:RXT459010 RXT524398:RXT524546 RXT589934:RXT590082 RXT655470:RXT655618 RXT721006:RXT721154 RXT786542:RXT786690 RXT852078:RXT852226 RXT917614:RXT917762 RXT983150:RXT983298 RYE65711:RYE65794 RYE131247:RYE131330 RYE196783:RYE196866 RYE262319:RYE262402 RYE327855:RYE327938 RYE393391:RYE393474 RYE458927:RYE459010 RYE524463:RYE524546 RYE589999:RYE590082 RYE655535:RYE655618 RYE721071:RYE721154 RYE786607:RYE786690 RYE852143:RYE852226 RYE917679:RYE917762 RYE983215:RYE983298 SHK226:SHK346 SHK65646:SHK65882 SHK131182:SHK131418 SHK196718:SHK196954 SHK262254:SHK262490 SHK327790:SHK328026 SHK393326:SHK393562 SHK458862:SHK459098 SHK524398:SHK524634 SHK589934:SHK590170 SHK655470:SHK655706 SHK721006:SHK721242 SHK786542:SHK786778 SHK852078:SHK852314 SHK917614:SHK917850 SHK983150:SHK983386 SHL313:SHL346 SHL65849:SHL65882 SHL131385:SHL131418 SHL196921:SHL196954 SHL262457:SHL262490 SHL327993:SHL328026 SHL393529:SHL393562 SHL459065:SHL459098 SHL524601:SHL524634 SHL590137:SHL590170 SHL655673:SHL655706 SHL721209:SHL721242 SHL786745:SHL786778 SHL852281:SHL852314 SHL917817:SHL917850 SHL983353:SHL983386 SHM226:SHM436 SHM65695:SHM65794 SHM65796:SHM65972 SHM131231:SHM131330 SHM131332:SHM131508 SHM196767:SHM196866 SHM196868:SHM197044 SHM262303:SHM262402 SHM262404:SHM262580 SHM327839:SHM327938 SHM327940:SHM328116 SHM393375:SHM393474 SHM393476:SHM393652 SHM458911:SHM459010 SHM459012:SHM459188 SHM524447:SHM524546 SHM524548:SHM524724 SHM589983:SHM590082 SHM590084:SHM590260 SHM655519:SHM655618 SHM655620:SHM655796 SHM721055:SHM721154 SHM721156:SHM721332 SHM786591:SHM786690 SHM786692:SHM786868 SHM852127:SHM852226 SHM852228:SHM852404 SHM917663:SHM917762 SHM917764:SHM917940 SHM983199:SHM983298 SHM983300:SHM983476 SHN226:SHN452 SHN65695:SHN65988 SHN131231:SHN131524 SHN196767:SHN197060 SHN262303:SHN262596 SHN327839:SHN328132 SHN393375:SHN393668 SHN458911:SHN459204 SHN524447:SHN524740 SHN589983:SHN590276 SHN655519:SHN655812 SHN721055:SHN721348 SHN786591:SHN786884 SHN852127:SHN852420 SHN917663:SHN917956 SHN983199:SHN983492 SHP226:SHP259 SHP65646:SHP65794 SHP131182:SHP131330 SHP196718:SHP196866 SHP262254:SHP262402 SHP327790:SHP327938 SHP393326:SHP393474 SHP458862:SHP459010 SHP524398:SHP524546 SHP589934:SHP590082 SHP655470:SHP655618 SHP721006:SHP721154 SHP786542:SHP786690 SHP852078:SHP852226 SHP917614:SHP917762 SHP983150:SHP983298 SIA65711:SIA65794 SIA131247:SIA131330 SIA196783:SIA196866 SIA262319:SIA262402 SIA327855:SIA327938 SIA393391:SIA393474 SIA458927:SIA459010 SIA524463:SIA524546 SIA589999:SIA590082 SIA655535:SIA655618 SIA721071:SIA721154 SIA786607:SIA786690 SIA852143:SIA852226 SIA917679:SIA917762 SIA983215:SIA983298 SRG226:SRG346 SRG65646:SRG65882 SRG131182:SRG131418 SRG196718:SRG196954 SRG262254:SRG262490 SRG327790:SRG328026 SRG393326:SRG393562 SRG458862:SRG459098 SRG524398:SRG524634 SRG589934:SRG590170 SRG655470:SRG655706 SRG721006:SRG721242 SRG786542:SRG786778 SRG852078:SRG852314 SRG917614:SRG917850 SRG983150:SRG983386 SRH313:SRH346 SRH65849:SRH65882 SRH131385:SRH131418 SRH196921:SRH196954 SRH262457:SRH262490 SRH327993:SRH328026 SRH393529:SRH393562 SRH459065:SRH459098 SRH524601:SRH524634 SRH590137:SRH590170 SRH655673:SRH655706 SRH721209:SRH721242 SRH786745:SRH786778 SRH852281:SRH852314 SRH917817:SRH917850 SRH983353:SRH983386 SRI226:SRI436 SRI65695:SRI65794 SRI65796:SRI65972 SRI131231:SRI131330 SRI131332:SRI131508 SRI196767:SRI196866 SRI196868:SRI197044 SRI262303:SRI262402 SRI262404:SRI262580 SRI327839:SRI327938 SRI327940:SRI328116 SRI393375:SRI393474 SRI393476:SRI393652 SRI458911:SRI459010 SRI459012:SRI459188 SRI524447:SRI524546 SRI524548:SRI524724 SRI589983:SRI590082 SRI590084:SRI590260 SRI655519:SRI655618 SRI655620:SRI655796 SRI721055:SRI721154 SRI721156:SRI721332 SRI786591:SRI786690 SRI786692:SRI786868 SRI852127:SRI852226 SRI852228:SRI852404 SRI917663:SRI917762 SRI917764:SRI917940 SRI983199:SRI983298 SRI983300:SRI983476 SRJ226:SRJ452 SRJ65695:SRJ65988 SRJ131231:SRJ131524 SRJ196767:SRJ197060 SRJ262303:SRJ262596 SRJ327839:SRJ328132 SRJ393375:SRJ393668 SRJ458911:SRJ459204 SRJ524447:SRJ524740 SRJ589983:SRJ590276 SRJ655519:SRJ655812 SRJ721055:SRJ721348 SRJ786591:SRJ786884 SRJ852127:SRJ852420 SRJ917663:SRJ917956 SRJ983199:SRJ983492 SRL226:SRL259 SRL65646:SRL65794 SRL131182:SRL131330 SRL196718:SRL196866 SRL262254:SRL262402 SRL327790:SRL327938 SRL393326:SRL393474 SRL458862:SRL459010 SRL524398:SRL524546 SRL589934:SRL590082 SRL655470:SRL655618 SRL721006:SRL721154 SRL786542:SRL786690 SRL852078:SRL852226 SRL917614:SRL917762 SRL983150:SRL983298 SRW65711:SRW65794 SRW131247:SRW131330 SRW196783:SRW196866 SRW262319:SRW262402 SRW327855:SRW327938 SRW393391:SRW393474 SRW458927:SRW459010 SRW524463:SRW524546 SRW589999:SRW590082 SRW655535:SRW655618 SRW721071:SRW721154 SRW786607:SRW786690 SRW852143:SRW852226 SRW917679:SRW917762 SRW983215:SRW983298 TBC226:TBC346 TBC65646:TBC65882 TBC131182:TBC131418 TBC196718:TBC196954 TBC262254:TBC262490 TBC327790:TBC328026 TBC393326:TBC393562 TBC458862:TBC459098 TBC524398:TBC524634 TBC589934:TBC590170 TBC655470:TBC655706 TBC721006:TBC721242 TBC786542:TBC786778 TBC852078:TBC852314 TBC917614:TBC917850 TBC983150:TBC983386 TBD313:TBD346 TBD65849:TBD65882 TBD131385:TBD131418 TBD196921:TBD196954 TBD262457:TBD262490 TBD327993:TBD328026 TBD393529:TBD393562 TBD459065:TBD459098 TBD524601:TBD524634 TBD590137:TBD590170 TBD655673:TBD655706 TBD721209:TBD721242 TBD786745:TBD786778 TBD852281:TBD852314 TBD917817:TBD917850 TBD983353:TBD983386 TBE226:TBE436 TBE65695:TBE65794 TBE65796:TBE65972 TBE131231:TBE131330 TBE131332:TBE131508 TBE196767:TBE196866 TBE196868:TBE197044 TBE262303:TBE262402 TBE262404:TBE262580 TBE327839:TBE327938 TBE327940:TBE328116 TBE393375:TBE393474 TBE393476:TBE393652 TBE458911:TBE459010 TBE459012:TBE459188 TBE524447:TBE524546 TBE524548:TBE524724 TBE589983:TBE590082 TBE590084:TBE590260 TBE655519:TBE655618 TBE655620:TBE655796 TBE721055:TBE721154 TBE721156:TBE721332 TBE786591:TBE786690 TBE786692:TBE786868 TBE852127:TBE852226 TBE852228:TBE852404 TBE917663:TBE917762 TBE917764:TBE917940 TBE983199:TBE983298 TBE983300:TBE983476 TBF226:TBF452 TBF65695:TBF65988 TBF131231:TBF131524 TBF196767:TBF197060 TBF262303:TBF262596 TBF327839:TBF328132 TBF393375:TBF393668 TBF458911:TBF459204 TBF524447:TBF524740 TBF589983:TBF590276 TBF655519:TBF655812 TBF721055:TBF721348 TBF786591:TBF786884 TBF852127:TBF852420 TBF917663:TBF917956 TBF983199:TBF983492 TBH226:TBH259 TBH65646:TBH65794 TBH131182:TBH131330 TBH196718:TBH196866 TBH262254:TBH262402 TBH327790:TBH327938 TBH393326:TBH393474 TBH458862:TBH459010 TBH524398:TBH524546 TBH589934:TBH590082 TBH655470:TBH655618 TBH721006:TBH721154 TBH786542:TBH786690 TBH852078:TBH852226 TBH917614:TBH917762 TBH983150:TBH983298 TBS65711:TBS65794 TBS131247:TBS131330 TBS196783:TBS196866 TBS262319:TBS262402 TBS327855:TBS327938 TBS393391:TBS393474 TBS458927:TBS459010 TBS524463:TBS524546 TBS589999:TBS590082 TBS655535:TBS655618 TBS721071:TBS721154 TBS786607:TBS786690 TBS852143:TBS852226 TBS917679:TBS917762 TBS983215:TBS983298 TKY226:TKY346 TKY65646:TKY65882 TKY131182:TKY131418 TKY196718:TKY196954 TKY262254:TKY262490 TKY327790:TKY328026 TKY393326:TKY393562 TKY458862:TKY459098 TKY524398:TKY524634 TKY589934:TKY590170 TKY655470:TKY655706 TKY721006:TKY721242 TKY786542:TKY786778 TKY852078:TKY852314 TKY917614:TKY917850 TKY983150:TKY983386 TKZ313:TKZ346 TKZ65849:TKZ65882 TKZ131385:TKZ131418 TKZ196921:TKZ196954 TKZ262457:TKZ262490 TKZ327993:TKZ328026 TKZ393529:TKZ393562 TKZ459065:TKZ459098 TKZ524601:TKZ524634 TKZ590137:TKZ590170 TKZ655673:TKZ655706 TKZ721209:TKZ721242 TKZ786745:TKZ786778 TKZ852281:TKZ852314 TKZ917817:TKZ917850 TKZ983353:TKZ983386 TLA226:TLA436 TLA65695:TLA65794 TLA65796:TLA65972 TLA131231:TLA131330 TLA131332:TLA131508 TLA196767:TLA196866 TLA196868:TLA197044 TLA262303:TLA262402 TLA262404:TLA262580 TLA327839:TLA327938 TLA327940:TLA328116 TLA393375:TLA393474 TLA393476:TLA393652 TLA458911:TLA459010 TLA459012:TLA459188 TLA524447:TLA524546 TLA524548:TLA524724 TLA589983:TLA590082 TLA590084:TLA590260 TLA655519:TLA655618 TLA655620:TLA655796 TLA721055:TLA721154 TLA721156:TLA721332 TLA786591:TLA786690 TLA786692:TLA786868 TLA852127:TLA852226 TLA852228:TLA852404 TLA917663:TLA917762 TLA917764:TLA917940 TLA983199:TLA983298 TLA983300:TLA983476 TLB226:TLB452 TLB65695:TLB65988 TLB131231:TLB131524 TLB196767:TLB197060 TLB262303:TLB262596 TLB327839:TLB328132 TLB393375:TLB393668 TLB458911:TLB459204 TLB524447:TLB524740 TLB589983:TLB590276 TLB655519:TLB655812 TLB721055:TLB721348 TLB786591:TLB786884 TLB852127:TLB852420 TLB917663:TLB917956 TLB983199:TLB983492 TLD226:TLD259 TLD65646:TLD65794 TLD131182:TLD131330 TLD196718:TLD196866 TLD262254:TLD262402 TLD327790:TLD327938 TLD393326:TLD393474 TLD458862:TLD459010 TLD524398:TLD524546 TLD589934:TLD590082 TLD655470:TLD655618 TLD721006:TLD721154 TLD786542:TLD786690 TLD852078:TLD852226 TLD917614:TLD917762 TLD983150:TLD983298 TLO65711:TLO65794 TLO131247:TLO131330 TLO196783:TLO196866 TLO262319:TLO262402 TLO327855:TLO327938 TLO393391:TLO393474 TLO458927:TLO459010 TLO524463:TLO524546 TLO589999:TLO590082 TLO655535:TLO655618 TLO721071:TLO721154 TLO786607:TLO786690 TLO852143:TLO852226 TLO917679:TLO917762 TLO983215:TLO983298 TUU226:TUU346 TUU65646:TUU65882 TUU131182:TUU131418 TUU196718:TUU196954 TUU262254:TUU262490 TUU327790:TUU328026 TUU393326:TUU393562 TUU458862:TUU459098 TUU524398:TUU524634 TUU589934:TUU590170 TUU655470:TUU655706 TUU721006:TUU721242 TUU786542:TUU786778 TUU852078:TUU852314 TUU917614:TUU917850 TUU983150:TUU983386 TUV313:TUV346 TUV65849:TUV65882 TUV131385:TUV131418 TUV196921:TUV196954 TUV262457:TUV262490 TUV327993:TUV328026 TUV393529:TUV393562 TUV459065:TUV459098 TUV524601:TUV524634 TUV590137:TUV590170 TUV655673:TUV655706 TUV721209:TUV721242 TUV786745:TUV786778 TUV852281:TUV852314 TUV917817:TUV917850 TUV983353:TUV983386 TUW226:TUW436 TUW65695:TUW65794 TUW65796:TUW65972 TUW131231:TUW131330 TUW131332:TUW131508 TUW196767:TUW196866 TUW196868:TUW197044 TUW262303:TUW262402 TUW262404:TUW262580 TUW327839:TUW327938 TUW327940:TUW328116 TUW393375:TUW393474 TUW393476:TUW393652 TUW458911:TUW459010 TUW459012:TUW459188 TUW524447:TUW524546 TUW524548:TUW524724 TUW589983:TUW590082 TUW590084:TUW590260 TUW655519:TUW655618 TUW655620:TUW655796 TUW721055:TUW721154 TUW721156:TUW721332 TUW786591:TUW786690 TUW786692:TUW786868 TUW852127:TUW852226 TUW852228:TUW852404 TUW917663:TUW917762 TUW917764:TUW917940 TUW983199:TUW983298 TUW983300:TUW983476 TUX226:TUX452 TUX65695:TUX65988 TUX131231:TUX131524 TUX196767:TUX197060 TUX262303:TUX262596 TUX327839:TUX328132 TUX393375:TUX393668 TUX458911:TUX459204 TUX524447:TUX524740 TUX589983:TUX590276 TUX655519:TUX655812 TUX721055:TUX721348 TUX786591:TUX786884 TUX852127:TUX852420 TUX917663:TUX917956 TUX983199:TUX983492 TUZ226:TUZ259 TUZ65646:TUZ65794 TUZ131182:TUZ131330 TUZ196718:TUZ196866 TUZ262254:TUZ262402 TUZ327790:TUZ327938 TUZ393326:TUZ393474 TUZ458862:TUZ459010 TUZ524398:TUZ524546 TUZ589934:TUZ590082 TUZ655470:TUZ655618 TUZ721006:TUZ721154 TUZ786542:TUZ786690 TUZ852078:TUZ852226 TUZ917614:TUZ917762 TUZ983150:TUZ983298 TVK65711:TVK65794 TVK131247:TVK131330 TVK196783:TVK196866 TVK262319:TVK262402 TVK327855:TVK327938 TVK393391:TVK393474 TVK458927:TVK459010 TVK524463:TVK524546 TVK589999:TVK590082 TVK655535:TVK655618 TVK721071:TVK721154 TVK786607:TVK786690 TVK852143:TVK852226 TVK917679:TVK917762 TVK983215:TVK983298 UEQ226:UEQ346 UEQ65646:UEQ65882 UEQ131182:UEQ131418 UEQ196718:UEQ196954 UEQ262254:UEQ262490 UEQ327790:UEQ328026 UEQ393326:UEQ393562 UEQ458862:UEQ459098 UEQ524398:UEQ524634 UEQ589934:UEQ590170 UEQ655470:UEQ655706 UEQ721006:UEQ721242 UEQ786542:UEQ786778 UEQ852078:UEQ852314 UEQ917614:UEQ917850 UEQ983150:UEQ983386 UER313:UER346 UER65849:UER65882 UER131385:UER131418 UER196921:UER196954 UER262457:UER262490 UER327993:UER328026 UER393529:UER393562 UER459065:UER459098 UER524601:UER524634 UER590137:UER590170 UER655673:UER655706 UER721209:UER721242 UER786745:UER786778 UER852281:UER852314 UER917817:UER917850 UER983353:UER983386 UES226:UES436 UES65695:UES65794 UES65796:UES65972 UES131231:UES131330 UES131332:UES131508 UES196767:UES196866 UES196868:UES197044 UES262303:UES262402 UES262404:UES262580 UES327839:UES327938 UES327940:UES328116 UES393375:UES393474 UES393476:UES393652 UES458911:UES459010 UES459012:UES459188 UES524447:UES524546 UES524548:UES524724 UES589983:UES590082 UES590084:UES590260 UES655519:UES655618 UES655620:UES655796 UES721055:UES721154 UES721156:UES721332 UES786591:UES786690 UES786692:UES786868 UES852127:UES852226 UES852228:UES852404 UES917663:UES917762 UES917764:UES917940 UES983199:UES983298 UES983300:UES983476 UET226:UET452 UET65695:UET65988 UET131231:UET131524 UET196767:UET197060 UET262303:UET262596 UET327839:UET328132 UET393375:UET393668 UET458911:UET459204 UET524447:UET524740 UET589983:UET590276 UET655519:UET655812 UET721055:UET721348 UET786591:UET786884 UET852127:UET852420 UET917663:UET917956 UET983199:UET983492 UEV226:UEV259 UEV65646:UEV65794 UEV131182:UEV131330 UEV196718:UEV196866 UEV262254:UEV262402 UEV327790:UEV327938 UEV393326:UEV393474 UEV458862:UEV459010 UEV524398:UEV524546 UEV589934:UEV590082 UEV655470:UEV655618 UEV721006:UEV721154 UEV786542:UEV786690 UEV852078:UEV852226 UEV917614:UEV917762 UEV983150:UEV983298 UFG65711:UFG65794 UFG131247:UFG131330 UFG196783:UFG196866 UFG262319:UFG262402 UFG327855:UFG327938 UFG393391:UFG393474 UFG458927:UFG459010 UFG524463:UFG524546 UFG589999:UFG590082 UFG655535:UFG655618 UFG721071:UFG721154 UFG786607:UFG786690 UFG852143:UFG852226 UFG917679:UFG917762 UFG983215:UFG983298 UOM226:UOM346 UOM65646:UOM65882 UOM131182:UOM131418 UOM196718:UOM196954 UOM262254:UOM262490 UOM327790:UOM328026 UOM393326:UOM393562 UOM458862:UOM459098 UOM524398:UOM524634 UOM589934:UOM590170 UOM655470:UOM655706 UOM721006:UOM721242 UOM786542:UOM786778 UOM852078:UOM852314 UOM917614:UOM917850 UOM983150:UOM983386 UON313:UON346 UON65849:UON65882 UON131385:UON131418 UON196921:UON196954 UON262457:UON262490 UON327993:UON328026 UON393529:UON393562 UON459065:UON459098 UON524601:UON524634 UON590137:UON590170 UON655673:UON655706 UON721209:UON721242 UON786745:UON786778 UON852281:UON852314 UON917817:UON917850 UON983353:UON983386 UOO226:UOO436 UOO65695:UOO65794 UOO65796:UOO65972 UOO131231:UOO131330 UOO131332:UOO131508 UOO196767:UOO196866 UOO196868:UOO197044 UOO262303:UOO262402 UOO262404:UOO262580 UOO327839:UOO327938 UOO327940:UOO328116 UOO393375:UOO393474 UOO393476:UOO393652 UOO458911:UOO459010 UOO459012:UOO459188 UOO524447:UOO524546 UOO524548:UOO524724 UOO589983:UOO590082 UOO590084:UOO590260 UOO655519:UOO655618 UOO655620:UOO655796 UOO721055:UOO721154 UOO721156:UOO721332 UOO786591:UOO786690 UOO786692:UOO786868 UOO852127:UOO852226 UOO852228:UOO852404 UOO917663:UOO917762 UOO917764:UOO917940 UOO983199:UOO983298 UOO983300:UOO983476 UOP226:UOP452 UOP65695:UOP65988 UOP131231:UOP131524 UOP196767:UOP197060 UOP262303:UOP262596 UOP327839:UOP328132 UOP393375:UOP393668 UOP458911:UOP459204 UOP524447:UOP524740 UOP589983:UOP590276 UOP655519:UOP655812 UOP721055:UOP721348 UOP786591:UOP786884 UOP852127:UOP852420 UOP917663:UOP917956 UOP983199:UOP983492 UOR226:UOR259 UOR65646:UOR65794 UOR131182:UOR131330 UOR196718:UOR196866 UOR262254:UOR262402 UOR327790:UOR327938 UOR393326:UOR393474 UOR458862:UOR459010 UOR524398:UOR524546 UOR589934:UOR590082 UOR655470:UOR655618 UOR721006:UOR721154 UOR786542:UOR786690 UOR852078:UOR852226 UOR917614:UOR917762 UOR983150:UOR983298 UPC65711:UPC65794 UPC131247:UPC131330 UPC196783:UPC196866 UPC262319:UPC262402 UPC327855:UPC327938 UPC393391:UPC393474 UPC458927:UPC459010 UPC524463:UPC524546 UPC589999:UPC590082 UPC655535:UPC655618 UPC721071:UPC721154 UPC786607:UPC786690 UPC852143:UPC852226 UPC917679:UPC917762 UPC983215:UPC983298 UYI226:UYI346 UYI65646:UYI65882 UYI131182:UYI131418 UYI196718:UYI196954 UYI262254:UYI262490 UYI327790:UYI328026 UYI393326:UYI393562 UYI458862:UYI459098 UYI524398:UYI524634 UYI589934:UYI590170 UYI655470:UYI655706 UYI721006:UYI721242 UYI786542:UYI786778 UYI852078:UYI852314 UYI917614:UYI917850 UYI983150:UYI983386 UYJ313:UYJ346 UYJ65849:UYJ65882 UYJ131385:UYJ131418 UYJ196921:UYJ196954 UYJ262457:UYJ262490 UYJ327993:UYJ328026 UYJ393529:UYJ393562 UYJ459065:UYJ459098 UYJ524601:UYJ524634 UYJ590137:UYJ590170 UYJ655673:UYJ655706 UYJ721209:UYJ721242 UYJ786745:UYJ786778 UYJ852281:UYJ852314 UYJ917817:UYJ917850 UYJ983353:UYJ983386 UYK226:UYK436 UYK65695:UYK65794 UYK65796:UYK65972 UYK131231:UYK131330 UYK131332:UYK131508 UYK196767:UYK196866 UYK196868:UYK197044 UYK262303:UYK262402 UYK262404:UYK262580 UYK327839:UYK327938 UYK327940:UYK328116 UYK393375:UYK393474 UYK393476:UYK393652 UYK458911:UYK459010 UYK459012:UYK459188 UYK524447:UYK524546 UYK524548:UYK524724 UYK589983:UYK590082 UYK590084:UYK590260 UYK655519:UYK655618 UYK655620:UYK655796 UYK721055:UYK721154 UYK721156:UYK721332 UYK786591:UYK786690 UYK786692:UYK786868 UYK852127:UYK852226 UYK852228:UYK852404 UYK917663:UYK917762 UYK917764:UYK917940 UYK983199:UYK983298 UYK983300:UYK983476 UYL226:UYL452 UYL65695:UYL65988 UYL131231:UYL131524 UYL196767:UYL197060 UYL262303:UYL262596 UYL327839:UYL328132 UYL393375:UYL393668 UYL458911:UYL459204 UYL524447:UYL524740 UYL589983:UYL590276 UYL655519:UYL655812 UYL721055:UYL721348 UYL786591:UYL786884 UYL852127:UYL852420 UYL917663:UYL917956 UYL983199:UYL983492 UYN226:UYN259 UYN65646:UYN65794 UYN131182:UYN131330 UYN196718:UYN196866 UYN262254:UYN262402 UYN327790:UYN327938 UYN393326:UYN393474 UYN458862:UYN459010 UYN524398:UYN524546 UYN589934:UYN590082 UYN655470:UYN655618 UYN721006:UYN721154 UYN786542:UYN786690 UYN852078:UYN852226 UYN917614:UYN917762 UYN983150:UYN983298 UYY65711:UYY65794 UYY131247:UYY131330 UYY196783:UYY196866 UYY262319:UYY262402 UYY327855:UYY327938 UYY393391:UYY393474 UYY458927:UYY459010 UYY524463:UYY524546 UYY589999:UYY590082 UYY655535:UYY655618 UYY721071:UYY721154 UYY786607:UYY786690 UYY852143:UYY852226 UYY917679:UYY917762 UYY983215:UYY983298 VIE226:VIE346 VIE65646:VIE65882 VIE131182:VIE131418 VIE196718:VIE196954 VIE262254:VIE262490 VIE327790:VIE328026 VIE393326:VIE393562 VIE458862:VIE459098 VIE524398:VIE524634 VIE589934:VIE590170 VIE655470:VIE655706 VIE721006:VIE721242 VIE786542:VIE786778 VIE852078:VIE852314 VIE917614:VIE917850 VIE983150:VIE983386 VIF313:VIF346 VIF65849:VIF65882 VIF131385:VIF131418 VIF196921:VIF196954 VIF262457:VIF262490 VIF327993:VIF328026 VIF393529:VIF393562 VIF459065:VIF459098 VIF524601:VIF524634 VIF590137:VIF590170 VIF655673:VIF655706 VIF721209:VIF721242 VIF786745:VIF786778 VIF852281:VIF852314 VIF917817:VIF917850 VIF983353:VIF983386 VIG226:VIG436 VIG65695:VIG65794 VIG65796:VIG65972 VIG131231:VIG131330 VIG131332:VIG131508 VIG196767:VIG196866 VIG196868:VIG197044 VIG262303:VIG262402 VIG262404:VIG262580 VIG327839:VIG327938 VIG327940:VIG328116 VIG393375:VIG393474 VIG393476:VIG393652 VIG458911:VIG459010 VIG459012:VIG459188 VIG524447:VIG524546 VIG524548:VIG524724 VIG589983:VIG590082 VIG590084:VIG590260 VIG655519:VIG655618 VIG655620:VIG655796 VIG721055:VIG721154 VIG721156:VIG721332 VIG786591:VIG786690 VIG786692:VIG786868 VIG852127:VIG852226 VIG852228:VIG852404 VIG917663:VIG917762 VIG917764:VIG917940 VIG983199:VIG983298 VIG983300:VIG983476 VIH226:VIH452 VIH65695:VIH65988 VIH131231:VIH131524 VIH196767:VIH197060 VIH262303:VIH262596 VIH327839:VIH328132 VIH393375:VIH393668 VIH458911:VIH459204 VIH524447:VIH524740 VIH589983:VIH590276 VIH655519:VIH655812 VIH721055:VIH721348 VIH786591:VIH786884 VIH852127:VIH852420 VIH917663:VIH917956 VIH983199:VIH983492 VIJ226:VIJ259 VIJ65646:VIJ65794 VIJ131182:VIJ131330 VIJ196718:VIJ196866 VIJ262254:VIJ262402 VIJ327790:VIJ327938 VIJ393326:VIJ393474 VIJ458862:VIJ459010 VIJ524398:VIJ524546 VIJ589934:VIJ590082 VIJ655470:VIJ655618 VIJ721006:VIJ721154 VIJ786542:VIJ786690 VIJ852078:VIJ852226 VIJ917614:VIJ917762 VIJ983150:VIJ983298 VIU65711:VIU65794 VIU131247:VIU131330 VIU196783:VIU196866 VIU262319:VIU262402 VIU327855:VIU327938 VIU393391:VIU393474 VIU458927:VIU459010 VIU524463:VIU524546 VIU589999:VIU590082 VIU655535:VIU655618 VIU721071:VIU721154 VIU786607:VIU786690 VIU852143:VIU852226 VIU917679:VIU917762 VIU983215:VIU983298 VSA226:VSA346 VSA65646:VSA65882 VSA131182:VSA131418 VSA196718:VSA196954 VSA262254:VSA262490 VSA327790:VSA328026 VSA393326:VSA393562 VSA458862:VSA459098 VSA524398:VSA524634 VSA589934:VSA590170 VSA655470:VSA655706 VSA721006:VSA721242 VSA786542:VSA786778 VSA852078:VSA852314 VSA917614:VSA917850 VSA983150:VSA983386 VSB313:VSB346 VSB65849:VSB65882 VSB131385:VSB131418 VSB196921:VSB196954 VSB262457:VSB262490 VSB327993:VSB328026 VSB393529:VSB393562 VSB459065:VSB459098 VSB524601:VSB524634 VSB590137:VSB590170 VSB655673:VSB655706 VSB721209:VSB721242 VSB786745:VSB786778 VSB852281:VSB852314 VSB917817:VSB917850 VSB983353:VSB983386 VSC226:VSC436 VSC65695:VSC65794 VSC65796:VSC65972 VSC131231:VSC131330 VSC131332:VSC131508 VSC196767:VSC196866 VSC196868:VSC197044 VSC262303:VSC262402 VSC262404:VSC262580 VSC327839:VSC327938 VSC327940:VSC328116 VSC393375:VSC393474 VSC393476:VSC393652 VSC458911:VSC459010 VSC459012:VSC459188 VSC524447:VSC524546 VSC524548:VSC524724 VSC589983:VSC590082 VSC590084:VSC590260 VSC655519:VSC655618 VSC655620:VSC655796 VSC721055:VSC721154 VSC721156:VSC721332 VSC786591:VSC786690 VSC786692:VSC786868 VSC852127:VSC852226 VSC852228:VSC852404 VSC917663:VSC917762 VSC917764:VSC917940 VSC983199:VSC983298 VSC983300:VSC983476 VSD226:VSD452 VSD65695:VSD65988 VSD131231:VSD131524 VSD196767:VSD197060 VSD262303:VSD262596 VSD327839:VSD328132 VSD393375:VSD393668 VSD458911:VSD459204 VSD524447:VSD524740 VSD589983:VSD590276 VSD655519:VSD655812 VSD721055:VSD721348 VSD786591:VSD786884 VSD852127:VSD852420 VSD917663:VSD917956 VSD983199:VSD983492 VSF226:VSF259 VSF65646:VSF65794 VSF131182:VSF131330 VSF196718:VSF196866 VSF262254:VSF262402 VSF327790:VSF327938 VSF393326:VSF393474 VSF458862:VSF459010 VSF524398:VSF524546 VSF589934:VSF590082 VSF655470:VSF655618 VSF721006:VSF721154 VSF786542:VSF786690 VSF852078:VSF852226 VSF917614:VSF917762 VSF983150:VSF983298 VSQ65711:VSQ65794 VSQ131247:VSQ131330 VSQ196783:VSQ196866 VSQ262319:VSQ262402 VSQ327855:VSQ327938 VSQ393391:VSQ393474 VSQ458927:VSQ459010 VSQ524463:VSQ524546 VSQ589999:VSQ590082 VSQ655535:VSQ655618 VSQ721071:VSQ721154 VSQ786607:VSQ786690 VSQ852143:VSQ852226 VSQ917679:VSQ917762 VSQ983215:VSQ983298 WBW226:WBW346 WBW65646:WBW65882 WBW131182:WBW131418 WBW196718:WBW196954 WBW262254:WBW262490 WBW327790:WBW328026 WBW393326:WBW393562 WBW458862:WBW459098 WBW524398:WBW524634 WBW589934:WBW590170 WBW655470:WBW655706 WBW721006:WBW721242 WBW786542:WBW786778 WBW852078:WBW852314 WBW917614:WBW917850 WBW983150:WBW983386 WBX313:WBX346 WBX65849:WBX65882 WBX131385:WBX131418 WBX196921:WBX196954 WBX262457:WBX262490 WBX327993:WBX328026 WBX393529:WBX393562 WBX459065:WBX459098 WBX524601:WBX524634 WBX590137:WBX590170 WBX655673:WBX655706 WBX721209:WBX721242 WBX786745:WBX786778 WBX852281:WBX852314 WBX917817:WBX917850 WBX983353:WBX983386 WBY226:WBY436 WBY65695:WBY65794 WBY65796:WBY65972 WBY131231:WBY131330 WBY131332:WBY131508 WBY196767:WBY196866 WBY196868:WBY197044 WBY262303:WBY262402 WBY262404:WBY262580 WBY327839:WBY327938 WBY327940:WBY328116 WBY393375:WBY393474 WBY393476:WBY393652 WBY458911:WBY459010 WBY459012:WBY459188 WBY524447:WBY524546 WBY524548:WBY524724 WBY589983:WBY590082 WBY590084:WBY590260 WBY655519:WBY655618 WBY655620:WBY655796 WBY721055:WBY721154 WBY721156:WBY721332 WBY786591:WBY786690 WBY786692:WBY786868 WBY852127:WBY852226 WBY852228:WBY852404 WBY917663:WBY917762 WBY917764:WBY917940 WBY983199:WBY983298 WBY983300:WBY983476 WBZ226:WBZ452 WBZ65695:WBZ65988 WBZ131231:WBZ131524 WBZ196767:WBZ197060 WBZ262303:WBZ262596 WBZ327839:WBZ328132 WBZ393375:WBZ393668 WBZ458911:WBZ459204 WBZ524447:WBZ524740 WBZ589983:WBZ590276 WBZ655519:WBZ655812 WBZ721055:WBZ721348 WBZ786591:WBZ786884 WBZ852127:WBZ852420 WBZ917663:WBZ917956 WBZ983199:WBZ983492 WCB226:WCB259 WCB65646:WCB65794 WCB131182:WCB131330 WCB196718:WCB196866 WCB262254:WCB262402 WCB327790:WCB327938 WCB393326:WCB393474 WCB458862:WCB459010 WCB524398:WCB524546 WCB589934:WCB590082 WCB655470:WCB655618 WCB721006:WCB721154 WCB786542:WCB786690 WCB852078:WCB852226 WCB917614:WCB917762 WCB983150:WCB983298 WCM65711:WCM65794 WCM131247:WCM131330 WCM196783:WCM196866 WCM262319:WCM262402 WCM327855:WCM327938 WCM393391:WCM393474 WCM458927:WCM459010 WCM524463:WCM524546 WCM589999:WCM590082 WCM655535:WCM655618 WCM721071:WCM721154 WCM786607:WCM786690 WCM852143:WCM852226 WCM917679:WCM917762 WCM983215:WCM983298 WLS226:WLS346 WLS65646:WLS65882 WLS131182:WLS131418 WLS196718:WLS196954 WLS262254:WLS262490 WLS327790:WLS328026 WLS393326:WLS393562 WLS458862:WLS459098 WLS524398:WLS524634 WLS589934:WLS590170 WLS655470:WLS655706 WLS721006:WLS721242 WLS786542:WLS786778 WLS852078:WLS852314 WLS917614:WLS917850 WLS983150:WLS983386 WLT313:WLT346 WLT65849:WLT65882 WLT131385:WLT131418 WLT196921:WLT196954 WLT262457:WLT262490 WLT327993:WLT328026 WLT393529:WLT393562 WLT459065:WLT459098 WLT524601:WLT524634 WLT590137:WLT590170 WLT655673:WLT655706 WLT721209:WLT721242 WLT786745:WLT786778 WLT852281:WLT852314 WLT917817:WLT917850 WLT983353:WLT983386 WLU226:WLU436 WLU65695:WLU65794 WLU65796:WLU65972 WLU131231:WLU131330 WLU131332:WLU131508 WLU196767:WLU196866 WLU196868:WLU197044 WLU262303:WLU262402 WLU262404:WLU262580 WLU327839:WLU327938 WLU327940:WLU328116 WLU393375:WLU393474 WLU393476:WLU393652 WLU458911:WLU459010 WLU459012:WLU459188 WLU524447:WLU524546 WLU524548:WLU524724 WLU589983:WLU590082 WLU590084:WLU590260 WLU655519:WLU655618 WLU655620:WLU655796 WLU721055:WLU721154 WLU721156:WLU721332 WLU786591:WLU786690 WLU786692:WLU786868 WLU852127:WLU852226 WLU852228:WLU852404 WLU917663:WLU917762 WLU917764:WLU917940 WLU983199:WLU983298 WLU983300:WLU983476 WLV226:WLV452 WLV65695:WLV65988 WLV131231:WLV131524 WLV196767:WLV197060 WLV262303:WLV262596 WLV327839:WLV328132 WLV393375:WLV393668 WLV458911:WLV459204 WLV524447:WLV524740 WLV589983:WLV590276 WLV655519:WLV655812 WLV721055:WLV721348 WLV786591:WLV786884 WLV852127:WLV852420 WLV917663:WLV917956 WLV983199:WLV983492 WLX226:WLX259 WLX65646:WLX65794 WLX131182:WLX131330 WLX196718:WLX196866 WLX262254:WLX262402 WLX327790:WLX327938 WLX393326:WLX393474 WLX458862:WLX459010 WLX524398:WLX524546 WLX589934:WLX590082 WLX655470:WLX655618 WLX721006:WLX721154 WLX786542:WLX786690 WLX852078:WLX852226 WLX917614:WLX917762 WLX983150:WLX983298 WMI65711:WMI65794 WMI131247:WMI131330 WMI196783:WMI196866 WMI262319:WMI262402 WMI327855:WMI327938 WMI393391:WMI393474 WMI458927:WMI459010 WMI524463:WMI524546 WMI589999:WMI590082 WMI655535:WMI655618 WMI721071:WMI721154 WMI786607:WMI786690 WMI852143:WMI852226 WMI917679:WMI917762 WMI983215:WMI983298 WVO226:WVO346 WVO65646:WVO65882 WVO131182:WVO131418 WVO196718:WVO196954 WVO262254:WVO262490 WVO327790:WVO328026 WVO393326:WVO393562 WVO458862:WVO459098 WVO524398:WVO524634 WVO589934:WVO590170 WVO655470:WVO655706 WVO721006:WVO721242 WVO786542:WVO786778 WVO852078:WVO852314 WVO917614:WVO917850 WVO983150:WVO983386 WVP313:WVP346 WVP65849:WVP65882 WVP131385:WVP131418 WVP196921:WVP196954 WVP262457:WVP262490 WVP327993:WVP328026 WVP393529:WVP393562 WVP459065:WVP459098 WVP524601:WVP524634 WVP590137:WVP590170 WVP655673:WVP655706 WVP721209:WVP721242 WVP786745:WVP786778 WVP852281:WVP852314 WVP917817:WVP917850 WVP983353:WVP983386 WVQ226:WVQ436 WVQ65695:WVQ65794 WVQ65796:WVQ65972 WVQ131231:WVQ131330 WVQ131332:WVQ131508 WVQ196767:WVQ196866 WVQ196868:WVQ197044 WVQ262303:WVQ262402 WVQ262404:WVQ262580 WVQ327839:WVQ327938 WVQ327940:WVQ328116 WVQ393375:WVQ393474 WVQ393476:WVQ393652 WVQ458911:WVQ459010 WVQ459012:WVQ459188 WVQ524447:WVQ524546 WVQ524548:WVQ524724 WVQ589983:WVQ590082 WVQ590084:WVQ590260 WVQ655519:WVQ655618 WVQ655620:WVQ655796 WVQ721055:WVQ721154 WVQ721156:WVQ721332 WVQ786591:WVQ786690 WVQ786692:WVQ786868 WVQ852127:WVQ852226 WVQ852228:WVQ852404 WVQ917663:WVQ917762 WVQ917764:WVQ917940 WVQ983199:WVQ983298 WVQ983300:WVQ983476 WVR226:WVR452 WVR65695:WVR65988 WVR131231:WVR131524 WVR196767:WVR197060 WVR262303:WVR262596 WVR327839:WVR328132 WVR393375:WVR393668 WVR458911:WVR459204 WVR524447:WVR524740 WVR589983:WVR590276 WVR655519:WVR655812 WVR721055:WVR721348 WVR786591:WVR786884 WVR852127:WVR852420 WVR917663:WVR917956 WVR983199:WVR983492 WVT226:WVT259 WVT65646:WVT65794 WVT131182:WVT131330 WVT196718:WVT196866 WVT262254:WVT262402 WVT327790:WVT327938 WVT393326:WVT393474 WVT458862:WVT459010 WVT524398:WVT524546 WVT589934:WVT590082 WVT655470:WVT655618 WVT721006:WVT721154 WVT786542:WVT786690 WVT852078:WVT852226 WVT917614:WVT917762 WVT983150:WVT983298 WWE65711:WWE65794 WWE131247:WWE131330 WWE196783:WWE196866 WWE262319:WWE262402 WWE327855:WWE327938 WWE393391:WWE393474 WWE458927:WWE459010 WWE524463:WWE524546 WWE589999:WWE590082 WWE655535:WWE655618 WWE721071:WWE721154 WWE786607:WWE786690 WWE852143:WWE852226 WWE917679:WWE917762 WWE983215:WWE983298 P65646:R65794 TL65646:TN65794 ADD65646:ADF65794 AWZ65646:AXB65794 BGR65646:BGT65794 CAN65646:CAP65794 CKF65646:CKH65794 DEB65646:DED65794 DNT65646:DNV65794 EHP65646:EHR65794 ERH65646:ERJ65794 FLD65646:FLF65794 FUV65646:FUX65794 GOR65646:GOT65794 GYJ65646:GYL65794 HSF65646:HSH65794 IBX65646:IBZ65794 IVT65646:IVV65794 JFL65646:JFN65794 JZH65646:JZJ65794 KIZ65646:KJB65794 LCV65646:LCX65794 LMN65646:LMP65794 MGJ65646:MGL65794 MQB65646:MQD65794 NJX65646:NJZ65794 NTP65646:NTR65794 ONL65646:ONN65794 OXD65646:OXF65794 PQZ65646:PRB65794 QAR65646:QAT65794 QUN65646:QUP65794 REF65646:REH65794 RYB65646:RYD65794 SHT65646:SHV65794 TBP65646:TBR65794 TLH65646:TLJ65794 UFD65646:UFF65794 UOV65646:UOX65794 VIR65646:VIT65794 VSJ65646:VSL65794 WMF65646:WMH65794 WVX65646:WVZ65794 T65646:V65794 JL65646:JN65794 ADH65646:ADJ65794 AMZ65646:ANB65794 BGV65646:BGX65794 BQN65646:BQP65794 CKJ65646:CKL65794 CUB65646:CUD65794 DNX65646:DNZ65794 DXP65646:DXR65794 ERL65646:ERN65794 FBD65646:FBF65794 FUZ65646:FVB65794 GER65646:GET65794 GYN65646:GYP65794 HIF65646:HIH65794 ICB65646:ICD65794 ILT65646:ILV65794 JFP65646:JFR65794 JPH65646:JPJ65794 KJD65646:KJF65794 KSV65646:KSX65794 LMR65646:LMT65794 LWJ65646:LWL65794 MQF65646:MQH65794 MZX65646:MZZ65794 NTT65646:NTV65794 ODL65646:ODN65794 OXH65646:OXJ65794 PGZ65646:PHB65794 QAV65646:QAX65794 QKN65646:QKP65794 REJ65646:REL65794 ROB65646:ROD65794 SHX65646:SHZ65794 SRP65646:SRR65794 TLL65646:TLN65794 TVD65646:TVF65794 UOZ65646:UPB65794 UYR65646:UYT65794 VSN65646:VSP65794 WCF65646:WCH65794 WWB65646:WWD65794 JP65646:JR65794 TH65646:TJ65794 AND65646:ANF65794 AWV65646:AWX65794 BQR65646:BQT65794 CAJ65646:CAL65794 CUF65646:CUH65794 DDX65646:DDZ65794 DXT65646:DXV65794 EHL65646:EHN65794 FBH65646:FBJ65794 FKZ65646:FLB65794 GEV65646:GEX65794 GON65646:GOP65794 HIJ65646:HIL65794 HSB65646:HSD65794 ILX65646:ILZ65794 IVP65646:IVR65794 JPL65646:JPN65794 JZD65646:JZF65794 KSZ65646:KTB65794 LCR65646:LCT65794 LWN65646:LWP65794 MGF65646:MGH65794 NAB65646:NAD65794 NJT65646:NJV65794 ODP65646:ODR65794 ONH65646:ONJ65794 PHD65646:PHF65794 PQV65646:PQX65794 QKR65646:QKT65794 QUJ65646:QUL65794 ROF65646:ROH65794 RXX65646:RXZ65794 SRT65646:SRV65794 TBL65646:TBN65794 TVH65646:TVJ65794 UEZ65646:UFB65794 UYV65646:UYX65794 VIN65646:VIP65794 WCJ65646:WCL65794 WMB65646:WMD65794 P131182:R131330 TL131182:TN131330 ADD131182:ADF131330 AWZ131182:AXB131330 BGR131182:BGT131330 CAN131182:CAP131330 CKF131182:CKH131330 DEB131182:DED131330 DNT131182:DNV131330 EHP131182:EHR131330 ERH131182:ERJ131330 FLD131182:FLF131330 FUV131182:FUX131330 GOR131182:GOT131330 GYJ131182:GYL131330 HSF131182:HSH131330 IBX131182:IBZ131330 IVT131182:IVV131330 JFL131182:JFN131330 JZH131182:JZJ131330 KIZ131182:KJB131330 LCV131182:LCX131330 LMN131182:LMP131330 MGJ131182:MGL131330 MQB131182:MQD131330 NJX131182:NJZ131330 NTP131182:NTR131330 ONL131182:ONN131330 OXD131182:OXF131330 PQZ131182:PRB131330 QAR131182:QAT131330 QUN131182:QUP131330 REF131182:REH131330 RYB131182:RYD131330 SHT131182:SHV131330 TBP131182:TBR131330 TLH131182:TLJ131330 UFD131182:UFF131330 UOV131182:UOX131330 VIR131182:VIT131330 VSJ131182:VSL131330 WMF131182:WMH131330 WVX131182:WVZ131330 T131182:V131330 JL131182:JN131330 ADH131182:ADJ131330 AMZ131182:ANB131330 BGV131182:BGX131330 BQN131182:BQP131330 CKJ131182:CKL131330 CUB131182:CUD131330 DNX131182:DNZ131330 DXP131182:DXR131330 ERL131182:ERN131330 FBD131182:FBF131330 FUZ131182:FVB131330 GER131182:GET131330 GYN131182:GYP131330 HIF131182:HIH131330 ICB131182:ICD131330 ILT131182:ILV131330 JFP131182:JFR131330 JPH131182:JPJ131330 KJD131182:KJF131330 KSV131182:KSX131330 LMR131182:LMT131330 LWJ131182:LWL131330 MQF131182:MQH131330 MZX131182:MZZ131330 NTT131182:NTV131330 ODL131182:ODN131330 OXH131182:OXJ131330 PGZ131182:PHB131330 QAV131182:QAX131330 QKN131182:QKP131330 REJ131182:REL131330 ROB131182:ROD131330 SHX131182:SHZ131330 SRP131182:SRR131330 TLL131182:TLN131330 TVD131182:TVF131330 UOZ131182:UPB131330 UYR131182:UYT131330 VSN131182:VSP131330 WCF131182:WCH131330 WWB131182:WWD131330 JP131182:JR131330 TH131182:TJ131330 AND131182:ANF131330 AWV131182:AWX131330 BQR131182:BQT131330 CAJ131182:CAL131330 CUF131182:CUH131330 DDX131182:DDZ131330 DXT131182:DXV131330 EHL131182:EHN131330 FBH131182:FBJ131330 FKZ131182:FLB131330 GEV131182:GEX131330 GON131182:GOP131330 HIJ131182:HIL131330 HSB131182:HSD131330 ILX131182:ILZ131330 IVP131182:IVR131330 JPL131182:JPN131330 JZD131182:JZF131330 KSZ131182:KTB131330 LCR131182:LCT131330 LWN131182:LWP131330 MGF131182:MGH131330 NAB131182:NAD131330 NJT131182:NJV131330 ODP131182:ODR131330 ONH131182:ONJ131330 PHD131182:PHF131330 PQV131182:PQX131330 QKR131182:QKT131330 QUJ131182:QUL131330 ROF131182:ROH131330 RXX131182:RXZ131330 SRT131182:SRV131330 TBL131182:TBN131330 TVH131182:TVJ131330 UEZ131182:UFB131330 UYV131182:UYX131330 VIN131182:VIP131330 WCJ131182:WCL131330 WMB131182:WMD131330 P196718:R196866 TL196718:TN196866 ADD196718:ADF196866 AWZ196718:AXB196866 BGR196718:BGT196866 CAN196718:CAP196866 CKF196718:CKH196866 DEB196718:DED196866 DNT196718:DNV196866 EHP196718:EHR196866 ERH196718:ERJ196866 FLD196718:FLF196866 FUV196718:FUX196866 GOR196718:GOT196866 GYJ196718:GYL196866 HSF196718:HSH196866 IBX196718:IBZ196866 IVT196718:IVV196866 JFL196718:JFN196866 JZH196718:JZJ196866 KIZ196718:KJB196866 LCV196718:LCX196866 LMN196718:LMP196866 MGJ196718:MGL196866 MQB196718:MQD196866 NJX196718:NJZ196866 NTP196718:NTR196866 ONL196718:ONN196866 OXD196718:OXF196866 PQZ196718:PRB196866 QAR196718:QAT196866 QUN196718:QUP196866 REF196718:REH196866 RYB196718:RYD196866 SHT196718:SHV196866 TBP196718:TBR196866 TLH196718:TLJ196866 UFD196718:UFF196866 UOV196718:UOX196866 VIR196718:VIT196866 VSJ196718:VSL196866 WMF196718:WMH196866 WVX196718:WVZ196866 T196718:V196866 JL196718:JN196866 ADH196718:ADJ196866 AMZ196718:ANB196866 BGV196718:BGX196866 BQN196718:BQP196866 CKJ196718:CKL196866 CUB196718:CUD196866 DNX196718:DNZ196866 DXP196718:DXR196866 ERL196718:ERN196866 FBD196718:FBF196866 FUZ196718:FVB196866 GER196718:GET196866 GYN196718:GYP196866 HIF196718:HIH196866 ICB196718:ICD196866 ILT196718:ILV196866 JFP196718:JFR196866 JPH196718:JPJ196866 KJD196718:KJF196866 KSV196718:KSX196866 LMR196718:LMT196866 LWJ196718:LWL196866 MQF196718:MQH196866 MZX196718:MZZ196866 NTT196718:NTV196866 ODL196718:ODN196866 OXH196718:OXJ196866 PGZ196718:PHB196866 QAV196718:QAX196866 QKN196718:QKP196866 REJ196718:REL196866 ROB196718:ROD196866 SHX196718:SHZ196866 SRP196718:SRR196866 TLL196718:TLN196866 TVD196718:TVF196866 UOZ196718:UPB196866 UYR196718:UYT196866 VSN196718:VSP196866 WCF196718:WCH196866 WWB196718:WWD196866 JP196718:JR196866 TH196718:TJ196866 AND196718:ANF196866 AWV196718:AWX196866 BQR196718:BQT196866 CAJ196718:CAL196866 CUF196718:CUH196866 DDX196718:DDZ196866 DXT196718:DXV196866 EHL196718:EHN196866 FBH196718:FBJ196866 FKZ196718:FLB196866 GEV196718:GEX196866 GON196718:GOP196866 HIJ196718:HIL196866 HSB196718:HSD196866 ILX196718:ILZ196866 IVP196718:IVR196866 JPL196718:JPN196866 JZD196718:JZF196866 KSZ196718:KTB196866 LCR196718:LCT196866 LWN196718:LWP196866 MGF196718:MGH196866 NAB196718:NAD196866 NJT196718:NJV196866 ODP196718:ODR196866 ONH196718:ONJ196866 PHD196718:PHF196866 PQV196718:PQX196866 QKR196718:QKT196866 QUJ196718:QUL196866 ROF196718:ROH196866 RXX196718:RXZ196866 SRT196718:SRV196866 TBL196718:TBN196866 TVH196718:TVJ196866 UEZ196718:UFB196866 UYV196718:UYX196866 VIN196718:VIP196866 WCJ196718:WCL196866 WMB196718:WMD196866 P262254:R262402 TL262254:TN262402 ADD262254:ADF262402 AWZ262254:AXB262402 BGR262254:BGT262402 CAN262254:CAP262402 CKF262254:CKH262402 DEB262254:DED262402 DNT262254:DNV262402 EHP262254:EHR262402 ERH262254:ERJ262402 FLD262254:FLF262402 FUV262254:FUX262402 GOR262254:GOT262402 GYJ262254:GYL262402 HSF262254:HSH262402 IBX262254:IBZ262402 IVT262254:IVV262402 JFL262254:JFN262402 JZH262254:JZJ262402 KIZ262254:KJB262402 LCV262254:LCX262402 LMN262254:LMP262402 MGJ262254:MGL262402 MQB262254:MQD262402 NJX262254:NJZ262402 NTP262254:NTR262402 ONL262254:ONN262402 OXD262254:OXF262402 PQZ262254:PRB262402 QAR262254:QAT262402 QUN262254:QUP262402 REF262254:REH262402 RYB262254:RYD262402 SHT262254:SHV262402 TBP262254:TBR262402 TLH262254:TLJ262402 UFD262254:UFF262402 UOV262254:UOX262402 VIR262254:VIT262402 VSJ262254:VSL262402 WMF262254:WMH262402 WVX262254:WVZ262402 T262254:V262402 JL262254:JN262402 ADH262254:ADJ262402 AMZ262254:ANB262402 BGV262254:BGX262402 BQN262254:BQP262402 CKJ262254:CKL262402 CUB262254:CUD262402 DNX262254:DNZ262402 DXP262254:DXR262402 ERL262254:ERN262402 FBD262254:FBF262402 FUZ262254:FVB262402 GER262254:GET262402 GYN262254:GYP262402 HIF262254:HIH262402 ICB262254:ICD262402 ILT262254:ILV262402 JFP262254:JFR262402 JPH262254:JPJ262402 KJD262254:KJF262402 KSV262254:KSX262402 LMR262254:LMT262402 LWJ262254:LWL262402 MQF262254:MQH262402 MZX262254:MZZ262402 NTT262254:NTV262402 ODL262254:ODN262402 OXH262254:OXJ262402 PGZ262254:PHB262402 QAV262254:QAX262402 QKN262254:QKP262402 REJ262254:REL262402 ROB262254:ROD262402 SHX262254:SHZ262402 SRP262254:SRR262402 TLL262254:TLN262402 TVD262254:TVF262402 UOZ262254:UPB262402 UYR262254:UYT262402 VSN262254:VSP262402 WCF262254:WCH262402 WWB262254:WWD262402 JP262254:JR262402 TH262254:TJ262402 AND262254:ANF262402 AWV262254:AWX262402 BQR262254:BQT262402 CAJ262254:CAL262402 CUF262254:CUH262402 DDX262254:DDZ262402 DXT262254:DXV262402 EHL262254:EHN262402 FBH262254:FBJ262402 FKZ262254:FLB262402 GEV262254:GEX262402 GON262254:GOP262402 HIJ262254:HIL262402 HSB262254:HSD262402 ILX262254:ILZ262402 IVP262254:IVR262402 JPL262254:JPN262402 JZD262254:JZF262402 KSZ262254:KTB262402 LCR262254:LCT262402 LWN262254:LWP262402 MGF262254:MGH262402 NAB262254:NAD262402 NJT262254:NJV262402 ODP262254:ODR262402 ONH262254:ONJ262402 PHD262254:PHF262402 PQV262254:PQX262402 QKR262254:QKT262402 QUJ262254:QUL262402 ROF262254:ROH262402 RXX262254:RXZ262402 SRT262254:SRV262402 TBL262254:TBN262402 TVH262254:TVJ262402 UEZ262254:UFB262402 UYV262254:UYX262402 VIN262254:VIP262402 WCJ262254:WCL262402 WMB262254:WMD262402 P327790:R327938 TL327790:TN327938 ADD327790:ADF327938 AWZ327790:AXB327938 BGR327790:BGT327938 CAN327790:CAP327938 CKF327790:CKH327938 DEB327790:DED327938 DNT327790:DNV327938 EHP327790:EHR327938 ERH327790:ERJ327938 FLD327790:FLF327938 FUV327790:FUX327938 GOR327790:GOT327938 GYJ327790:GYL327938 HSF327790:HSH327938 IBX327790:IBZ327938 IVT327790:IVV327938 JFL327790:JFN327938 JZH327790:JZJ327938 KIZ327790:KJB327938 LCV327790:LCX327938 LMN327790:LMP327938 MGJ327790:MGL327938 MQB327790:MQD327938 NJX327790:NJZ327938 NTP327790:NTR327938 ONL327790:ONN327938 OXD327790:OXF327938 PQZ327790:PRB327938 QAR327790:QAT327938 QUN327790:QUP327938 REF327790:REH327938 RYB327790:RYD327938 SHT327790:SHV327938 TBP327790:TBR327938 TLH327790:TLJ327938 UFD327790:UFF327938 UOV327790:UOX327938 VIR327790:VIT327938 VSJ327790:VSL327938 WMF327790:WMH327938 WVX327790:WVZ327938 T327790:V327938 JL327790:JN327938 ADH327790:ADJ327938 AMZ327790:ANB327938 BGV327790:BGX327938 BQN327790:BQP327938 CKJ327790:CKL327938 CUB327790:CUD327938 DNX327790:DNZ327938 DXP327790:DXR327938 ERL327790:ERN327938 FBD327790:FBF327938 FUZ327790:FVB327938 GER327790:GET327938 GYN327790:GYP327938 HIF327790:HIH327938 ICB327790:ICD327938 ILT327790:ILV327938 JFP327790:JFR327938 JPH327790:JPJ327938 KJD327790:KJF327938 KSV327790:KSX327938 LMR327790:LMT327938 LWJ327790:LWL327938 MQF327790:MQH327938 MZX327790:MZZ327938 NTT327790:NTV327938 ODL327790:ODN327938 OXH327790:OXJ327938 PGZ327790:PHB327938 QAV327790:QAX327938 QKN327790:QKP327938 REJ327790:REL327938 ROB327790:ROD327938 SHX327790:SHZ327938 SRP327790:SRR327938 TLL327790:TLN327938 TVD327790:TVF327938 UOZ327790:UPB327938 UYR327790:UYT327938 VSN327790:VSP327938 WCF327790:WCH327938 WWB327790:WWD327938 JP327790:JR327938 TH327790:TJ327938 AND327790:ANF327938 AWV327790:AWX327938 BQR327790:BQT327938 CAJ327790:CAL327938 CUF327790:CUH327938 DDX327790:DDZ327938 DXT327790:DXV327938 EHL327790:EHN327938 FBH327790:FBJ327938 FKZ327790:FLB327938 GEV327790:GEX327938 GON327790:GOP327938 HIJ327790:HIL327938 HSB327790:HSD327938 ILX327790:ILZ327938 IVP327790:IVR327938 JPL327790:JPN327938 JZD327790:JZF327938 KSZ327790:KTB327938 LCR327790:LCT327938 LWN327790:LWP327938 MGF327790:MGH327938 NAB327790:NAD327938 NJT327790:NJV327938 ODP327790:ODR327938 ONH327790:ONJ327938 PHD327790:PHF327938 PQV327790:PQX327938 QKR327790:QKT327938 QUJ327790:QUL327938 ROF327790:ROH327938 RXX327790:RXZ327938 SRT327790:SRV327938 TBL327790:TBN327938 TVH327790:TVJ327938 UEZ327790:UFB327938 UYV327790:UYX327938 VIN327790:VIP327938 WCJ327790:WCL327938 WMB327790:WMD327938 P393326:R393474 TL393326:TN393474 ADD393326:ADF393474 AWZ393326:AXB393474 BGR393326:BGT393474 CAN393326:CAP393474 CKF393326:CKH393474 DEB393326:DED393474 DNT393326:DNV393474 EHP393326:EHR393474 ERH393326:ERJ393474 FLD393326:FLF393474 FUV393326:FUX393474 GOR393326:GOT393474 GYJ393326:GYL393474 HSF393326:HSH393474 IBX393326:IBZ393474 IVT393326:IVV393474 JFL393326:JFN393474 JZH393326:JZJ393474 KIZ393326:KJB393474 LCV393326:LCX393474 LMN393326:LMP393474 MGJ393326:MGL393474 MQB393326:MQD393474 NJX393326:NJZ393474 NTP393326:NTR393474 ONL393326:ONN393474 OXD393326:OXF393474 PQZ393326:PRB393474 QAR393326:QAT393474 QUN393326:QUP393474 REF393326:REH393474 RYB393326:RYD393474 SHT393326:SHV393474 TBP393326:TBR393474 TLH393326:TLJ393474 UFD393326:UFF393474 UOV393326:UOX393474 VIR393326:VIT393474 VSJ393326:VSL393474 WMF393326:WMH393474 WVX393326:WVZ393474 T393326:V393474 JL393326:JN393474 ADH393326:ADJ393474 AMZ393326:ANB393474 BGV393326:BGX393474 BQN393326:BQP393474 CKJ393326:CKL393474 CUB393326:CUD393474 DNX393326:DNZ393474 DXP393326:DXR393474 ERL393326:ERN393474 FBD393326:FBF393474 FUZ393326:FVB393474 GER393326:GET393474 GYN393326:GYP393474 HIF393326:HIH393474 ICB393326:ICD393474 ILT393326:ILV393474 JFP393326:JFR393474 JPH393326:JPJ393474 KJD393326:KJF393474 KSV393326:KSX393474 LMR393326:LMT393474 LWJ393326:LWL393474 MQF393326:MQH393474 MZX393326:MZZ393474 NTT393326:NTV393474 ODL393326:ODN393474 OXH393326:OXJ393474 PGZ393326:PHB393474 QAV393326:QAX393474 QKN393326:QKP393474 REJ393326:REL393474 ROB393326:ROD393474 SHX393326:SHZ393474 SRP393326:SRR393474 TLL393326:TLN393474 TVD393326:TVF393474 UOZ393326:UPB393474 UYR393326:UYT393474 VSN393326:VSP393474 WCF393326:WCH393474 WWB393326:WWD393474 JP393326:JR393474 TH393326:TJ393474 AND393326:ANF393474 AWV393326:AWX393474 BQR393326:BQT393474 CAJ393326:CAL393474 CUF393326:CUH393474 DDX393326:DDZ393474 DXT393326:DXV393474 EHL393326:EHN393474 FBH393326:FBJ393474 FKZ393326:FLB393474 GEV393326:GEX393474 GON393326:GOP393474 HIJ393326:HIL393474 HSB393326:HSD393474 ILX393326:ILZ393474 IVP393326:IVR393474 JPL393326:JPN393474 JZD393326:JZF393474 KSZ393326:KTB393474 LCR393326:LCT393474 LWN393326:LWP393474 MGF393326:MGH393474 NAB393326:NAD393474 NJT393326:NJV393474 ODP393326:ODR393474 ONH393326:ONJ393474 PHD393326:PHF393474 PQV393326:PQX393474 QKR393326:QKT393474 QUJ393326:QUL393474 ROF393326:ROH393474 RXX393326:RXZ393474 SRT393326:SRV393474 TBL393326:TBN393474 TVH393326:TVJ393474 UEZ393326:UFB393474 UYV393326:UYX393474 VIN393326:VIP393474 WCJ393326:WCL393474 WMB393326:WMD393474 P458862:R459010 TL458862:TN459010 ADD458862:ADF459010 AWZ458862:AXB459010 BGR458862:BGT459010 CAN458862:CAP459010 CKF458862:CKH459010 DEB458862:DED459010 DNT458862:DNV459010 EHP458862:EHR459010 ERH458862:ERJ459010 FLD458862:FLF459010 FUV458862:FUX459010 GOR458862:GOT459010 GYJ458862:GYL459010 HSF458862:HSH459010 IBX458862:IBZ459010 IVT458862:IVV459010 JFL458862:JFN459010 JZH458862:JZJ459010 KIZ458862:KJB459010 LCV458862:LCX459010 LMN458862:LMP459010 MGJ458862:MGL459010 MQB458862:MQD459010 NJX458862:NJZ459010 NTP458862:NTR459010 ONL458862:ONN459010 OXD458862:OXF459010 PQZ458862:PRB459010 QAR458862:QAT459010 QUN458862:QUP459010 REF458862:REH459010 RYB458862:RYD459010 SHT458862:SHV459010 TBP458862:TBR459010 TLH458862:TLJ459010 UFD458862:UFF459010 UOV458862:UOX459010 VIR458862:VIT459010 VSJ458862:VSL459010 WMF458862:WMH459010 WVX458862:WVZ459010 T458862:V459010 JL458862:JN459010 ADH458862:ADJ459010 AMZ458862:ANB459010 BGV458862:BGX459010 BQN458862:BQP459010 CKJ458862:CKL459010 CUB458862:CUD459010 DNX458862:DNZ459010 DXP458862:DXR459010 ERL458862:ERN459010 FBD458862:FBF459010 FUZ458862:FVB459010 GER458862:GET459010 GYN458862:GYP459010 HIF458862:HIH459010 ICB458862:ICD459010 ILT458862:ILV459010 JFP458862:JFR459010 JPH458862:JPJ459010 KJD458862:KJF459010 KSV458862:KSX459010 LMR458862:LMT459010 LWJ458862:LWL459010 MQF458862:MQH459010 MZX458862:MZZ459010 NTT458862:NTV459010 ODL458862:ODN459010 OXH458862:OXJ459010 PGZ458862:PHB459010 QAV458862:QAX459010 QKN458862:QKP459010 REJ458862:REL459010 ROB458862:ROD459010 SHX458862:SHZ459010 SRP458862:SRR459010 TLL458862:TLN459010 TVD458862:TVF459010 UOZ458862:UPB459010 UYR458862:UYT459010 VSN458862:VSP459010 WCF458862:WCH459010 WWB458862:WWD459010 JP458862:JR459010 TH458862:TJ459010 AND458862:ANF459010 AWV458862:AWX459010 BQR458862:BQT459010 CAJ458862:CAL459010 CUF458862:CUH459010 DDX458862:DDZ459010 DXT458862:DXV459010 EHL458862:EHN459010 FBH458862:FBJ459010 FKZ458862:FLB459010 GEV458862:GEX459010 GON458862:GOP459010 HIJ458862:HIL459010 HSB458862:HSD459010 ILX458862:ILZ459010 IVP458862:IVR459010 JPL458862:JPN459010 JZD458862:JZF459010 KSZ458862:KTB459010 LCR458862:LCT459010 LWN458862:LWP459010 MGF458862:MGH459010 NAB458862:NAD459010 NJT458862:NJV459010 ODP458862:ODR459010 ONH458862:ONJ459010 PHD458862:PHF459010 PQV458862:PQX459010 QKR458862:QKT459010 QUJ458862:QUL459010 ROF458862:ROH459010 RXX458862:RXZ459010 SRT458862:SRV459010 TBL458862:TBN459010 TVH458862:TVJ459010 UEZ458862:UFB459010 UYV458862:UYX459010 VIN458862:VIP459010 WCJ458862:WCL459010 WMB458862:WMD459010 P524398:R524546 TL524398:TN524546 ADD524398:ADF524546 AWZ524398:AXB524546 BGR524398:BGT524546 CAN524398:CAP524546 CKF524398:CKH524546 DEB524398:DED524546 DNT524398:DNV524546 EHP524398:EHR524546 ERH524398:ERJ524546 FLD524398:FLF524546 FUV524398:FUX524546 GOR524398:GOT524546 GYJ524398:GYL524546 HSF524398:HSH524546 IBX524398:IBZ524546 IVT524398:IVV524546 JFL524398:JFN524546 JZH524398:JZJ524546 KIZ524398:KJB524546 LCV524398:LCX524546 LMN524398:LMP524546 MGJ524398:MGL524546 MQB524398:MQD524546 NJX524398:NJZ524546 NTP524398:NTR524546 ONL524398:ONN524546 OXD524398:OXF524546 PQZ524398:PRB524546 QAR524398:QAT524546 QUN524398:QUP524546 REF524398:REH524546 RYB524398:RYD524546 SHT524398:SHV524546 TBP524398:TBR524546 TLH524398:TLJ524546 UFD524398:UFF524546 UOV524398:UOX524546 VIR524398:VIT524546 VSJ524398:VSL524546 WMF524398:WMH524546 WVX524398:WVZ524546 T524398:V524546 JL524398:JN524546 ADH524398:ADJ524546 AMZ524398:ANB524546 BGV524398:BGX524546 BQN524398:BQP524546 CKJ524398:CKL524546 CUB524398:CUD524546 DNX524398:DNZ524546 DXP524398:DXR524546 ERL524398:ERN524546 FBD524398:FBF524546 FUZ524398:FVB524546 GER524398:GET524546 GYN524398:GYP524546 HIF524398:HIH524546 ICB524398:ICD524546 ILT524398:ILV524546 JFP524398:JFR524546 JPH524398:JPJ524546 KJD524398:KJF524546 KSV524398:KSX524546 LMR524398:LMT524546 LWJ524398:LWL524546 MQF524398:MQH524546 MZX524398:MZZ524546 NTT524398:NTV524546 ODL524398:ODN524546 OXH524398:OXJ524546 PGZ524398:PHB524546 QAV524398:QAX524546 QKN524398:QKP524546 REJ524398:REL524546 ROB524398:ROD524546 SHX524398:SHZ524546 SRP524398:SRR524546 TLL524398:TLN524546 TVD524398:TVF524546 UOZ524398:UPB524546 UYR524398:UYT524546 VSN524398:VSP524546 WCF524398:WCH524546 WWB524398:WWD524546 JP524398:JR524546 TH524398:TJ524546 AND524398:ANF524546 AWV524398:AWX524546 BQR524398:BQT524546 CAJ524398:CAL524546 CUF524398:CUH524546 DDX524398:DDZ524546 DXT524398:DXV524546 EHL524398:EHN524546 FBH524398:FBJ524546 FKZ524398:FLB524546 GEV524398:GEX524546 GON524398:GOP524546 HIJ524398:HIL524546 HSB524398:HSD524546 ILX524398:ILZ524546 IVP524398:IVR524546 JPL524398:JPN524546 JZD524398:JZF524546 KSZ524398:KTB524546 LCR524398:LCT524546 LWN524398:LWP524546 MGF524398:MGH524546 NAB524398:NAD524546 NJT524398:NJV524546 ODP524398:ODR524546 ONH524398:ONJ524546 PHD524398:PHF524546 PQV524398:PQX524546 QKR524398:QKT524546 QUJ524398:QUL524546 ROF524398:ROH524546 RXX524398:RXZ524546 SRT524398:SRV524546 TBL524398:TBN524546 TVH524398:TVJ524546 UEZ524398:UFB524546 UYV524398:UYX524546 VIN524398:VIP524546 WCJ524398:WCL524546 WMB524398:WMD524546 P589934:R590082 TL589934:TN590082 ADD589934:ADF590082 AWZ589934:AXB590082 BGR589934:BGT590082 CAN589934:CAP590082 CKF589934:CKH590082 DEB589934:DED590082 DNT589934:DNV590082 EHP589934:EHR590082 ERH589934:ERJ590082 FLD589934:FLF590082 FUV589934:FUX590082 GOR589934:GOT590082 GYJ589934:GYL590082 HSF589934:HSH590082 IBX589934:IBZ590082 IVT589934:IVV590082 JFL589934:JFN590082 JZH589934:JZJ590082 KIZ589934:KJB590082 LCV589934:LCX590082 LMN589934:LMP590082 MGJ589934:MGL590082 MQB589934:MQD590082 NJX589934:NJZ590082 NTP589934:NTR590082 ONL589934:ONN590082 OXD589934:OXF590082 PQZ589934:PRB590082 QAR589934:QAT590082 QUN589934:QUP590082 REF589934:REH590082 RYB589934:RYD590082 SHT589934:SHV590082 TBP589934:TBR590082 TLH589934:TLJ590082 UFD589934:UFF590082 UOV589934:UOX590082 VIR589934:VIT590082 VSJ589934:VSL590082 WMF589934:WMH590082 WVX589934:WVZ590082 T589934:V590082 JL589934:JN590082 ADH589934:ADJ590082 AMZ589934:ANB590082 BGV589934:BGX590082 BQN589934:BQP590082 CKJ589934:CKL590082 CUB589934:CUD590082 DNX589934:DNZ590082 DXP589934:DXR590082 ERL589934:ERN590082 FBD589934:FBF590082 FUZ589934:FVB590082 GER589934:GET590082 GYN589934:GYP590082 HIF589934:HIH590082 ICB589934:ICD590082 ILT589934:ILV590082 JFP589934:JFR590082 JPH589934:JPJ590082 KJD589934:KJF590082 KSV589934:KSX590082 LMR589934:LMT590082 LWJ589934:LWL590082 MQF589934:MQH590082 MZX589934:MZZ590082 NTT589934:NTV590082 ODL589934:ODN590082 OXH589934:OXJ590082 PGZ589934:PHB590082 QAV589934:QAX590082 QKN589934:QKP590082 REJ589934:REL590082 ROB589934:ROD590082 SHX589934:SHZ590082 SRP589934:SRR590082 TLL589934:TLN590082 TVD589934:TVF590082 UOZ589934:UPB590082 UYR589934:UYT590082 VSN589934:VSP590082 WCF589934:WCH590082 WWB589934:WWD590082 JP589934:JR590082 TH589934:TJ590082 AND589934:ANF590082 AWV589934:AWX590082 BQR589934:BQT590082 CAJ589934:CAL590082 CUF589934:CUH590082 DDX589934:DDZ590082 DXT589934:DXV590082 EHL589934:EHN590082 FBH589934:FBJ590082 FKZ589934:FLB590082 GEV589934:GEX590082 GON589934:GOP590082 HIJ589934:HIL590082 HSB589934:HSD590082 ILX589934:ILZ590082 IVP589934:IVR590082 JPL589934:JPN590082 JZD589934:JZF590082 KSZ589934:KTB590082 LCR589934:LCT590082 LWN589934:LWP590082 MGF589934:MGH590082 NAB589934:NAD590082 NJT589934:NJV590082 ODP589934:ODR590082 ONH589934:ONJ590082 PHD589934:PHF590082 PQV589934:PQX590082 QKR589934:QKT590082 QUJ589934:QUL590082 ROF589934:ROH590082 RXX589934:RXZ590082 SRT589934:SRV590082 TBL589934:TBN590082 TVH589934:TVJ590082 UEZ589934:UFB590082 UYV589934:UYX590082 VIN589934:VIP590082 WCJ589934:WCL590082 WMB589934:WMD590082 P655470:R655618 TL655470:TN655618 ADD655470:ADF655618 AWZ655470:AXB655618 BGR655470:BGT655618 CAN655470:CAP655618 CKF655470:CKH655618 DEB655470:DED655618 DNT655470:DNV655618 EHP655470:EHR655618 ERH655470:ERJ655618 FLD655470:FLF655618 FUV655470:FUX655618 GOR655470:GOT655618 GYJ655470:GYL655618 HSF655470:HSH655618 IBX655470:IBZ655618 IVT655470:IVV655618 JFL655470:JFN655618 JZH655470:JZJ655618 KIZ655470:KJB655618 LCV655470:LCX655618 LMN655470:LMP655618 MGJ655470:MGL655618 MQB655470:MQD655618 NJX655470:NJZ655618 NTP655470:NTR655618 ONL655470:ONN655618 OXD655470:OXF655618 PQZ655470:PRB655618 QAR655470:QAT655618 QUN655470:QUP655618 REF655470:REH655618 RYB655470:RYD655618 SHT655470:SHV655618 TBP655470:TBR655618 TLH655470:TLJ655618 UFD655470:UFF655618 UOV655470:UOX655618 VIR655470:VIT655618 VSJ655470:VSL655618 WMF655470:WMH655618 WVX655470:WVZ655618 T655470:V655618 JL655470:JN655618 ADH655470:ADJ655618 AMZ655470:ANB655618 BGV655470:BGX655618 BQN655470:BQP655618 CKJ655470:CKL655618 CUB655470:CUD655618 DNX655470:DNZ655618 DXP655470:DXR655618 ERL655470:ERN655618 FBD655470:FBF655618 FUZ655470:FVB655618 GER655470:GET655618 GYN655470:GYP655618 HIF655470:HIH655618 ICB655470:ICD655618 ILT655470:ILV655618 JFP655470:JFR655618 JPH655470:JPJ655618 KJD655470:KJF655618 KSV655470:KSX655618 LMR655470:LMT655618 LWJ655470:LWL655618 MQF655470:MQH655618 MZX655470:MZZ655618 NTT655470:NTV655618 ODL655470:ODN655618 OXH655470:OXJ655618 PGZ655470:PHB655618 QAV655470:QAX655618 QKN655470:QKP655618 REJ655470:REL655618 ROB655470:ROD655618 SHX655470:SHZ655618 SRP655470:SRR655618 TLL655470:TLN655618 TVD655470:TVF655618 UOZ655470:UPB655618 UYR655470:UYT655618 VSN655470:VSP655618 WCF655470:WCH655618 WWB655470:WWD655618 JP655470:JR655618 TH655470:TJ655618 AND655470:ANF655618 AWV655470:AWX655618 BQR655470:BQT655618 CAJ655470:CAL655618 CUF655470:CUH655618 DDX655470:DDZ655618 DXT655470:DXV655618 EHL655470:EHN655618 FBH655470:FBJ655618 FKZ655470:FLB655618 GEV655470:GEX655618 GON655470:GOP655618 HIJ655470:HIL655618 HSB655470:HSD655618 ILX655470:ILZ655618 IVP655470:IVR655618 JPL655470:JPN655618 JZD655470:JZF655618 KSZ655470:KTB655618 LCR655470:LCT655618 LWN655470:LWP655618 MGF655470:MGH655618 NAB655470:NAD655618 NJT655470:NJV655618 ODP655470:ODR655618 ONH655470:ONJ655618 PHD655470:PHF655618 PQV655470:PQX655618 QKR655470:QKT655618 QUJ655470:QUL655618 ROF655470:ROH655618 RXX655470:RXZ655618 SRT655470:SRV655618 TBL655470:TBN655618 TVH655470:TVJ655618 UEZ655470:UFB655618 UYV655470:UYX655618 VIN655470:VIP655618 WCJ655470:WCL655618 WMB655470:WMD655618 P721006:R721154 TL721006:TN721154 ADD721006:ADF721154 AWZ721006:AXB721154 BGR721006:BGT721154 CAN721006:CAP721154 CKF721006:CKH721154 DEB721006:DED721154 DNT721006:DNV721154 EHP721006:EHR721154 ERH721006:ERJ721154 FLD721006:FLF721154 FUV721006:FUX721154 GOR721006:GOT721154 GYJ721006:GYL721154 HSF721006:HSH721154 IBX721006:IBZ721154 IVT721006:IVV721154 JFL721006:JFN721154 JZH721006:JZJ721154 KIZ721006:KJB721154 LCV721006:LCX721154 LMN721006:LMP721154 MGJ721006:MGL721154 MQB721006:MQD721154 NJX721006:NJZ721154 NTP721006:NTR721154 ONL721006:ONN721154 OXD721006:OXF721154 PQZ721006:PRB721154 QAR721006:QAT721154 QUN721006:QUP721154 REF721006:REH721154 RYB721006:RYD721154 SHT721006:SHV721154 TBP721006:TBR721154 TLH721006:TLJ721154 UFD721006:UFF721154 UOV721006:UOX721154 VIR721006:VIT721154 VSJ721006:VSL721154 WMF721006:WMH721154 WVX721006:WVZ721154 T721006:V721154 JL721006:JN721154 ADH721006:ADJ721154 AMZ721006:ANB721154 BGV721006:BGX721154 BQN721006:BQP721154 CKJ721006:CKL721154 CUB721006:CUD721154 DNX721006:DNZ721154 DXP721006:DXR721154 ERL721006:ERN721154 FBD721006:FBF721154 FUZ721006:FVB721154 GER721006:GET721154 GYN721006:GYP721154 HIF721006:HIH721154 ICB721006:ICD721154 ILT721006:ILV721154 JFP721006:JFR721154 JPH721006:JPJ721154 KJD721006:KJF721154 KSV721006:KSX721154 LMR721006:LMT721154 LWJ721006:LWL721154 MQF721006:MQH721154 MZX721006:MZZ721154 NTT721006:NTV721154 ODL721006:ODN721154 OXH721006:OXJ721154 PGZ721006:PHB721154 QAV721006:QAX721154 QKN721006:QKP721154 REJ721006:REL721154 ROB721006:ROD721154 SHX721006:SHZ721154 SRP721006:SRR721154 TLL721006:TLN721154 TVD721006:TVF721154 UOZ721006:UPB721154 UYR721006:UYT721154 VSN721006:VSP721154 WCF721006:WCH721154 WWB721006:WWD721154 JP721006:JR721154 TH721006:TJ721154 AND721006:ANF721154 AWV721006:AWX721154 BQR721006:BQT721154 CAJ721006:CAL721154 CUF721006:CUH721154 DDX721006:DDZ721154 DXT721006:DXV721154 EHL721006:EHN721154 FBH721006:FBJ721154 FKZ721006:FLB721154 GEV721006:GEX721154 GON721006:GOP721154 HIJ721006:HIL721154 HSB721006:HSD721154 ILX721006:ILZ721154 IVP721006:IVR721154 JPL721006:JPN721154 JZD721006:JZF721154 KSZ721006:KTB721154 LCR721006:LCT721154 LWN721006:LWP721154 MGF721006:MGH721154 NAB721006:NAD721154 NJT721006:NJV721154 ODP721006:ODR721154 ONH721006:ONJ721154 PHD721006:PHF721154 PQV721006:PQX721154 QKR721006:QKT721154 QUJ721006:QUL721154 ROF721006:ROH721154 RXX721006:RXZ721154 SRT721006:SRV721154 TBL721006:TBN721154 TVH721006:TVJ721154 UEZ721006:UFB721154 UYV721006:UYX721154 VIN721006:VIP721154 WCJ721006:WCL721154 WMB721006:WMD721154 P786542:R786690 TL786542:TN786690 ADD786542:ADF786690 AWZ786542:AXB786690 BGR786542:BGT786690 CAN786542:CAP786690 CKF786542:CKH786690 DEB786542:DED786690 DNT786542:DNV786690 EHP786542:EHR786690 ERH786542:ERJ786690 FLD786542:FLF786690 FUV786542:FUX786690 GOR786542:GOT786690 GYJ786542:GYL786690 HSF786542:HSH786690 IBX786542:IBZ786690 IVT786542:IVV786690 JFL786542:JFN786690 JZH786542:JZJ786690 KIZ786542:KJB786690 LCV786542:LCX786690 LMN786542:LMP786690 MGJ786542:MGL786690 MQB786542:MQD786690 NJX786542:NJZ786690 NTP786542:NTR786690 ONL786542:ONN786690 OXD786542:OXF786690 PQZ786542:PRB786690 QAR786542:QAT786690 QUN786542:QUP786690 REF786542:REH786690 RYB786542:RYD786690 SHT786542:SHV786690 TBP786542:TBR786690 TLH786542:TLJ786690 UFD786542:UFF786690 UOV786542:UOX786690 VIR786542:VIT786690 VSJ786542:VSL786690 WMF786542:WMH786690 WVX786542:WVZ786690 T786542:V786690 JL786542:JN786690 ADH786542:ADJ786690 AMZ786542:ANB786690 BGV786542:BGX786690 BQN786542:BQP786690 CKJ786542:CKL786690 CUB786542:CUD786690 DNX786542:DNZ786690 DXP786542:DXR786690 ERL786542:ERN786690 FBD786542:FBF786690 FUZ786542:FVB786690 GER786542:GET786690 GYN786542:GYP786690 HIF786542:HIH786690 ICB786542:ICD786690 ILT786542:ILV786690 JFP786542:JFR786690 JPH786542:JPJ786690 KJD786542:KJF786690 KSV786542:KSX786690 LMR786542:LMT786690 LWJ786542:LWL786690 MQF786542:MQH786690 MZX786542:MZZ786690 NTT786542:NTV786690 ODL786542:ODN786690 OXH786542:OXJ786690 PGZ786542:PHB786690 QAV786542:QAX786690 QKN786542:QKP786690 REJ786542:REL786690 ROB786542:ROD786690 SHX786542:SHZ786690 SRP786542:SRR786690 TLL786542:TLN786690 TVD786542:TVF786690 UOZ786542:UPB786690 UYR786542:UYT786690 VSN786542:VSP786690 WCF786542:WCH786690 WWB786542:WWD786690 JP786542:JR786690 TH786542:TJ786690 AND786542:ANF786690 AWV786542:AWX786690 BQR786542:BQT786690 CAJ786542:CAL786690 CUF786542:CUH786690 DDX786542:DDZ786690 DXT786542:DXV786690 EHL786542:EHN786690 FBH786542:FBJ786690 FKZ786542:FLB786690 GEV786542:GEX786690 GON786542:GOP786690 HIJ786542:HIL786690 HSB786542:HSD786690 ILX786542:ILZ786690 IVP786542:IVR786690 JPL786542:JPN786690 JZD786542:JZF786690 KSZ786542:KTB786690 LCR786542:LCT786690 LWN786542:LWP786690 MGF786542:MGH786690 NAB786542:NAD786690 NJT786542:NJV786690 ODP786542:ODR786690 ONH786542:ONJ786690 PHD786542:PHF786690 PQV786542:PQX786690 QKR786542:QKT786690 QUJ786542:QUL786690 ROF786542:ROH786690 RXX786542:RXZ786690 SRT786542:SRV786690 TBL786542:TBN786690 TVH786542:TVJ786690 UEZ786542:UFB786690 UYV786542:UYX786690 VIN786542:VIP786690 WCJ786542:WCL786690 WMB786542:WMD786690 P852078:R852226 TL852078:TN852226 ADD852078:ADF852226 AWZ852078:AXB852226 BGR852078:BGT852226 CAN852078:CAP852226 CKF852078:CKH852226 DEB852078:DED852226 DNT852078:DNV852226 EHP852078:EHR852226 ERH852078:ERJ852226 FLD852078:FLF852226 FUV852078:FUX852226 GOR852078:GOT852226 GYJ852078:GYL852226 HSF852078:HSH852226 IBX852078:IBZ852226 IVT852078:IVV852226 JFL852078:JFN852226 JZH852078:JZJ852226 KIZ852078:KJB852226 LCV852078:LCX852226 LMN852078:LMP852226 MGJ852078:MGL852226 MQB852078:MQD852226 NJX852078:NJZ852226 NTP852078:NTR852226 ONL852078:ONN852226 OXD852078:OXF852226 PQZ852078:PRB852226 QAR852078:QAT852226 QUN852078:QUP852226 REF852078:REH852226 RYB852078:RYD852226 SHT852078:SHV852226 TBP852078:TBR852226 TLH852078:TLJ852226 UFD852078:UFF852226 UOV852078:UOX852226 VIR852078:VIT852226 VSJ852078:VSL852226 WMF852078:WMH852226 WVX852078:WVZ852226 T852078:V852226 JL852078:JN852226 ADH852078:ADJ852226 AMZ852078:ANB852226 BGV852078:BGX852226 BQN852078:BQP852226 CKJ852078:CKL852226 CUB852078:CUD852226 DNX852078:DNZ852226 DXP852078:DXR852226 ERL852078:ERN852226 FBD852078:FBF852226 FUZ852078:FVB852226 GER852078:GET852226 GYN852078:GYP852226 HIF852078:HIH852226 ICB852078:ICD852226 ILT852078:ILV852226 JFP852078:JFR852226 JPH852078:JPJ852226 KJD852078:KJF852226 KSV852078:KSX852226 LMR852078:LMT852226 LWJ852078:LWL852226 MQF852078:MQH852226 MZX852078:MZZ852226 NTT852078:NTV852226 ODL852078:ODN852226 OXH852078:OXJ852226 PGZ852078:PHB852226 QAV852078:QAX852226 QKN852078:QKP852226 REJ852078:REL852226 ROB852078:ROD852226 SHX852078:SHZ852226 SRP852078:SRR852226 TLL852078:TLN852226 TVD852078:TVF852226 UOZ852078:UPB852226 UYR852078:UYT852226 VSN852078:VSP852226 WCF852078:WCH852226 WWB852078:WWD852226 JP852078:JR852226 TH852078:TJ852226 AND852078:ANF852226 AWV852078:AWX852226 BQR852078:BQT852226 CAJ852078:CAL852226 CUF852078:CUH852226 DDX852078:DDZ852226 DXT852078:DXV852226 EHL852078:EHN852226 FBH852078:FBJ852226 FKZ852078:FLB852226 GEV852078:GEX852226 GON852078:GOP852226 HIJ852078:HIL852226 HSB852078:HSD852226 ILX852078:ILZ852226 IVP852078:IVR852226 JPL852078:JPN852226 JZD852078:JZF852226 KSZ852078:KTB852226 LCR852078:LCT852226 LWN852078:LWP852226 MGF852078:MGH852226 NAB852078:NAD852226 NJT852078:NJV852226 ODP852078:ODR852226 ONH852078:ONJ852226 PHD852078:PHF852226 PQV852078:PQX852226 QKR852078:QKT852226 QUJ852078:QUL852226 ROF852078:ROH852226 RXX852078:RXZ852226 SRT852078:SRV852226 TBL852078:TBN852226 TVH852078:TVJ852226 UEZ852078:UFB852226 UYV852078:UYX852226 VIN852078:VIP852226 WCJ852078:WCL852226 WMB852078:WMD852226 P917614:R917762 TL917614:TN917762 ADD917614:ADF917762 AWZ917614:AXB917762 BGR917614:BGT917762 CAN917614:CAP917762 CKF917614:CKH917762 DEB917614:DED917762 DNT917614:DNV917762 EHP917614:EHR917762 ERH917614:ERJ917762 FLD917614:FLF917762 FUV917614:FUX917762 GOR917614:GOT917762 GYJ917614:GYL917762 HSF917614:HSH917762 IBX917614:IBZ917762 IVT917614:IVV917762 JFL917614:JFN917762 JZH917614:JZJ917762 KIZ917614:KJB917762 LCV917614:LCX917762 LMN917614:LMP917762 MGJ917614:MGL917762 MQB917614:MQD917762 NJX917614:NJZ917762 NTP917614:NTR917762 ONL917614:ONN917762 OXD917614:OXF917762 PQZ917614:PRB917762 QAR917614:QAT917762 QUN917614:QUP917762 REF917614:REH917762 RYB917614:RYD917762 SHT917614:SHV917762 TBP917614:TBR917762 TLH917614:TLJ917762 UFD917614:UFF917762 UOV917614:UOX917762 VIR917614:VIT917762 VSJ917614:VSL917762 WMF917614:WMH917762 WVX917614:WVZ917762 T917614:V917762 JL917614:JN917762 ADH917614:ADJ917762 AMZ917614:ANB917762 BGV917614:BGX917762 BQN917614:BQP917762 CKJ917614:CKL917762 CUB917614:CUD917762 DNX917614:DNZ917762 DXP917614:DXR917762 ERL917614:ERN917762 FBD917614:FBF917762 FUZ917614:FVB917762 GER917614:GET917762 GYN917614:GYP917762 HIF917614:HIH917762 ICB917614:ICD917762 ILT917614:ILV917762 JFP917614:JFR917762 JPH917614:JPJ917762 KJD917614:KJF917762 KSV917614:KSX917762 LMR917614:LMT917762 LWJ917614:LWL917762 MQF917614:MQH917762 MZX917614:MZZ917762 NTT917614:NTV917762 ODL917614:ODN917762 OXH917614:OXJ917762 PGZ917614:PHB917762 QAV917614:QAX917762 QKN917614:QKP917762 REJ917614:REL917762 ROB917614:ROD917762 SHX917614:SHZ917762 SRP917614:SRR917762 TLL917614:TLN917762 TVD917614:TVF917762 UOZ917614:UPB917762 UYR917614:UYT917762 VSN917614:VSP917762 WCF917614:WCH917762 WWB917614:WWD917762 JP917614:JR917762 TH917614:TJ917762 AND917614:ANF917762 AWV917614:AWX917762 BQR917614:BQT917762 CAJ917614:CAL917762 CUF917614:CUH917762 DDX917614:DDZ917762 DXT917614:DXV917762 EHL917614:EHN917762 FBH917614:FBJ917762 FKZ917614:FLB917762 GEV917614:GEX917762 GON917614:GOP917762 HIJ917614:HIL917762 HSB917614:HSD917762 ILX917614:ILZ917762 IVP917614:IVR917762 JPL917614:JPN917762 JZD917614:JZF917762 KSZ917614:KTB917762 LCR917614:LCT917762 LWN917614:LWP917762 MGF917614:MGH917762 NAB917614:NAD917762 NJT917614:NJV917762 ODP917614:ODR917762 ONH917614:ONJ917762 PHD917614:PHF917762 PQV917614:PQX917762 QKR917614:QKT917762 QUJ917614:QUL917762 ROF917614:ROH917762 RXX917614:RXZ917762 SRT917614:SRV917762 TBL917614:TBN917762 TVH917614:TVJ917762 UEZ917614:UFB917762 UYV917614:UYX917762 VIN917614:VIP917762 WCJ917614:WCL917762 WMB917614:WMD917762 P983150:R983298 TL983150:TN983298 ADD983150:ADF983298 AWZ983150:AXB983298 BGR983150:BGT983298 CAN983150:CAP983298 CKF983150:CKH983298 DEB983150:DED983298 DNT983150:DNV983298 EHP983150:EHR983298 ERH983150:ERJ983298 FLD983150:FLF983298 FUV983150:FUX983298 GOR983150:GOT983298 GYJ983150:GYL983298 HSF983150:HSH983298 IBX983150:IBZ983298 IVT983150:IVV983298 JFL983150:JFN983298 JZH983150:JZJ983298 KIZ983150:KJB983298 LCV983150:LCX983298 LMN983150:LMP983298 MGJ983150:MGL983298 MQB983150:MQD983298 NJX983150:NJZ983298 NTP983150:NTR983298 ONL983150:ONN983298 OXD983150:OXF983298 PQZ983150:PRB983298 QAR983150:QAT983298 QUN983150:QUP983298 REF983150:REH983298 RYB983150:RYD983298 SHT983150:SHV983298 TBP983150:TBR983298 TLH983150:TLJ983298 UFD983150:UFF983298 UOV983150:UOX983298 VIR983150:VIT983298 VSJ983150:VSL983298 WMF983150:WMH983298 WVX983150:WVZ983298 T983150:V983298 JL983150:JN983298 ADH983150:ADJ983298 AMZ983150:ANB983298 BGV983150:BGX983298 BQN983150:BQP983298 CKJ983150:CKL983298 CUB983150:CUD983298 DNX983150:DNZ983298 DXP983150:DXR983298 ERL983150:ERN983298 FBD983150:FBF983298 FUZ983150:FVB983298 GER983150:GET983298 GYN983150:GYP983298 HIF983150:HIH983298 ICB983150:ICD983298 ILT983150:ILV983298 JFP983150:JFR983298 JPH983150:JPJ983298 KJD983150:KJF983298 KSV983150:KSX983298 LMR983150:LMT983298 LWJ983150:LWL983298 MQF983150:MQH983298 MZX983150:MZZ983298 NTT983150:NTV983298 ODL983150:ODN983298 OXH983150:OXJ983298 PGZ983150:PHB983298 QAV983150:QAX983298 QKN983150:QKP983298 REJ983150:REL983298 ROB983150:ROD983298 SHX983150:SHZ983298 SRP983150:SRR983298 TLL983150:TLN983298 TVD983150:TVF983298 UOZ983150:UPB983298 UYR983150:UYT983298 VSN983150:VSP983298 WCF983150:WCH983298 WWB983150:WWD983298 JP983150:JR983298 TH983150:TJ983298 AND983150:ANF983298 AWV983150:AWX983298 BQR983150:BQT983298 CAJ983150:CAL983298 CUF983150:CUH983298 DDX983150:DDZ983298 DXT983150:DXV983298 EHL983150:EHN983298 FBH983150:FBJ983298 FKZ983150:FLB983298 GEV983150:GEX983298 GON983150:GOP983298 HIJ983150:HIL983298 HSB983150:HSD983298 ILX983150:ILZ983298 IVP983150:IVR983298 JPL983150:JPN983298 JZD983150:JZF983298 KSZ983150:KTB983298 LCR983150:LCT983298 LWN983150:LWP983298 MGF983150:MGH983298 NAB983150:NAD983298 NJT983150:NJV983298 ODP983150:ODR983298 ONH983150:ONJ983298 PHD983150:PHF983298 PQV983150:PQX983298 QKR983150:QKT983298 QUJ983150:QUL983298 ROF983150:ROH983298 RXX983150:RXZ983298 SRT983150:SRV983298 TBL983150:TBN983298 TVH983150:TVJ983298 UEZ983150:UFB983298 UYV983150:UYX983298 VIN983150:VIP983298 WCJ983150:WCL983298 WMB983150:WMD983298 G347:H452 JC347:JD452 SY347:SZ452 ACU347:ACV452 AMQ347:AMR452 AWM347:AWN452 BGI347:BGJ452 BQE347:BQF452 CAA347:CAB452 CJW347:CJX452 CTS347:CTT452 DDO347:DDP452 DNK347:DNL452 DXG347:DXH452 EHC347:EHD452 EQY347:EQZ452 FAU347:FAV452 FKQ347:FKR452 FUM347:FUN452 GEI347:GEJ452 GOE347:GOF452 GYA347:GYB452 HHW347:HHX452 HRS347:HRT452 IBO347:IBP452 ILK347:ILL452 IVG347:IVH452 JFC347:JFD452 JOY347:JOZ452 JYU347:JYV452 KIQ347:KIR452 KSM347:KSN452 LCI347:LCJ452 LME347:LMF452 LWA347:LWB452 MFW347:MFX452 MPS347:MPT452 MZO347:MZP452 NJK347:NJL452 NTG347:NTH452 ODC347:ODD452 OMY347:OMZ452 OWU347:OWV452 PGQ347:PGR452 PQM347:PQN452 QAI347:QAJ452 QKE347:QKF452 QUA347:QUB452 RDW347:RDX452 RNS347:RNT452 RXO347:RXP452 SHK347:SHL452 SRG347:SRH452 TBC347:TBD452 TKY347:TKZ452 TUU347:TUV452 UEQ347:UER452 UOM347:UON452 UYI347:UYJ452 VIE347:VIF452 VSA347:VSB452 WBW347:WBX452 WLS347:WLT452 WVO347:WVP452 G65883:H65988 JC65883:JD65988 SY65883:SZ65988 ACU65883:ACV65988 AMQ65883:AMR65988 AWM65883:AWN65988 BGI65883:BGJ65988 BQE65883:BQF65988 CAA65883:CAB65988 CJW65883:CJX65988 CTS65883:CTT65988 DDO65883:DDP65988 DNK65883:DNL65988 DXG65883:DXH65988 EHC65883:EHD65988 EQY65883:EQZ65988 FAU65883:FAV65988 FKQ65883:FKR65988 FUM65883:FUN65988 GEI65883:GEJ65988 GOE65883:GOF65988 GYA65883:GYB65988 HHW65883:HHX65988 HRS65883:HRT65988 IBO65883:IBP65988 ILK65883:ILL65988 IVG65883:IVH65988 JFC65883:JFD65988 JOY65883:JOZ65988 JYU65883:JYV65988 KIQ65883:KIR65988 KSM65883:KSN65988 LCI65883:LCJ65988 LME65883:LMF65988 LWA65883:LWB65988 MFW65883:MFX65988 MPS65883:MPT65988 MZO65883:MZP65988 NJK65883:NJL65988 NTG65883:NTH65988 ODC65883:ODD65988 OMY65883:OMZ65988 OWU65883:OWV65988 PGQ65883:PGR65988 PQM65883:PQN65988 QAI65883:QAJ65988 QKE65883:QKF65988 QUA65883:QUB65988 RDW65883:RDX65988 RNS65883:RNT65988 RXO65883:RXP65988 SHK65883:SHL65988 SRG65883:SRH65988 TBC65883:TBD65988 TKY65883:TKZ65988 TUU65883:TUV65988 UEQ65883:UER65988 UOM65883:UON65988 UYI65883:UYJ65988 VIE65883:VIF65988 VSA65883:VSB65988 WBW65883:WBX65988 WLS65883:WLT65988 WVO65883:WVP65988 G131419:H131524 JC131419:JD131524 SY131419:SZ131524 ACU131419:ACV131524 AMQ131419:AMR131524 AWM131419:AWN131524 BGI131419:BGJ131524 BQE131419:BQF131524 CAA131419:CAB131524 CJW131419:CJX131524 CTS131419:CTT131524 DDO131419:DDP131524 DNK131419:DNL131524 DXG131419:DXH131524 EHC131419:EHD131524 EQY131419:EQZ131524 FAU131419:FAV131524 FKQ131419:FKR131524 FUM131419:FUN131524 GEI131419:GEJ131524 GOE131419:GOF131524 GYA131419:GYB131524 HHW131419:HHX131524 HRS131419:HRT131524 IBO131419:IBP131524 ILK131419:ILL131524 IVG131419:IVH131524 JFC131419:JFD131524 JOY131419:JOZ131524 JYU131419:JYV131524 KIQ131419:KIR131524 KSM131419:KSN131524 LCI131419:LCJ131524 LME131419:LMF131524 LWA131419:LWB131524 MFW131419:MFX131524 MPS131419:MPT131524 MZO131419:MZP131524 NJK131419:NJL131524 NTG131419:NTH131524 ODC131419:ODD131524 OMY131419:OMZ131524 OWU131419:OWV131524 PGQ131419:PGR131524 PQM131419:PQN131524 QAI131419:QAJ131524 QKE131419:QKF131524 QUA131419:QUB131524 RDW131419:RDX131524 RNS131419:RNT131524 RXO131419:RXP131524 SHK131419:SHL131524 SRG131419:SRH131524 TBC131419:TBD131524 TKY131419:TKZ131524 TUU131419:TUV131524 UEQ131419:UER131524 UOM131419:UON131524 UYI131419:UYJ131524 VIE131419:VIF131524 VSA131419:VSB131524 WBW131419:WBX131524 WLS131419:WLT131524 WVO131419:WVP131524 G196955:H197060 JC196955:JD197060 SY196955:SZ197060 ACU196955:ACV197060 AMQ196955:AMR197060 AWM196955:AWN197060 BGI196955:BGJ197060 BQE196955:BQF197060 CAA196955:CAB197060 CJW196955:CJX197060 CTS196955:CTT197060 DDO196955:DDP197060 DNK196955:DNL197060 DXG196955:DXH197060 EHC196955:EHD197060 EQY196955:EQZ197060 FAU196955:FAV197060 FKQ196955:FKR197060 FUM196955:FUN197060 GEI196955:GEJ197060 GOE196955:GOF197060 GYA196955:GYB197060 HHW196955:HHX197060 HRS196955:HRT197060 IBO196955:IBP197060 ILK196955:ILL197060 IVG196955:IVH197060 JFC196955:JFD197060 JOY196955:JOZ197060 JYU196955:JYV197060 KIQ196955:KIR197060 KSM196955:KSN197060 LCI196955:LCJ197060 LME196955:LMF197060 LWA196955:LWB197060 MFW196955:MFX197060 MPS196955:MPT197060 MZO196955:MZP197060 NJK196955:NJL197060 NTG196955:NTH197060 ODC196955:ODD197060 OMY196955:OMZ197060 OWU196955:OWV197060 PGQ196955:PGR197060 PQM196955:PQN197060 QAI196955:QAJ197060 QKE196955:QKF197060 QUA196955:QUB197060 RDW196955:RDX197060 RNS196955:RNT197060 RXO196955:RXP197060 SHK196955:SHL197060 SRG196955:SRH197060 TBC196955:TBD197060 TKY196955:TKZ197060 TUU196955:TUV197060 UEQ196955:UER197060 UOM196955:UON197060 UYI196955:UYJ197060 VIE196955:VIF197060 VSA196955:VSB197060 WBW196955:WBX197060 WLS196955:WLT197060 WVO196955:WVP197060 G262491:H262596 JC262491:JD262596 SY262491:SZ262596 ACU262491:ACV262596 AMQ262491:AMR262596 AWM262491:AWN262596 BGI262491:BGJ262596 BQE262491:BQF262596 CAA262491:CAB262596 CJW262491:CJX262596 CTS262491:CTT262596 DDO262491:DDP262596 DNK262491:DNL262596 DXG262491:DXH262596 EHC262491:EHD262596 EQY262491:EQZ262596 FAU262491:FAV262596 FKQ262491:FKR262596 FUM262491:FUN262596 GEI262491:GEJ262596 GOE262491:GOF262596 GYA262491:GYB262596 HHW262491:HHX262596 HRS262491:HRT262596 IBO262491:IBP262596 ILK262491:ILL262596 IVG262491:IVH262596 JFC262491:JFD262596 JOY262491:JOZ262596 JYU262491:JYV262596 KIQ262491:KIR262596 KSM262491:KSN262596 LCI262491:LCJ262596 LME262491:LMF262596 LWA262491:LWB262596 MFW262491:MFX262596 MPS262491:MPT262596 MZO262491:MZP262596 NJK262491:NJL262596 NTG262491:NTH262596 ODC262491:ODD262596 OMY262491:OMZ262596 OWU262491:OWV262596 PGQ262491:PGR262596 PQM262491:PQN262596 QAI262491:QAJ262596 QKE262491:QKF262596 QUA262491:QUB262596 RDW262491:RDX262596 RNS262491:RNT262596 RXO262491:RXP262596 SHK262491:SHL262596 SRG262491:SRH262596 TBC262491:TBD262596 TKY262491:TKZ262596 TUU262491:TUV262596 UEQ262491:UER262596 UOM262491:UON262596 UYI262491:UYJ262596 VIE262491:VIF262596 VSA262491:VSB262596 WBW262491:WBX262596 WLS262491:WLT262596 WVO262491:WVP262596 G328027:H328132 JC328027:JD328132 SY328027:SZ328132 ACU328027:ACV328132 AMQ328027:AMR328132 AWM328027:AWN328132 BGI328027:BGJ328132 BQE328027:BQF328132 CAA328027:CAB328132 CJW328027:CJX328132 CTS328027:CTT328132 DDO328027:DDP328132 DNK328027:DNL328132 DXG328027:DXH328132 EHC328027:EHD328132 EQY328027:EQZ328132 FAU328027:FAV328132 FKQ328027:FKR328132 FUM328027:FUN328132 GEI328027:GEJ328132 GOE328027:GOF328132 GYA328027:GYB328132 HHW328027:HHX328132 HRS328027:HRT328132 IBO328027:IBP328132 ILK328027:ILL328132 IVG328027:IVH328132 JFC328027:JFD328132 JOY328027:JOZ328132 JYU328027:JYV328132 KIQ328027:KIR328132 KSM328027:KSN328132 LCI328027:LCJ328132 LME328027:LMF328132 LWA328027:LWB328132 MFW328027:MFX328132 MPS328027:MPT328132 MZO328027:MZP328132 NJK328027:NJL328132 NTG328027:NTH328132 ODC328027:ODD328132 OMY328027:OMZ328132 OWU328027:OWV328132 PGQ328027:PGR328132 PQM328027:PQN328132 QAI328027:QAJ328132 QKE328027:QKF328132 QUA328027:QUB328132 RDW328027:RDX328132 RNS328027:RNT328132 RXO328027:RXP328132 SHK328027:SHL328132 SRG328027:SRH328132 TBC328027:TBD328132 TKY328027:TKZ328132 TUU328027:TUV328132 UEQ328027:UER328132 UOM328027:UON328132 UYI328027:UYJ328132 VIE328027:VIF328132 VSA328027:VSB328132 WBW328027:WBX328132 WLS328027:WLT328132 WVO328027:WVP328132 G393563:H393668 JC393563:JD393668 SY393563:SZ393668 ACU393563:ACV393668 AMQ393563:AMR393668 AWM393563:AWN393668 BGI393563:BGJ393668 BQE393563:BQF393668 CAA393563:CAB393668 CJW393563:CJX393668 CTS393563:CTT393668 DDO393563:DDP393668 DNK393563:DNL393668 DXG393563:DXH393668 EHC393563:EHD393668 EQY393563:EQZ393668 FAU393563:FAV393668 FKQ393563:FKR393668 FUM393563:FUN393668 GEI393563:GEJ393668 GOE393563:GOF393668 GYA393563:GYB393668 HHW393563:HHX393668 HRS393563:HRT393668 IBO393563:IBP393668 ILK393563:ILL393668 IVG393563:IVH393668 JFC393563:JFD393668 JOY393563:JOZ393668 JYU393563:JYV393668 KIQ393563:KIR393668 KSM393563:KSN393668 LCI393563:LCJ393668 LME393563:LMF393668 LWA393563:LWB393668 MFW393563:MFX393668 MPS393563:MPT393668 MZO393563:MZP393668 NJK393563:NJL393668 NTG393563:NTH393668 ODC393563:ODD393668 OMY393563:OMZ393668 OWU393563:OWV393668 PGQ393563:PGR393668 PQM393563:PQN393668 QAI393563:QAJ393668 QKE393563:QKF393668 QUA393563:QUB393668 RDW393563:RDX393668 RNS393563:RNT393668 RXO393563:RXP393668 SHK393563:SHL393668 SRG393563:SRH393668 TBC393563:TBD393668 TKY393563:TKZ393668 TUU393563:TUV393668 UEQ393563:UER393668 UOM393563:UON393668 UYI393563:UYJ393668 VIE393563:VIF393668 VSA393563:VSB393668 WBW393563:WBX393668 WLS393563:WLT393668 WVO393563:WVP393668 G459099:H459204 JC459099:JD459204 SY459099:SZ459204 ACU459099:ACV459204 AMQ459099:AMR459204 AWM459099:AWN459204 BGI459099:BGJ459204 BQE459099:BQF459204 CAA459099:CAB459204 CJW459099:CJX459204 CTS459099:CTT459204 DDO459099:DDP459204 DNK459099:DNL459204 DXG459099:DXH459204 EHC459099:EHD459204 EQY459099:EQZ459204 FAU459099:FAV459204 FKQ459099:FKR459204 FUM459099:FUN459204 GEI459099:GEJ459204 GOE459099:GOF459204 GYA459099:GYB459204 HHW459099:HHX459204 HRS459099:HRT459204 IBO459099:IBP459204 ILK459099:ILL459204 IVG459099:IVH459204 JFC459099:JFD459204 JOY459099:JOZ459204 JYU459099:JYV459204 KIQ459099:KIR459204 KSM459099:KSN459204 LCI459099:LCJ459204 LME459099:LMF459204 LWA459099:LWB459204 MFW459099:MFX459204 MPS459099:MPT459204 MZO459099:MZP459204 NJK459099:NJL459204 NTG459099:NTH459204 ODC459099:ODD459204 OMY459099:OMZ459204 OWU459099:OWV459204 PGQ459099:PGR459204 PQM459099:PQN459204 QAI459099:QAJ459204 QKE459099:QKF459204 QUA459099:QUB459204 RDW459099:RDX459204 RNS459099:RNT459204 RXO459099:RXP459204 SHK459099:SHL459204 SRG459099:SRH459204 TBC459099:TBD459204 TKY459099:TKZ459204 TUU459099:TUV459204 UEQ459099:UER459204 UOM459099:UON459204 UYI459099:UYJ459204 VIE459099:VIF459204 VSA459099:VSB459204 WBW459099:WBX459204 WLS459099:WLT459204 WVO459099:WVP459204 G524635:H524740 JC524635:JD524740 SY524635:SZ524740 ACU524635:ACV524740 AMQ524635:AMR524740 AWM524635:AWN524740 BGI524635:BGJ524740 BQE524635:BQF524740 CAA524635:CAB524740 CJW524635:CJX524740 CTS524635:CTT524740 DDO524635:DDP524740 DNK524635:DNL524740 DXG524635:DXH524740 EHC524635:EHD524740 EQY524635:EQZ524740 FAU524635:FAV524740 FKQ524635:FKR524740 FUM524635:FUN524740 GEI524635:GEJ524740 GOE524635:GOF524740 GYA524635:GYB524740 HHW524635:HHX524740 HRS524635:HRT524740 IBO524635:IBP524740 ILK524635:ILL524740 IVG524635:IVH524740 JFC524635:JFD524740 JOY524635:JOZ524740 JYU524635:JYV524740 KIQ524635:KIR524740 KSM524635:KSN524740 LCI524635:LCJ524740 LME524635:LMF524740 LWA524635:LWB524740 MFW524635:MFX524740 MPS524635:MPT524740 MZO524635:MZP524740 NJK524635:NJL524740 NTG524635:NTH524740 ODC524635:ODD524740 OMY524635:OMZ524740 OWU524635:OWV524740 PGQ524635:PGR524740 PQM524635:PQN524740 QAI524635:QAJ524740 QKE524635:QKF524740 QUA524635:QUB524740 RDW524635:RDX524740 RNS524635:RNT524740 RXO524635:RXP524740 SHK524635:SHL524740 SRG524635:SRH524740 TBC524635:TBD524740 TKY524635:TKZ524740 TUU524635:TUV524740 UEQ524635:UER524740 UOM524635:UON524740 UYI524635:UYJ524740 VIE524635:VIF524740 VSA524635:VSB524740 WBW524635:WBX524740 WLS524635:WLT524740 WVO524635:WVP524740 G590171:H590276 JC590171:JD590276 SY590171:SZ590276 ACU590171:ACV590276 AMQ590171:AMR590276 AWM590171:AWN590276 BGI590171:BGJ590276 BQE590171:BQF590276 CAA590171:CAB590276 CJW590171:CJX590276 CTS590171:CTT590276 DDO590171:DDP590276 DNK590171:DNL590276 DXG590171:DXH590276 EHC590171:EHD590276 EQY590171:EQZ590276 FAU590171:FAV590276 FKQ590171:FKR590276 FUM590171:FUN590276 GEI590171:GEJ590276 GOE590171:GOF590276 GYA590171:GYB590276 HHW590171:HHX590276 HRS590171:HRT590276 IBO590171:IBP590276 ILK590171:ILL590276 IVG590171:IVH590276 JFC590171:JFD590276 JOY590171:JOZ590276 JYU590171:JYV590276 KIQ590171:KIR590276 KSM590171:KSN590276 LCI590171:LCJ590276 LME590171:LMF590276 LWA590171:LWB590276 MFW590171:MFX590276 MPS590171:MPT590276 MZO590171:MZP590276 NJK590171:NJL590276 NTG590171:NTH590276 ODC590171:ODD590276 OMY590171:OMZ590276 OWU590171:OWV590276 PGQ590171:PGR590276 PQM590171:PQN590276 QAI590171:QAJ590276 QKE590171:QKF590276 QUA590171:QUB590276 RDW590171:RDX590276 RNS590171:RNT590276 RXO590171:RXP590276 SHK590171:SHL590276 SRG590171:SRH590276 TBC590171:TBD590276 TKY590171:TKZ590276 TUU590171:TUV590276 UEQ590171:UER590276 UOM590171:UON590276 UYI590171:UYJ590276 VIE590171:VIF590276 VSA590171:VSB590276 WBW590171:WBX590276 WLS590171:WLT590276 WVO590171:WVP590276 G655707:H655812 JC655707:JD655812 SY655707:SZ655812 ACU655707:ACV655812 AMQ655707:AMR655812 AWM655707:AWN655812 BGI655707:BGJ655812 BQE655707:BQF655812 CAA655707:CAB655812 CJW655707:CJX655812 CTS655707:CTT655812 DDO655707:DDP655812 DNK655707:DNL655812 DXG655707:DXH655812 EHC655707:EHD655812 EQY655707:EQZ655812 FAU655707:FAV655812 FKQ655707:FKR655812 FUM655707:FUN655812 GEI655707:GEJ655812 GOE655707:GOF655812 GYA655707:GYB655812 HHW655707:HHX655812 HRS655707:HRT655812 IBO655707:IBP655812 ILK655707:ILL655812 IVG655707:IVH655812 JFC655707:JFD655812 JOY655707:JOZ655812 JYU655707:JYV655812 KIQ655707:KIR655812 KSM655707:KSN655812 LCI655707:LCJ655812 LME655707:LMF655812 LWA655707:LWB655812 MFW655707:MFX655812 MPS655707:MPT655812 MZO655707:MZP655812 NJK655707:NJL655812 NTG655707:NTH655812 ODC655707:ODD655812 OMY655707:OMZ655812 OWU655707:OWV655812 PGQ655707:PGR655812 PQM655707:PQN655812 QAI655707:QAJ655812 QKE655707:QKF655812 QUA655707:QUB655812 RDW655707:RDX655812 RNS655707:RNT655812 RXO655707:RXP655812 SHK655707:SHL655812 SRG655707:SRH655812 TBC655707:TBD655812 TKY655707:TKZ655812 TUU655707:TUV655812 UEQ655707:UER655812 UOM655707:UON655812 UYI655707:UYJ655812 VIE655707:VIF655812 VSA655707:VSB655812 WBW655707:WBX655812 WLS655707:WLT655812 WVO655707:WVP655812 G721243:H721348 JC721243:JD721348 SY721243:SZ721348 ACU721243:ACV721348 AMQ721243:AMR721348 AWM721243:AWN721348 BGI721243:BGJ721348 BQE721243:BQF721348 CAA721243:CAB721348 CJW721243:CJX721348 CTS721243:CTT721348 DDO721243:DDP721348 DNK721243:DNL721348 DXG721243:DXH721348 EHC721243:EHD721348 EQY721243:EQZ721348 FAU721243:FAV721348 FKQ721243:FKR721348 FUM721243:FUN721348 GEI721243:GEJ721348 GOE721243:GOF721348 GYA721243:GYB721348 HHW721243:HHX721348 HRS721243:HRT721348 IBO721243:IBP721348 ILK721243:ILL721348 IVG721243:IVH721348 JFC721243:JFD721348 JOY721243:JOZ721348 JYU721243:JYV721348 KIQ721243:KIR721348 KSM721243:KSN721348 LCI721243:LCJ721348 LME721243:LMF721348 LWA721243:LWB721348 MFW721243:MFX721348 MPS721243:MPT721348 MZO721243:MZP721348 NJK721243:NJL721348 NTG721243:NTH721348 ODC721243:ODD721348 OMY721243:OMZ721348 OWU721243:OWV721348 PGQ721243:PGR721348 PQM721243:PQN721348 QAI721243:QAJ721348 QKE721243:QKF721348 QUA721243:QUB721348 RDW721243:RDX721348 RNS721243:RNT721348 RXO721243:RXP721348 SHK721243:SHL721348 SRG721243:SRH721348 TBC721243:TBD721348 TKY721243:TKZ721348 TUU721243:TUV721348 UEQ721243:UER721348 UOM721243:UON721348 UYI721243:UYJ721348 VIE721243:VIF721348 VSA721243:VSB721348 WBW721243:WBX721348 WLS721243:WLT721348 WVO721243:WVP721348 G786779:H786884 JC786779:JD786884 SY786779:SZ786884 ACU786779:ACV786884 AMQ786779:AMR786884 AWM786779:AWN786884 BGI786779:BGJ786884 BQE786779:BQF786884 CAA786779:CAB786884 CJW786779:CJX786884 CTS786779:CTT786884 DDO786779:DDP786884 DNK786779:DNL786884 DXG786779:DXH786884 EHC786779:EHD786884 EQY786779:EQZ786884 FAU786779:FAV786884 FKQ786779:FKR786884 FUM786779:FUN786884 GEI786779:GEJ786884 GOE786779:GOF786884 GYA786779:GYB786884 HHW786779:HHX786884 HRS786779:HRT786884 IBO786779:IBP786884 ILK786779:ILL786884 IVG786779:IVH786884 JFC786779:JFD786884 JOY786779:JOZ786884 JYU786779:JYV786884 KIQ786779:KIR786884 KSM786779:KSN786884 LCI786779:LCJ786884 LME786779:LMF786884 LWA786779:LWB786884 MFW786779:MFX786884 MPS786779:MPT786884 MZO786779:MZP786884 NJK786779:NJL786884 NTG786779:NTH786884 ODC786779:ODD786884 OMY786779:OMZ786884 OWU786779:OWV786884 PGQ786779:PGR786884 PQM786779:PQN786884 QAI786779:QAJ786884 QKE786779:QKF786884 QUA786779:QUB786884 RDW786779:RDX786884 RNS786779:RNT786884 RXO786779:RXP786884 SHK786779:SHL786884 SRG786779:SRH786884 TBC786779:TBD786884 TKY786779:TKZ786884 TUU786779:TUV786884 UEQ786779:UER786884 UOM786779:UON786884 UYI786779:UYJ786884 VIE786779:VIF786884 VSA786779:VSB786884 WBW786779:WBX786884 WLS786779:WLT786884 WVO786779:WVP786884 G852315:H852420 JC852315:JD852420 SY852315:SZ852420 ACU852315:ACV852420 AMQ852315:AMR852420 AWM852315:AWN852420 BGI852315:BGJ852420 BQE852315:BQF852420 CAA852315:CAB852420 CJW852315:CJX852420 CTS852315:CTT852420 DDO852315:DDP852420 DNK852315:DNL852420 DXG852315:DXH852420 EHC852315:EHD852420 EQY852315:EQZ852420 FAU852315:FAV852420 FKQ852315:FKR852420 FUM852315:FUN852420 GEI852315:GEJ852420 GOE852315:GOF852420 GYA852315:GYB852420 HHW852315:HHX852420 HRS852315:HRT852420 IBO852315:IBP852420 ILK852315:ILL852420 IVG852315:IVH852420 JFC852315:JFD852420 JOY852315:JOZ852420 JYU852315:JYV852420 KIQ852315:KIR852420 KSM852315:KSN852420 LCI852315:LCJ852420 LME852315:LMF852420 LWA852315:LWB852420 MFW852315:MFX852420 MPS852315:MPT852420 MZO852315:MZP852420 NJK852315:NJL852420 NTG852315:NTH852420 ODC852315:ODD852420 OMY852315:OMZ852420 OWU852315:OWV852420 PGQ852315:PGR852420 PQM852315:PQN852420 QAI852315:QAJ852420 QKE852315:QKF852420 QUA852315:QUB852420 RDW852315:RDX852420 RNS852315:RNT852420 RXO852315:RXP852420 SHK852315:SHL852420 SRG852315:SRH852420 TBC852315:TBD852420 TKY852315:TKZ852420 TUU852315:TUV852420 UEQ852315:UER852420 UOM852315:UON852420 UYI852315:UYJ852420 VIE852315:VIF852420 VSA852315:VSB852420 WBW852315:WBX852420 WLS852315:WLT852420 WVO852315:WVP852420 G917851:H917956 JC917851:JD917956 SY917851:SZ917956 ACU917851:ACV917956 AMQ917851:AMR917956 AWM917851:AWN917956 BGI917851:BGJ917956 BQE917851:BQF917956 CAA917851:CAB917956 CJW917851:CJX917956 CTS917851:CTT917956 DDO917851:DDP917956 DNK917851:DNL917956 DXG917851:DXH917956 EHC917851:EHD917956 EQY917851:EQZ917956 FAU917851:FAV917956 FKQ917851:FKR917956 FUM917851:FUN917956 GEI917851:GEJ917956 GOE917851:GOF917956 GYA917851:GYB917956 HHW917851:HHX917956 HRS917851:HRT917956 IBO917851:IBP917956 ILK917851:ILL917956 IVG917851:IVH917956 JFC917851:JFD917956 JOY917851:JOZ917956 JYU917851:JYV917956 KIQ917851:KIR917956 KSM917851:KSN917956 LCI917851:LCJ917956 LME917851:LMF917956 LWA917851:LWB917956 MFW917851:MFX917956 MPS917851:MPT917956 MZO917851:MZP917956 NJK917851:NJL917956 NTG917851:NTH917956 ODC917851:ODD917956 OMY917851:OMZ917956 OWU917851:OWV917956 PGQ917851:PGR917956 PQM917851:PQN917956 QAI917851:QAJ917956 QKE917851:QKF917956 QUA917851:QUB917956 RDW917851:RDX917956 RNS917851:RNT917956 RXO917851:RXP917956 SHK917851:SHL917956 SRG917851:SRH917956 TBC917851:TBD917956 TKY917851:TKZ917956 TUU917851:TUV917956 UEQ917851:UER917956 UOM917851:UON917956 UYI917851:UYJ917956 VIE917851:VIF917956 VSA917851:VSB917956 WBW917851:WBX917956 WLS917851:WLT917956 WVO917851:WVP917956 G983387:H983492 JC983387:JD983492 SY983387:SZ983492 ACU983387:ACV983492 AMQ983387:AMR983492 AWM983387:AWN983492 BGI983387:BGJ983492 BQE983387:BQF983492 CAA983387:CAB983492 CJW983387:CJX983492 CTS983387:CTT983492 DDO983387:DDP983492 DNK983387:DNL983492 DXG983387:DXH983492 EHC983387:EHD983492 EQY983387:EQZ983492 FAU983387:FAV983492 FKQ983387:FKR983492 FUM983387:FUN983492 GEI983387:GEJ983492 GOE983387:GOF983492 GYA983387:GYB983492 HHW983387:HHX983492 HRS983387:HRT983492 IBO983387:IBP983492 ILK983387:ILL983492 IVG983387:IVH983492 JFC983387:JFD983492 JOY983387:JOZ983492 JYU983387:JYV983492 KIQ983387:KIR983492 KSM983387:KSN983492 LCI983387:LCJ983492 LME983387:LMF983492 LWA983387:LWB983492 MFW983387:MFX983492 MPS983387:MPT983492 MZO983387:MZP983492 NJK983387:NJL983492 NTG983387:NTH983492 ODC983387:ODD983492 OMY983387:OMZ983492 OWU983387:OWV983492 PGQ983387:PGR983492 PQM983387:PQN983492 QAI983387:QAJ983492 QKE983387:QKF983492 QUA983387:QUB983492 RDW983387:RDX983492 RNS983387:RNT983492 RXO983387:RXP983492 SHK983387:SHL983492 SRG983387:SRH983492 TBC983387:TBD983492 TKY983387:TKZ983492 TUU983387:TUV983492 UEQ983387:UER983492 UOM983387:UON983492 UYI983387:UYJ983492 VIE983387:VIF983492 VSA983387:VSB983492 WBW983387:WBX983492 WLS983387:WLT983492 WVO983387:WVP983492 I983150:J983198 JE983150:JF983198 TA983150:TB983198 ACW983150:ACX983198 AMS983150:AMT983198 AWO983150:AWP983198 BGK983150:BGL983198 BQG983150:BQH983198 CAC983150:CAD983198 CJY983150:CJZ983198 CTU983150:CTV983198 DDQ983150:DDR983198 DNM983150:DNN983198 DXI983150:DXJ983198 EHE983150:EHF983198 ERA983150:ERB983198 FAW983150:FAX983198 FKS983150:FKT983198 FUO983150:FUP983198 GEK983150:GEL983198 GOG983150:GOH983198 GYC983150:GYD983198 HHY983150:HHZ983198 HRU983150:HRV983198 IBQ983150:IBR983198 ILM983150:ILN983198 IVI983150:IVJ983198 JFE983150:JFF983198 JPA983150:JPB983198 JYW983150:JYX983198 KIS983150:KIT983198 KSO983150:KSP983198 LCK983150:LCL983198 LMG983150:LMH983198 LWC983150:LWD983198 MFY983150:MFZ983198 MPU983150:MPV983198 MZQ983150:MZR983198 NJM983150:NJN983198 NTI983150:NTJ983198 ODE983150:ODF983198 ONA983150:ONB983198 OWW983150:OWX983198 PGS983150:PGT983198 PQO983150:PQP983198 QAK983150:QAL983198 QKG983150:QKH983198 QUC983150:QUD983198 RDY983150:RDZ983198 RNU983150:RNV983198 RXQ983150:RXR983198 SHM983150:SHN983198 SRI983150:SRJ983198 TBE983150:TBF983198 TLA983150:TLB983198 TUW983150:TUX983198 UES983150:UET983198 UOO983150:UOP983198 UYK983150:UYL983198 VIG983150:VIH983198 VSC983150:VSD983198 WBY983150:WBZ983198 WLU983150:WLV983198 WVQ983150:WVR983198 I65646:J65694 JE65646:JF65694 TA65646:TB65694 ACW65646:ACX65694 AMS65646:AMT65694 AWO65646:AWP65694 BGK65646:BGL65694 BQG65646:BQH65694 CAC65646:CAD65694 CJY65646:CJZ65694 CTU65646:CTV65694 DDQ65646:DDR65694 DNM65646:DNN65694 DXI65646:DXJ65694 EHE65646:EHF65694 ERA65646:ERB65694 FAW65646:FAX65694 FKS65646:FKT65694 FUO65646:FUP65694 GEK65646:GEL65694 GOG65646:GOH65694 GYC65646:GYD65694 HHY65646:HHZ65694 HRU65646:HRV65694 IBQ65646:IBR65694 ILM65646:ILN65694 IVI65646:IVJ65694 JFE65646:JFF65694 JPA65646:JPB65694 JYW65646:JYX65694 KIS65646:KIT65694 KSO65646:KSP65694 LCK65646:LCL65694 LMG65646:LMH65694 LWC65646:LWD65694 MFY65646:MFZ65694 MPU65646:MPV65694 MZQ65646:MZR65694 NJM65646:NJN65694 NTI65646:NTJ65694 ODE65646:ODF65694 ONA65646:ONB65694 OWW65646:OWX65694 PGS65646:PGT65694 PQO65646:PQP65694 QAK65646:QAL65694 QKG65646:QKH65694 QUC65646:QUD65694 RDY65646:RDZ65694 RNU65646:RNV65694 RXQ65646:RXR65694 SHM65646:SHN65694 SRI65646:SRJ65694 TBE65646:TBF65694 TLA65646:TLB65694 TUW65646:TUX65694 UES65646:UET65694 UOO65646:UOP65694 UYK65646:UYL65694 VIG65646:VIH65694 VSC65646:VSD65694 WBY65646:WBZ65694 WLU65646:WLV65694 WVQ65646:WVR65694 I131182:J131230 JE131182:JF131230 TA131182:TB131230 ACW131182:ACX131230 AMS131182:AMT131230 AWO131182:AWP131230 BGK131182:BGL131230 BQG131182:BQH131230 CAC131182:CAD131230 CJY131182:CJZ131230 CTU131182:CTV131230 DDQ131182:DDR131230 DNM131182:DNN131230 DXI131182:DXJ131230 EHE131182:EHF131230 ERA131182:ERB131230 FAW131182:FAX131230 FKS131182:FKT131230 FUO131182:FUP131230 GEK131182:GEL131230 GOG131182:GOH131230 GYC131182:GYD131230 HHY131182:HHZ131230 HRU131182:HRV131230 IBQ131182:IBR131230 ILM131182:ILN131230 IVI131182:IVJ131230 JFE131182:JFF131230 JPA131182:JPB131230 JYW131182:JYX131230 KIS131182:KIT131230 KSO131182:KSP131230 LCK131182:LCL131230 LMG131182:LMH131230 LWC131182:LWD131230 MFY131182:MFZ131230 MPU131182:MPV131230 MZQ131182:MZR131230 NJM131182:NJN131230 NTI131182:NTJ131230 ODE131182:ODF131230 ONA131182:ONB131230 OWW131182:OWX131230 PGS131182:PGT131230 PQO131182:PQP131230 QAK131182:QAL131230 QKG131182:QKH131230 QUC131182:QUD131230 RDY131182:RDZ131230 RNU131182:RNV131230 RXQ131182:RXR131230 SHM131182:SHN131230 SRI131182:SRJ131230 TBE131182:TBF131230 TLA131182:TLB131230 TUW131182:TUX131230 UES131182:UET131230 UOO131182:UOP131230 UYK131182:UYL131230 VIG131182:VIH131230 VSC131182:VSD131230 WBY131182:WBZ131230 WLU131182:WLV131230 WVQ131182:WVR131230 I196718:J196766 JE196718:JF196766 TA196718:TB196766 ACW196718:ACX196766 AMS196718:AMT196766 AWO196718:AWP196766 BGK196718:BGL196766 BQG196718:BQH196766 CAC196718:CAD196766 CJY196718:CJZ196766 CTU196718:CTV196766 DDQ196718:DDR196766 DNM196718:DNN196766 DXI196718:DXJ196766 EHE196718:EHF196766 ERA196718:ERB196766 FAW196718:FAX196766 FKS196718:FKT196766 FUO196718:FUP196766 GEK196718:GEL196766 GOG196718:GOH196766 GYC196718:GYD196766 HHY196718:HHZ196766 HRU196718:HRV196766 IBQ196718:IBR196766 ILM196718:ILN196766 IVI196718:IVJ196766 JFE196718:JFF196766 JPA196718:JPB196766 JYW196718:JYX196766 KIS196718:KIT196766 KSO196718:KSP196766 LCK196718:LCL196766 LMG196718:LMH196766 LWC196718:LWD196766 MFY196718:MFZ196766 MPU196718:MPV196766 MZQ196718:MZR196766 NJM196718:NJN196766 NTI196718:NTJ196766 ODE196718:ODF196766 ONA196718:ONB196766 OWW196718:OWX196766 PGS196718:PGT196766 PQO196718:PQP196766 QAK196718:QAL196766 QKG196718:QKH196766 QUC196718:QUD196766 RDY196718:RDZ196766 RNU196718:RNV196766 RXQ196718:RXR196766 SHM196718:SHN196766 SRI196718:SRJ196766 TBE196718:TBF196766 TLA196718:TLB196766 TUW196718:TUX196766 UES196718:UET196766 UOO196718:UOP196766 UYK196718:UYL196766 VIG196718:VIH196766 VSC196718:VSD196766 WBY196718:WBZ196766 WLU196718:WLV196766 WVQ196718:WVR196766 I262254:J262302 JE262254:JF262302 TA262254:TB262302 ACW262254:ACX262302 AMS262254:AMT262302 AWO262254:AWP262302 BGK262254:BGL262302 BQG262254:BQH262302 CAC262254:CAD262302 CJY262254:CJZ262302 CTU262254:CTV262302 DDQ262254:DDR262302 DNM262254:DNN262302 DXI262254:DXJ262302 EHE262254:EHF262302 ERA262254:ERB262302 FAW262254:FAX262302 FKS262254:FKT262302 FUO262254:FUP262302 GEK262254:GEL262302 GOG262254:GOH262302 GYC262254:GYD262302 HHY262254:HHZ262302 HRU262254:HRV262302 IBQ262254:IBR262302 ILM262254:ILN262302 IVI262254:IVJ262302 JFE262254:JFF262302 JPA262254:JPB262302 JYW262254:JYX262302 KIS262254:KIT262302 KSO262254:KSP262302 LCK262254:LCL262302 LMG262254:LMH262302 LWC262254:LWD262302 MFY262254:MFZ262302 MPU262254:MPV262302 MZQ262254:MZR262302 NJM262254:NJN262302 NTI262254:NTJ262302 ODE262254:ODF262302 ONA262254:ONB262302 OWW262254:OWX262302 PGS262254:PGT262302 PQO262254:PQP262302 QAK262254:QAL262302 QKG262254:QKH262302 QUC262254:QUD262302 RDY262254:RDZ262302 RNU262254:RNV262302 RXQ262254:RXR262302 SHM262254:SHN262302 SRI262254:SRJ262302 TBE262254:TBF262302 TLA262254:TLB262302 TUW262254:TUX262302 UES262254:UET262302 UOO262254:UOP262302 UYK262254:UYL262302 VIG262254:VIH262302 VSC262254:VSD262302 WBY262254:WBZ262302 WLU262254:WLV262302 WVQ262254:WVR262302 I327790:J327838 JE327790:JF327838 TA327790:TB327838 ACW327790:ACX327838 AMS327790:AMT327838 AWO327790:AWP327838 BGK327790:BGL327838 BQG327790:BQH327838 CAC327790:CAD327838 CJY327790:CJZ327838 CTU327790:CTV327838 DDQ327790:DDR327838 DNM327790:DNN327838 DXI327790:DXJ327838 EHE327790:EHF327838 ERA327790:ERB327838 FAW327790:FAX327838 FKS327790:FKT327838 FUO327790:FUP327838 GEK327790:GEL327838 GOG327790:GOH327838 GYC327790:GYD327838 HHY327790:HHZ327838 HRU327790:HRV327838 IBQ327790:IBR327838 ILM327790:ILN327838 IVI327790:IVJ327838 JFE327790:JFF327838 JPA327790:JPB327838 JYW327790:JYX327838 KIS327790:KIT327838 KSO327790:KSP327838 LCK327790:LCL327838 LMG327790:LMH327838 LWC327790:LWD327838 MFY327790:MFZ327838 MPU327790:MPV327838 MZQ327790:MZR327838 NJM327790:NJN327838 NTI327790:NTJ327838 ODE327790:ODF327838 ONA327790:ONB327838 OWW327790:OWX327838 PGS327790:PGT327838 PQO327790:PQP327838 QAK327790:QAL327838 QKG327790:QKH327838 QUC327790:QUD327838 RDY327790:RDZ327838 RNU327790:RNV327838 RXQ327790:RXR327838 SHM327790:SHN327838 SRI327790:SRJ327838 TBE327790:TBF327838 TLA327790:TLB327838 TUW327790:TUX327838 UES327790:UET327838 UOO327790:UOP327838 UYK327790:UYL327838 VIG327790:VIH327838 VSC327790:VSD327838 WBY327790:WBZ327838 WLU327790:WLV327838 WVQ327790:WVR327838 I393326:J393374 JE393326:JF393374 TA393326:TB393374 ACW393326:ACX393374 AMS393326:AMT393374 AWO393326:AWP393374 BGK393326:BGL393374 BQG393326:BQH393374 CAC393326:CAD393374 CJY393326:CJZ393374 CTU393326:CTV393374 DDQ393326:DDR393374 DNM393326:DNN393374 DXI393326:DXJ393374 EHE393326:EHF393374 ERA393326:ERB393374 FAW393326:FAX393374 FKS393326:FKT393374 FUO393326:FUP393374 GEK393326:GEL393374 GOG393326:GOH393374 GYC393326:GYD393374 HHY393326:HHZ393374 HRU393326:HRV393374 IBQ393326:IBR393374 ILM393326:ILN393374 IVI393326:IVJ393374 JFE393326:JFF393374 JPA393326:JPB393374 JYW393326:JYX393374 KIS393326:KIT393374 KSO393326:KSP393374 LCK393326:LCL393374 LMG393326:LMH393374 LWC393326:LWD393374 MFY393326:MFZ393374 MPU393326:MPV393374 MZQ393326:MZR393374 NJM393326:NJN393374 NTI393326:NTJ393374 ODE393326:ODF393374 ONA393326:ONB393374 OWW393326:OWX393374 PGS393326:PGT393374 PQO393326:PQP393374 QAK393326:QAL393374 QKG393326:QKH393374 QUC393326:QUD393374 RDY393326:RDZ393374 RNU393326:RNV393374 RXQ393326:RXR393374 SHM393326:SHN393374 SRI393326:SRJ393374 TBE393326:TBF393374 TLA393326:TLB393374 TUW393326:TUX393374 UES393326:UET393374 UOO393326:UOP393374 UYK393326:UYL393374 VIG393326:VIH393374 VSC393326:VSD393374 WBY393326:WBZ393374 WLU393326:WLV393374 WVQ393326:WVR393374 I458862:J458910 JE458862:JF458910 TA458862:TB458910 ACW458862:ACX458910 AMS458862:AMT458910 AWO458862:AWP458910 BGK458862:BGL458910 BQG458862:BQH458910 CAC458862:CAD458910 CJY458862:CJZ458910 CTU458862:CTV458910 DDQ458862:DDR458910 DNM458862:DNN458910 DXI458862:DXJ458910 EHE458862:EHF458910 ERA458862:ERB458910 FAW458862:FAX458910 FKS458862:FKT458910 FUO458862:FUP458910 GEK458862:GEL458910 GOG458862:GOH458910 GYC458862:GYD458910 HHY458862:HHZ458910 HRU458862:HRV458910 IBQ458862:IBR458910 ILM458862:ILN458910 IVI458862:IVJ458910 JFE458862:JFF458910 JPA458862:JPB458910 JYW458862:JYX458910 KIS458862:KIT458910 KSO458862:KSP458910 LCK458862:LCL458910 LMG458862:LMH458910 LWC458862:LWD458910 MFY458862:MFZ458910 MPU458862:MPV458910 MZQ458862:MZR458910 NJM458862:NJN458910 NTI458862:NTJ458910 ODE458862:ODF458910 ONA458862:ONB458910 OWW458862:OWX458910 PGS458862:PGT458910 PQO458862:PQP458910 QAK458862:QAL458910 QKG458862:QKH458910 QUC458862:QUD458910 RDY458862:RDZ458910 RNU458862:RNV458910 RXQ458862:RXR458910 SHM458862:SHN458910 SRI458862:SRJ458910 TBE458862:TBF458910 TLA458862:TLB458910 TUW458862:TUX458910 UES458862:UET458910 UOO458862:UOP458910 UYK458862:UYL458910 VIG458862:VIH458910 VSC458862:VSD458910 WBY458862:WBZ458910 WLU458862:WLV458910 WVQ458862:WVR458910 I524398:J524446 JE524398:JF524446 TA524398:TB524446 ACW524398:ACX524446 AMS524398:AMT524446 AWO524398:AWP524446 BGK524398:BGL524446 BQG524398:BQH524446 CAC524398:CAD524446 CJY524398:CJZ524446 CTU524398:CTV524446 DDQ524398:DDR524446 DNM524398:DNN524446 DXI524398:DXJ524446 EHE524398:EHF524446 ERA524398:ERB524446 FAW524398:FAX524446 FKS524398:FKT524446 FUO524398:FUP524446 GEK524398:GEL524446 GOG524398:GOH524446 GYC524398:GYD524446 HHY524398:HHZ524446 HRU524398:HRV524446 IBQ524398:IBR524446 ILM524398:ILN524446 IVI524398:IVJ524446 JFE524398:JFF524446 JPA524398:JPB524446 JYW524398:JYX524446 KIS524398:KIT524446 KSO524398:KSP524446 LCK524398:LCL524446 LMG524398:LMH524446 LWC524398:LWD524446 MFY524398:MFZ524446 MPU524398:MPV524446 MZQ524398:MZR524446 NJM524398:NJN524446 NTI524398:NTJ524446 ODE524398:ODF524446 ONA524398:ONB524446 OWW524398:OWX524446 PGS524398:PGT524446 PQO524398:PQP524446 QAK524398:QAL524446 QKG524398:QKH524446 QUC524398:QUD524446 RDY524398:RDZ524446 RNU524398:RNV524446 RXQ524398:RXR524446 SHM524398:SHN524446 SRI524398:SRJ524446 TBE524398:TBF524446 TLA524398:TLB524446 TUW524398:TUX524446 UES524398:UET524446 UOO524398:UOP524446 UYK524398:UYL524446 VIG524398:VIH524446 VSC524398:VSD524446 WBY524398:WBZ524446 WLU524398:WLV524446 WVQ524398:WVR524446 I589934:J589982 JE589934:JF589982 TA589934:TB589982 ACW589934:ACX589982 AMS589934:AMT589982 AWO589934:AWP589982 BGK589934:BGL589982 BQG589934:BQH589982 CAC589934:CAD589982 CJY589934:CJZ589982 CTU589934:CTV589982 DDQ589934:DDR589982 DNM589934:DNN589982 DXI589934:DXJ589982 EHE589934:EHF589982 ERA589934:ERB589982 FAW589934:FAX589982 FKS589934:FKT589982 FUO589934:FUP589982 GEK589934:GEL589982 GOG589934:GOH589982 GYC589934:GYD589982 HHY589934:HHZ589982 HRU589934:HRV589982 IBQ589934:IBR589982 ILM589934:ILN589982 IVI589934:IVJ589982 JFE589934:JFF589982 JPA589934:JPB589982 JYW589934:JYX589982 KIS589934:KIT589982 KSO589934:KSP589982 LCK589934:LCL589982 LMG589934:LMH589982 LWC589934:LWD589982 MFY589934:MFZ589982 MPU589934:MPV589982 MZQ589934:MZR589982 NJM589934:NJN589982 NTI589934:NTJ589982 ODE589934:ODF589982 ONA589934:ONB589982 OWW589934:OWX589982 PGS589934:PGT589982 PQO589934:PQP589982 QAK589934:QAL589982 QKG589934:QKH589982 QUC589934:QUD589982 RDY589934:RDZ589982 RNU589934:RNV589982 RXQ589934:RXR589982 SHM589934:SHN589982 SRI589934:SRJ589982 TBE589934:TBF589982 TLA589934:TLB589982 TUW589934:TUX589982 UES589934:UET589982 UOO589934:UOP589982 UYK589934:UYL589982 VIG589934:VIH589982 VSC589934:VSD589982 WBY589934:WBZ589982 WLU589934:WLV589982 WVQ589934:WVR589982 I655470:J655518 JE655470:JF655518 TA655470:TB655518 ACW655470:ACX655518 AMS655470:AMT655518 AWO655470:AWP655518 BGK655470:BGL655518 BQG655470:BQH655518 CAC655470:CAD655518 CJY655470:CJZ655518 CTU655470:CTV655518 DDQ655470:DDR655518 DNM655470:DNN655518 DXI655470:DXJ655518 EHE655470:EHF655518 ERA655470:ERB655518 FAW655470:FAX655518 FKS655470:FKT655518 FUO655470:FUP655518 GEK655470:GEL655518 GOG655470:GOH655518 GYC655470:GYD655518 HHY655470:HHZ655518 HRU655470:HRV655518 IBQ655470:IBR655518 ILM655470:ILN655518 IVI655470:IVJ655518 JFE655470:JFF655518 JPA655470:JPB655518 JYW655470:JYX655518 KIS655470:KIT655518 KSO655470:KSP655518 LCK655470:LCL655518 LMG655470:LMH655518 LWC655470:LWD655518 MFY655470:MFZ655518 MPU655470:MPV655518 MZQ655470:MZR655518 NJM655470:NJN655518 NTI655470:NTJ655518 ODE655470:ODF655518 ONA655470:ONB655518 OWW655470:OWX655518 PGS655470:PGT655518 PQO655470:PQP655518 QAK655470:QAL655518 QKG655470:QKH655518 QUC655470:QUD655518 RDY655470:RDZ655518 RNU655470:RNV655518 RXQ655470:RXR655518 SHM655470:SHN655518 SRI655470:SRJ655518 TBE655470:TBF655518 TLA655470:TLB655518 TUW655470:TUX655518 UES655470:UET655518 UOO655470:UOP655518 UYK655470:UYL655518 VIG655470:VIH655518 VSC655470:VSD655518 WBY655470:WBZ655518 WLU655470:WLV655518 WVQ655470:WVR655518 I721006:J721054 JE721006:JF721054 TA721006:TB721054 ACW721006:ACX721054 AMS721006:AMT721054 AWO721006:AWP721054 BGK721006:BGL721054 BQG721006:BQH721054 CAC721006:CAD721054 CJY721006:CJZ721054 CTU721006:CTV721054 DDQ721006:DDR721054 DNM721006:DNN721054 DXI721006:DXJ721054 EHE721006:EHF721054 ERA721006:ERB721054 FAW721006:FAX721054 FKS721006:FKT721054 FUO721006:FUP721054 GEK721006:GEL721054 GOG721006:GOH721054 GYC721006:GYD721054 HHY721006:HHZ721054 HRU721006:HRV721054 IBQ721006:IBR721054 ILM721006:ILN721054 IVI721006:IVJ721054 JFE721006:JFF721054 JPA721006:JPB721054 JYW721006:JYX721054 KIS721006:KIT721054 KSO721006:KSP721054 LCK721006:LCL721054 LMG721006:LMH721054 LWC721006:LWD721054 MFY721006:MFZ721054 MPU721006:MPV721054 MZQ721006:MZR721054 NJM721006:NJN721054 NTI721006:NTJ721054 ODE721006:ODF721054 ONA721006:ONB721054 OWW721006:OWX721054 PGS721006:PGT721054 PQO721006:PQP721054 QAK721006:QAL721054 QKG721006:QKH721054 QUC721006:QUD721054 RDY721006:RDZ721054 RNU721006:RNV721054 RXQ721006:RXR721054 SHM721006:SHN721054 SRI721006:SRJ721054 TBE721006:TBF721054 TLA721006:TLB721054 TUW721006:TUX721054 UES721006:UET721054 UOO721006:UOP721054 UYK721006:UYL721054 VIG721006:VIH721054 VSC721006:VSD721054 WBY721006:WBZ721054 WLU721006:WLV721054 WVQ721006:WVR721054 I786542:J786590 JE786542:JF786590 TA786542:TB786590 ACW786542:ACX786590 AMS786542:AMT786590 AWO786542:AWP786590 BGK786542:BGL786590 BQG786542:BQH786590 CAC786542:CAD786590 CJY786542:CJZ786590 CTU786542:CTV786590 DDQ786542:DDR786590 DNM786542:DNN786590 DXI786542:DXJ786590 EHE786542:EHF786590 ERA786542:ERB786590 FAW786542:FAX786590 FKS786542:FKT786590 FUO786542:FUP786590 GEK786542:GEL786590 GOG786542:GOH786590 GYC786542:GYD786590 HHY786542:HHZ786590 HRU786542:HRV786590 IBQ786542:IBR786590 ILM786542:ILN786590 IVI786542:IVJ786590 JFE786542:JFF786590 JPA786542:JPB786590 JYW786542:JYX786590 KIS786542:KIT786590 KSO786542:KSP786590 LCK786542:LCL786590 LMG786542:LMH786590 LWC786542:LWD786590 MFY786542:MFZ786590 MPU786542:MPV786590 MZQ786542:MZR786590 NJM786542:NJN786590 NTI786542:NTJ786590 ODE786542:ODF786590 ONA786542:ONB786590 OWW786542:OWX786590 PGS786542:PGT786590 PQO786542:PQP786590 QAK786542:QAL786590 QKG786542:QKH786590 QUC786542:QUD786590 RDY786542:RDZ786590 RNU786542:RNV786590 RXQ786542:RXR786590 SHM786542:SHN786590 SRI786542:SRJ786590 TBE786542:TBF786590 TLA786542:TLB786590 TUW786542:TUX786590 UES786542:UET786590 UOO786542:UOP786590 UYK786542:UYL786590 VIG786542:VIH786590 VSC786542:VSD786590 WBY786542:WBZ786590 WLU786542:WLV786590 WVQ786542:WVR786590 I852078:J852126 JE852078:JF852126 TA852078:TB852126 ACW852078:ACX852126 AMS852078:AMT852126 AWO852078:AWP852126 BGK852078:BGL852126 BQG852078:BQH852126 CAC852078:CAD852126 CJY852078:CJZ852126 CTU852078:CTV852126 DDQ852078:DDR852126 DNM852078:DNN852126 DXI852078:DXJ852126 EHE852078:EHF852126 ERA852078:ERB852126 FAW852078:FAX852126 FKS852078:FKT852126 FUO852078:FUP852126 GEK852078:GEL852126 GOG852078:GOH852126 GYC852078:GYD852126 HHY852078:HHZ852126 HRU852078:HRV852126 IBQ852078:IBR852126 ILM852078:ILN852126 IVI852078:IVJ852126 JFE852078:JFF852126 JPA852078:JPB852126 JYW852078:JYX852126 KIS852078:KIT852126 KSO852078:KSP852126 LCK852078:LCL852126 LMG852078:LMH852126 LWC852078:LWD852126 MFY852078:MFZ852126 MPU852078:MPV852126 MZQ852078:MZR852126 NJM852078:NJN852126 NTI852078:NTJ852126 ODE852078:ODF852126 ONA852078:ONB852126 OWW852078:OWX852126 PGS852078:PGT852126 PQO852078:PQP852126 QAK852078:QAL852126 QKG852078:QKH852126 QUC852078:QUD852126 RDY852078:RDZ852126 RNU852078:RNV852126 RXQ852078:RXR852126 SHM852078:SHN852126 SRI852078:SRJ852126 TBE852078:TBF852126 TLA852078:TLB852126 TUW852078:TUX852126 UES852078:UET852126 UOO852078:UOP852126 UYK852078:UYL852126 VIG852078:VIH852126 VSC852078:VSD852126 WBY852078:WBZ852126 WLU852078:WLV852126 WVQ852078:WVR852126 I917614:J917662 JE917614:JF917662 TA917614:TB917662 ACW917614:ACX917662 AMS917614:AMT917662 AWO917614:AWP917662 BGK917614:BGL917662 BQG917614:BQH917662 CAC917614:CAD917662 CJY917614:CJZ917662 CTU917614:CTV917662 DDQ917614:DDR917662 DNM917614:DNN917662 DXI917614:DXJ917662 EHE917614:EHF917662 ERA917614:ERB917662 FAW917614:FAX917662 FKS917614:FKT917662 FUO917614:FUP917662 GEK917614:GEL917662 GOG917614:GOH917662 GYC917614:GYD917662 HHY917614:HHZ917662 HRU917614:HRV917662 IBQ917614:IBR917662 ILM917614:ILN917662 IVI917614:IVJ917662 JFE917614:JFF917662 JPA917614:JPB917662 JYW917614:JYX917662 KIS917614:KIT917662 KSO917614:KSP917662 LCK917614:LCL917662 LMG917614:LMH917662 LWC917614:LWD917662 MFY917614:MFZ917662 MPU917614:MPV917662 MZQ917614:MZR917662 NJM917614:NJN917662 NTI917614:NTJ917662 ODE917614:ODF917662 ONA917614:ONB917662 OWW917614:OWX917662 PGS917614:PGT917662 PQO917614:PQP917662 QAK917614:QAL917662 QKG917614:QKH917662 QUC917614:QUD917662 RDY917614:RDZ917662 RNU917614:RNV917662 RXQ917614:RXR917662 SHM917614:SHN917662 SRI917614:SRJ917662 TBE917614:TBF917662 TLA917614:TLB917662 TUW917614:TUX917662 UES917614:UET917662 UOO917614:UOP917662 UYK917614:UYL917662 VIG917614:VIH917662 VSC917614:VSD917662 WBY917614:WBZ917662 WLU917614:WLV917662 WVQ917614:WVR917662 TH226:TJ259 AWV226:AWX259 CAJ226:CAL259 DDX226:DDZ259 EHL226:EHN259 FKZ226:FLB259 GON226:GOP259 HSB226:HSD259 IVP226:IVR259 JZD226:JZF259 LCR226:LCT259 MGF226:MGH259 NJT226:NJV259 ONH226:ONJ259 PQV226:PQX259 QUJ226:QUL259 RXX226:RXZ259 TBL226:TBN259 UEZ226:UFB259 VIN226:VIP259 WMB226:WMD259 P226:R259 ADD226:ADF259 BGR226:BGT259 CKF226:CKH259 DNT226:DNV259 ERH226:ERJ259 FUV226:FUX259 GYJ226:GYL259 IBX226:IBZ259 JFL226:JFN259 KIZ226:KJB259 LMN226:LMP259 MQB226:MQD259 NTP226:NTR259 OXD226:OXF259 QAR226:QAT259 REF226:REH259 SHT226:SHV259 TLH226:TLJ259 UOV226:UOX259 VSJ226:VSL259 WVX226:WVZ259 JL226:JN259 AMZ226:ANB259 BQN226:BQP259 CUB226:CUD259 DXP226:DXR259 FBD226:FBF259 GER226:GET259 HIF226:HIH259 ILT226:ILV259 JPH226:JPJ259 KSV226:KSX259 LWJ226:LWL259 MZX226:MZZ259 ODL226:ODN259 PGZ226:PHB259 QKN226:QKP259 ROB226:ROD259 SRP226:SRR259 TVD226:TVF259 UYR226:UYT259 WCF226:WCH259 T226:W259 JP226:JS259 TL226:TO259 ADH226:ADK259 AND226:ANG259 AWZ226:AXC259 BGV226:BGY259 BQR226:BQU259 CAN226:CAQ259 CKJ226:CKM259 CUF226:CUI259 DEB226:DEE259 DNX226:DOA259 DXT226:DXW259 EHP226:EHS259 ERL226:ERO259 FBH226:FBK259 FLD226:FLG259 FUZ226:FVC259 GEV226:GEY259 GOR226:GOU259 GYN226:GYQ259 HIJ226:HIM259 HSF226:HSI259 ICB226:ICE259 ILX226:IMA259 IVT226:IVW259 JFP226:JFS259 JPL226:JPO259 JZH226:JZK259 KJD226:KJG259 KSZ226:KTC259 LCV226:LCY259 LMR226:LMU259 LWN226:LWQ259 MGJ226:MGM259 MQF226:MQI259 NAB226:NAE259 NJX226:NKA259 NTT226:NTW259 ODP226:ODS259 ONL226:ONO259 OXH226:OXK259 PHD226:PHG259 PQZ226:PRC259 QAV226:QAY259 QKR226:QKU259 QUN226:QUQ259 REJ226:REM259 ROF226:ROI259 RYB226:RYE259 SHX226:SIA259 SRT226:SRW259 TBP226:TBS259 TLL226:TLO259 TVH226:TVK259 UFD226:UFG259 UOZ226:UPC259 UYV226:UYY259 VIR226:VIU259 VSN226:VSQ259 WCJ226:WCM259 WMF226:WMI259 E197 E200 E216 E165:E170 E174:E188 E191:E194 E203:E211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94"/>
  <sheetViews>
    <sheetView zoomScale="90" zoomScaleNormal="90" workbookViewId="0">
      <selection activeCell="N5" sqref="N5:N15"/>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73" t="s">
        <v>248</v>
      </c>
      <c r="C2" s="274"/>
      <c r="D2" s="274"/>
      <c r="E2" s="274"/>
      <c r="F2" s="274"/>
      <c r="G2" s="274"/>
      <c r="H2" s="274"/>
      <c r="I2" s="274"/>
      <c r="J2" s="274"/>
      <c r="K2" s="274"/>
      <c r="L2" s="274"/>
      <c r="M2" s="274"/>
      <c r="N2" s="274"/>
      <c r="O2" s="274"/>
      <c r="P2" s="275"/>
      <c r="Q2" s="36"/>
      <c r="R2" s="36"/>
      <c r="S2" s="37"/>
      <c r="T2" s="38"/>
      <c r="U2" s="38"/>
      <c r="V2" s="38"/>
      <c r="W2" s="38"/>
      <c r="X2" s="30"/>
    </row>
    <row r="3" spans="1:24" s="14" customFormat="1">
      <c r="A3" s="276" t="s">
        <v>249</v>
      </c>
      <c r="B3" s="277"/>
      <c r="C3" s="277"/>
      <c r="D3" s="277"/>
      <c r="E3" s="277"/>
      <c r="F3" s="277"/>
      <c r="G3" s="277"/>
      <c r="H3" s="277"/>
      <c r="I3" s="277"/>
      <c r="J3" s="277"/>
      <c r="K3" s="277"/>
      <c r="L3" s="277"/>
      <c r="M3" s="277"/>
      <c r="N3" s="277"/>
      <c r="O3" s="277"/>
      <c r="P3" s="277"/>
      <c r="Q3" s="278"/>
      <c r="R3" s="278"/>
      <c r="S3" s="278"/>
      <c r="T3" s="278"/>
      <c r="U3" s="278"/>
      <c r="V3" s="278"/>
      <c r="W3" s="278"/>
      <c r="X3" s="279"/>
    </row>
    <row r="4" spans="1:24" s="14" customFormat="1" ht="78.75">
      <c r="A4" s="20" t="s">
        <v>105</v>
      </c>
      <c r="B4" s="20" t="s">
        <v>106</v>
      </c>
      <c r="C4" s="21" t="s">
        <v>134</v>
      </c>
      <c r="D4" s="21" t="s">
        <v>135</v>
      </c>
      <c r="E4" s="21" t="s">
        <v>136</v>
      </c>
      <c r="F4" s="21" t="s">
        <v>137</v>
      </c>
      <c r="G4" s="21" t="s">
        <v>138</v>
      </c>
      <c r="H4" s="21" t="s">
        <v>139</v>
      </c>
      <c r="I4" s="21" t="s">
        <v>140</v>
      </c>
      <c r="J4" s="21" t="s">
        <v>113</v>
      </c>
      <c r="K4" s="20" t="s">
        <v>141</v>
      </c>
      <c r="L4" s="20" t="s">
        <v>142</v>
      </c>
      <c r="M4" s="20" t="s">
        <v>143</v>
      </c>
      <c r="N4" s="20" t="s">
        <v>144</v>
      </c>
      <c r="O4" s="20" t="s">
        <v>145</v>
      </c>
      <c r="P4" s="31" t="s">
        <v>146</v>
      </c>
    </row>
    <row r="5" spans="1:24" s="14" customFormat="1">
      <c r="A5" s="22">
        <v>1</v>
      </c>
      <c r="B5" s="23" t="s">
        <v>62</v>
      </c>
      <c r="C5" s="24">
        <v>8659</v>
      </c>
      <c r="D5" s="25"/>
      <c r="E5" s="25"/>
      <c r="F5" s="25"/>
      <c r="G5" s="26"/>
      <c r="H5" s="25"/>
      <c r="I5" s="25"/>
      <c r="J5" s="32">
        <f t="shared" ref="J5:J8" si="0">C5</f>
        <v>8659</v>
      </c>
      <c r="K5" s="24" t="s">
        <v>147</v>
      </c>
      <c r="L5" s="264">
        <v>6939001</v>
      </c>
      <c r="M5" s="154">
        <v>45420</v>
      </c>
      <c r="N5" s="282" t="s">
        <v>255</v>
      </c>
      <c r="O5" s="33" t="s">
        <v>148</v>
      </c>
      <c r="P5" s="33" t="s">
        <v>149</v>
      </c>
    </row>
    <row r="6" spans="1:24" s="14" customFormat="1">
      <c r="A6" s="22">
        <v>2</v>
      </c>
      <c r="B6" s="23" t="s">
        <v>62</v>
      </c>
      <c r="C6" s="24">
        <v>74337</v>
      </c>
      <c r="D6" s="25"/>
      <c r="E6" s="25"/>
      <c r="F6" s="25"/>
      <c r="G6" s="26"/>
      <c r="H6" s="25"/>
      <c r="I6" s="25"/>
      <c r="J6" s="32">
        <f t="shared" si="0"/>
        <v>74337</v>
      </c>
      <c r="K6" s="24" t="s">
        <v>147</v>
      </c>
      <c r="L6" s="264">
        <v>6939001</v>
      </c>
      <c r="M6" s="154">
        <v>45479</v>
      </c>
      <c r="N6" s="282" t="s">
        <v>256</v>
      </c>
      <c r="O6" s="33" t="s">
        <v>148</v>
      </c>
      <c r="P6" s="33" t="s">
        <v>149</v>
      </c>
    </row>
    <row r="7" spans="1:24" s="14" customFormat="1">
      <c r="A7" s="22">
        <v>3</v>
      </c>
      <c r="B7" s="23" t="s">
        <v>62</v>
      </c>
      <c r="C7" s="24">
        <v>41771</v>
      </c>
      <c r="D7" s="25"/>
      <c r="E7" s="25"/>
      <c r="F7" s="25"/>
      <c r="G7" s="26"/>
      <c r="H7" s="25"/>
      <c r="I7" s="25"/>
      <c r="J7" s="32">
        <f t="shared" si="0"/>
        <v>41771</v>
      </c>
      <c r="K7" s="24" t="s">
        <v>147</v>
      </c>
      <c r="L7" s="264">
        <v>6939001</v>
      </c>
      <c r="M7" s="154">
        <v>45465</v>
      </c>
      <c r="N7" s="282" t="s">
        <v>257</v>
      </c>
      <c r="O7" s="33" t="s">
        <v>148</v>
      </c>
      <c r="P7" s="33" t="s">
        <v>149</v>
      </c>
    </row>
    <row r="8" spans="1:24" s="14" customFormat="1">
      <c r="A8" s="27">
        <v>4</v>
      </c>
      <c r="B8" s="23" t="s">
        <v>62</v>
      </c>
      <c r="C8" s="24">
        <v>30758</v>
      </c>
      <c r="D8" s="25"/>
      <c r="E8" s="25"/>
      <c r="F8" s="25"/>
      <c r="G8" s="26"/>
      <c r="H8" s="25"/>
      <c r="I8" s="25"/>
      <c r="J8" s="32">
        <f t="shared" si="0"/>
        <v>30758</v>
      </c>
      <c r="K8" s="24" t="s">
        <v>147</v>
      </c>
      <c r="L8" s="264">
        <v>6939001</v>
      </c>
      <c r="M8" s="154">
        <v>45474</v>
      </c>
      <c r="N8" s="282" t="s">
        <v>258</v>
      </c>
      <c r="O8" s="33" t="s">
        <v>148</v>
      </c>
      <c r="P8" s="33" t="s">
        <v>149</v>
      </c>
    </row>
    <row r="9" spans="1:24" s="14" customFormat="1">
      <c r="A9" s="22">
        <v>5</v>
      </c>
      <c r="B9" s="264" t="s">
        <v>62</v>
      </c>
      <c r="C9" s="213">
        <v>4452</v>
      </c>
      <c r="D9" s="150"/>
      <c r="E9" s="150"/>
      <c r="F9" s="150"/>
      <c r="G9" s="151"/>
      <c r="H9" s="150"/>
      <c r="I9" s="150"/>
      <c r="J9" s="152">
        <f>C9+G9</f>
        <v>4452</v>
      </c>
      <c r="K9" s="149" t="s">
        <v>147</v>
      </c>
      <c r="L9" s="264">
        <v>6939001</v>
      </c>
      <c r="M9" s="260">
        <v>45418</v>
      </c>
      <c r="N9" s="264">
        <v>20856</v>
      </c>
      <c r="O9" s="153" t="s">
        <v>148</v>
      </c>
      <c r="P9" s="153" t="s">
        <v>149</v>
      </c>
    </row>
    <row r="10" spans="1:24" s="14" customFormat="1">
      <c r="A10" s="22">
        <v>6</v>
      </c>
      <c r="B10" s="264" t="s">
        <v>62</v>
      </c>
      <c r="C10" s="213">
        <v>10299</v>
      </c>
      <c r="D10" s="150"/>
      <c r="E10" s="150"/>
      <c r="F10" s="150"/>
      <c r="G10" s="151"/>
      <c r="H10" s="150"/>
      <c r="I10" s="150"/>
      <c r="J10" s="152">
        <f>C10+G10</f>
        <v>10299</v>
      </c>
      <c r="K10" s="149" t="s">
        <v>147</v>
      </c>
      <c r="L10" s="264">
        <v>6939001</v>
      </c>
      <c r="M10" s="260">
        <v>45448</v>
      </c>
      <c r="N10" s="264">
        <v>12520</v>
      </c>
      <c r="O10" s="153" t="s">
        <v>148</v>
      </c>
      <c r="P10" s="153" t="s">
        <v>149</v>
      </c>
    </row>
    <row r="11" spans="1:24" s="14" customFormat="1">
      <c r="A11" s="212">
        <v>7</v>
      </c>
      <c r="B11" s="264" t="s">
        <v>62</v>
      </c>
      <c r="C11" s="213">
        <v>4132</v>
      </c>
      <c r="D11" s="208"/>
      <c r="E11" s="208"/>
      <c r="F11" s="208"/>
      <c r="G11" s="209"/>
      <c r="H11" s="208"/>
      <c r="I11" s="208"/>
      <c r="J11" s="210">
        <f>C11+G11</f>
        <v>4132</v>
      </c>
      <c r="K11" s="207" t="s">
        <v>147</v>
      </c>
      <c r="L11" s="264">
        <v>6939001</v>
      </c>
      <c r="M11" s="260">
        <v>45448</v>
      </c>
      <c r="N11" s="264">
        <v>11904</v>
      </c>
      <c r="O11" s="153" t="s">
        <v>148</v>
      </c>
      <c r="P11" s="153" t="s">
        <v>149</v>
      </c>
    </row>
    <row r="12" spans="1:24" s="14" customFormat="1">
      <c r="A12" s="212">
        <v>8</v>
      </c>
      <c r="B12" s="264" t="s">
        <v>62</v>
      </c>
      <c r="C12" s="213">
        <v>1170</v>
      </c>
      <c r="D12" s="208"/>
      <c r="E12" s="208"/>
      <c r="F12" s="208"/>
      <c r="G12" s="209"/>
      <c r="H12" s="208"/>
      <c r="I12" s="208"/>
      <c r="J12" s="211">
        <f>SUM(C12:I12)</f>
        <v>1170</v>
      </c>
      <c r="K12" s="207" t="s">
        <v>147</v>
      </c>
      <c r="L12" s="264">
        <v>6939001</v>
      </c>
      <c r="M12" s="260">
        <v>45481</v>
      </c>
      <c r="N12" s="266" t="s">
        <v>253</v>
      </c>
      <c r="O12" s="153" t="s">
        <v>148</v>
      </c>
      <c r="P12" s="153" t="s">
        <v>149</v>
      </c>
    </row>
    <row r="13" spans="1:24" s="14" customFormat="1">
      <c r="A13" s="212">
        <v>9</v>
      </c>
      <c r="B13" s="264" t="s">
        <v>62</v>
      </c>
      <c r="C13" s="213">
        <v>9671</v>
      </c>
      <c r="D13" s="208"/>
      <c r="E13" s="208"/>
      <c r="F13" s="208"/>
      <c r="G13" s="209"/>
      <c r="H13" s="208"/>
      <c r="I13" s="208"/>
      <c r="J13" s="211">
        <f>SUM(C13:I13)</f>
        <v>9671</v>
      </c>
      <c r="K13" s="207" t="s">
        <v>147</v>
      </c>
      <c r="L13" s="264">
        <v>6939001</v>
      </c>
      <c r="M13" s="260">
        <v>45481</v>
      </c>
      <c r="N13" s="266" t="s">
        <v>254</v>
      </c>
      <c r="O13" s="153" t="s">
        <v>148</v>
      </c>
      <c r="P13" s="153" t="s">
        <v>149</v>
      </c>
    </row>
    <row r="14" spans="1:24" s="14" customFormat="1">
      <c r="A14" s="212">
        <v>10</v>
      </c>
      <c r="B14" s="214" t="s">
        <v>182</v>
      </c>
      <c r="C14" s="265">
        <v>1230</v>
      </c>
      <c r="D14" s="208"/>
      <c r="E14" s="208"/>
      <c r="F14" s="208"/>
      <c r="G14" s="209"/>
      <c r="H14" s="208"/>
      <c r="I14" s="208"/>
      <c r="J14" s="211">
        <f>SUM(C14:I14)</f>
        <v>1230</v>
      </c>
      <c r="K14" s="207" t="s">
        <v>147</v>
      </c>
      <c r="L14" s="258" t="s">
        <v>250</v>
      </c>
      <c r="M14" s="259">
        <v>45446</v>
      </c>
      <c r="N14" s="261" t="s">
        <v>251</v>
      </c>
      <c r="O14" s="262" t="s">
        <v>148</v>
      </c>
      <c r="P14" s="262" t="s">
        <v>149</v>
      </c>
    </row>
    <row r="15" spans="1:24" s="14" customFormat="1">
      <c r="A15" s="212">
        <v>11</v>
      </c>
      <c r="B15" s="214" t="s">
        <v>62</v>
      </c>
      <c r="C15" s="265">
        <v>300</v>
      </c>
      <c r="D15" s="208"/>
      <c r="E15" s="208"/>
      <c r="F15" s="208"/>
      <c r="G15" s="209"/>
      <c r="H15" s="208"/>
      <c r="I15" s="208"/>
      <c r="J15" s="211">
        <f>SUM(C15:I15)</f>
        <v>300</v>
      </c>
      <c r="K15" s="207" t="s">
        <v>147</v>
      </c>
      <c r="L15" s="258" t="s">
        <v>250</v>
      </c>
      <c r="M15" s="259">
        <v>45475</v>
      </c>
      <c r="N15" s="261" t="s">
        <v>252</v>
      </c>
      <c r="O15" s="262" t="s">
        <v>148</v>
      </c>
      <c r="P15" s="262" t="s">
        <v>149</v>
      </c>
    </row>
    <row r="16" spans="1:24" s="14" customFormat="1">
      <c r="A16" s="280" t="s">
        <v>98</v>
      </c>
      <c r="B16" s="281"/>
      <c r="C16" s="28">
        <f>SUM(C5:C15)</f>
        <v>186779</v>
      </c>
      <c r="D16" s="29"/>
      <c r="E16" s="29"/>
      <c r="F16" s="29"/>
      <c r="G16" s="28">
        <f>SUM(G5:G7)</f>
        <v>0</v>
      </c>
      <c r="H16" s="29"/>
      <c r="I16" s="29"/>
      <c r="J16" s="28">
        <f>SUM(J5:J15)</f>
        <v>186779</v>
      </c>
      <c r="K16" s="33"/>
      <c r="L16" s="33"/>
      <c r="M16" s="33"/>
      <c r="N16" s="33"/>
      <c r="O16" s="33"/>
      <c r="P16" s="33"/>
    </row>
    <row r="17" spans="1:16" s="14" customFormat="1">
      <c r="A17" s="15"/>
      <c r="B17" s="30"/>
      <c r="C17" s="16"/>
      <c r="D17" s="16"/>
      <c r="E17" s="16"/>
      <c r="F17" s="16"/>
      <c r="G17" s="16"/>
      <c r="H17" s="16"/>
      <c r="I17" s="16"/>
      <c r="J17" s="34"/>
      <c r="K17" s="18"/>
      <c r="L17" s="18"/>
      <c r="M17" s="18"/>
      <c r="N17" s="18"/>
      <c r="O17" s="18"/>
      <c r="P17" s="18"/>
    </row>
    <row r="18" spans="1:16" s="14" customFormat="1">
      <c r="A18" s="15"/>
      <c r="B18" s="30"/>
      <c r="C18" s="16"/>
      <c r="D18" s="16"/>
      <c r="E18" s="16"/>
      <c r="F18" s="16"/>
      <c r="G18" s="16"/>
      <c r="H18" s="16"/>
      <c r="I18" s="16"/>
      <c r="J18" s="34"/>
      <c r="K18" s="18"/>
      <c r="L18" s="18"/>
      <c r="M18" s="18"/>
      <c r="N18" s="18"/>
      <c r="O18" s="18"/>
      <c r="P18" s="18"/>
    </row>
    <row r="19" spans="1:16" s="14" customFormat="1">
      <c r="A19" s="15"/>
      <c r="B19" s="30"/>
      <c r="C19" s="16"/>
      <c r="D19" s="16"/>
      <c r="E19" s="16"/>
      <c r="F19" s="16"/>
      <c r="G19" s="16"/>
      <c r="H19" s="16"/>
      <c r="I19" s="16"/>
      <c r="J19" s="34"/>
      <c r="K19" s="18"/>
      <c r="L19" s="18"/>
      <c r="M19" s="18"/>
      <c r="N19" s="18"/>
      <c r="O19" s="18"/>
      <c r="P19" s="18"/>
    </row>
    <row r="20" spans="1:16" s="14" customFormat="1">
      <c r="A20" s="15"/>
      <c r="B20" s="30"/>
      <c r="C20" s="16"/>
      <c r="D20" s="16"/>
      <c r="E20" s="16"/>
      <c r="F20" s="16"/>
      <c r="G20" s="16"/>
      <c r="H20" s="16"/>
      <c r="I20" s="35"/>
      <c r="J20" s="34"/>
      <c r="K20" s="18"/>
      <c r="L20" s="18"/>
      <c r="M20" s="18"/>
      <c r="N20" s="18"/>
      <c r="O20" s="18"/>
      <c r="P20" s="18"/>
    </row>
    <row r="21" spans="1:16" s="14" customFormat="1">
      <c r="A21" s="15"/>
      <c r="B21" s="30"/>
      <c r="C21" s="16"/>
      <c r="D21" s="16"/>
      <c r="E21" s="16"/>
      <c r="F21" s="16"/>
      <c r="G21" s="16"/>
      <c r="H21" s="16"/>
      <c r="I21" s="16"/>
      <c r="J21" s="34"/>
      <c r="K21" s="18"/>
      <c r="L21" s="18"/>
      <c r="M21" s="18"/>
      <c r="N21" s="18"/>
      <c r="O21" s="18"/>
      <c r="P21" s="18"/>
    </row>
    <row r="22" spans="1:16" s="14" customFormat="1">
      <c r="A22" s="15"/>
      <c r="B22" s="30"/>
      <c r="C22" s="16"/>
      <c r="D22" s="16"/>
      <c r="E22" s="16"/>
      <c r="F22" s="16"/>
      <c r="G22" s="16"/>
      <c r="H22" s="16"/>
      <c r="I22" s="16"/>
      <c r="J22" s="34"/>
      <c r="K22" s="18"/>
      <c r="L22" s="18"/>
      <c r="M22" s="18"/>
      <c r="N22" s="18"/>
      <c r="O22" s="18"/>
      <c r="P22" s="18"/>
    </row>
    <row r="23" spans="1:16" s="14" customFormat="1">
      <c r="A23" s="15"/>
      <c r="B23" s="30"/>
      <c r="C23" s="16"/>
      <c r="D23" s="16"/>
      <c r="E23" s="16"/>
      <c r="F23" s="16"/>
      <c r="G23" s="16"/>
      <c r="H23" s="16"/>
      <c r="I23" s="16"/>
      <c r="J23" s="34"/>
      <c r="K23" s="18"/>
      <c r="L23" s="18"/>
      <c r="M23" s="18"/>
      <c r="N23" s="18"/>
      <c r="O23" s="18"/>
      <c r="P23" s="18"/>
    </row>
    <row r="24" spans="1:16" s="14" customFormat="1">
      <c r="A24" s="15"/>
      <c r="B24" s="30"/>
      <c r="C24" s="16"/>
      <c r="D24" s="16"/>
      <c r="E24" s="16"/>
      <c r="F24" s="16"/>
      <c r="G24" s="16"/>
      <c r="H24" s="16"/>
      <c r="I24" s="16"/>
      <c r="J24" s="34"/>
      <c r="K24" s="18"/>
      <c r="L24" s="18"/>
      <c r="M24" s="18"/>
      <c r="N24" s="18"/>
      <c r="O24" s="18"/>
      <c r="P24" s="18"/>
    </row>
    <row r="25" spans="1:16" s="14" customFormat="1">
      <c r="A25" s="15"/>
      <c r="B25" s="30"/>
      <c r="C25" s="16"/>
      <c r="D25" s="16"/>
      <c r="E25" s="16"/>
      <c r="F25" s="16"/>
      <c r="G25" s="16"/>
      <c r="H25" s="16"/>
      <c r="I25" s="16"/>
      <c r="J25" s="34"/>
      <c r="K25" s="18"/>
      <c r="L25" s="18"/>
      <c r="M25" s="18"/>
      <c r="N25" s="18"/>
      <c r="O25" s="18"/>
      <c r="P25" s="18"/>
    </row>
    <row r="26" spans="1:16" s="14" customFormat="1">
      <c r="A26" s="15"/>
      <c r="B26" s="30"/>
      <c r="C26" s="16"/>
      <c r="D26" s="16"/>
      <c r="E26" s="16"/>
      <c r="F26" s="16"/>
      <c r="G26" s="16"/>
      <c r="H26" s="16"/>
      <c r="I26" s="16"/>
      <c r="J26" s="34"/>
      <c r="K26" s="18"/>
      <c r="L26" s="18"/>
      <c r="M26" s="18"/>
      <c r="N26" s="18"/>
      <c r="O26" s="18"/>
      <c r="P26" s="18"/>
    </row>
    <row r="27" spans="1:16" s="14" customFormat="1">
      <c r="A27" s="15"/>
      <c r="B27" s="30"/>
      <c r="C27" s="16"/>
      <c r="D27" s="16"/>
      <c r="E27" s="16"/>
      <c r="F27" s="16"/>
      <c r="G27" s="16"/>
      <c r="H27" s="16"/>
      <c r="I27" s="16"/>
      <c r="J27" s="34"/>
      <c r="K27" s="18"/>
      <c r="L27" s="18"/>
      <c r="M27" s="18"/>
      <c r="N27" s="18"/>
      <c r="O27" s="18"/>
      <c r="P27" s="18"/>
    </row>
    <row r="28" spans="1:16" s="14" customFormat="1">
      <c r="A28" s="15"/>
      <c r="B28" s="30"/>
      <c r="C28" s="16"/>
      <c r="D28" s="16"/>
      <c r="E28" s="16"/>
      <c r="F28" s="16"/>
      <c r="G28" s="16"/>
      <c r="H28" s="16"/>
      <c r="I28" s="16"/>
      <c r="J28" s="34"/>
      <c r="K28" s="18"/>
      <c r="L28" s="18"/>
      <c r="M28" s="18"/>
      <c r="N28" s="18"/>
      <c r="O28" s="18"/>
      <c r="P28" s="18"/>
    </row>
    <row r="29" spans="1:16" s="14" customFormat="1">
      <c r="A29" s="15"/>
      <c r="B29" s="30"/>
      <c r="C29" s="16"/>
      <c r="D29" s="16"/>
      <c r="E29" s="16"/>
      <c r="F29" s="16"/>
      <c r="G29" s="16"/>
      <c r="H29" s="16"/>
      <c r="I29" s="16"/>
      <c r="J29" s="34"/>
      <c r="K29" s="18"/>
      <c r="L29" s="18"/>
      <c r="M29" s="18"/>
      <c r="N29" s="18"/>
      <c r="O29" s="18"/>
      <c r="P29" s="18"/>
    </row>
    <row r="30" spans="1:16" s="14" customFormat="1">
      <c r="A30" s="15"/>
      <c r="B30" s="30"/>
      <c r="C30" s="16"/>
      <c r="D30" s="16"/>
      <c r="E30" s="16"/>
      <c r="F30" s="16"/>
      <c r="G30" s="16"/>
      <c r="H30" s="16"/>
      <c r="I30" s="16"/>
      <c r="J30" s="34"/>
      <c r="K30" s="18"/>
      <c r="L30" s="18"/>
      <c r="M30" s="18"/>
      <c r="N30" s="18"/>
      <c r="O30" s="18"/>
      <c r="P30" s="18"/>
    </row>
    <row r="31" spans="1:16" s="14" customFormat="1">
      <c r="A31" s="15"/>
      <c r="B31" s="30"/>
      <c r="C31" s="16"/>
      <c r="D31" s="16"/>
      <c r="E31" s="16"/>
      <c r="F31" s="16"/>
      <c r="G31" s="16"/>
      <c r="H31" s="16"/>
      <c r="I31" s="16"/>
      <c r="J31" s="34"/>
      <c r="K31" s="18"/>
      <c r="L31" s="18"/>
      <c r="M31" s="18"/>
      <c r="N31" s="18"/>
      <c r="O31" s="18"/>
      <c r="P31" s="18"/>
    </row>
    <row r="32" spans="1:16" s="14" customFormat="1">
      <c r="A32" s="15"/>
      <c r="B32" s="30"/>
      <c r="C32" s="16"/>
      <c r="D32" s="16"/>
      <c r="E32" s="16"/>
      <c r="F32" s="16"/>
      <c r="G32" s="16"/>
      <c r="H32" s="16"/>
      <c r="I32" s="16"/>
      <c r="J32" s="34"/>
      <c r="K32" s="18"/>
      <c r="L32" s="18"/>
      <c r="M32" s="18"/>
      <c r="N32" s="18"/>
      <c r="O32" s="18"/>
      <c r="P32" s="18"/>
    </row>
    <row r="33" spans="1:16" s="14" customFormat="1">
      <c r="A33" s="15"/>
      <c r="B33" s="30"/>
      <c r="C33" s="16"/>
      <c r="D33" s="16"/>
      <c r="E33" s="16"/>
      <c r="F33" s="16"/>
      <c r="G33" s="16"/>
      <c r="H33" s="16"/>
      <c r="I33" s="16"/>
      <c r="J33" s="34"/>
      <c r="K33" s="18"/>
      <c r="L33" s="18"/>
      <c r="M33" s="18"/>
      <c r="N33" s="18"/>
      <c r="O33" s="18"/>
      <c r="P33" s="18"/>
    </row>
    <row r="34" spans="1:16" s="14" customFormat="1">
      <c r="A34" s="15"/>
      <c r="B34" s="30"/>
      <c r="C34" s="16"/>
      <c r="D34" s="16"/>
      <c r="E34" s="16"/>
      <c r="F34" s="16"/>
      <c r="G34" s="16"/>
      <c r="H34" s="16"/>
      <c r="I34" s="16"/>
      <c r="J34" s="34"/>
      <c r="K34" s="18"/>
      <c r="L34" s="18"/>
      <c r="M34" s="18"/>
      <c r="N34" s="18"/>
      <c r="O34" s="18"/>
      <c r="P34" s="18"/>
    </row>
    <row r="35" spans="1:16" s="14" customFormat="1">
      <c r="A35" s="15"/>
      <c r="B35" s="30"/>
      <c r="C35" s="16"/>
      <c r="D35" s="16"/>
      <c r="E35" s="16"/>
      <c r="F35" s="16"/>
      <c r="G35" s="16"/>
      <c r="H35" s="16"/>
      <c r="I35" s="16"/>
      <c r="J35" s="34"/>
      <c r="K35" s="18"/>
      <c r="L35" s="18"/>
      <c r="M35" s="18"/>
      <c r="N35" s="18"/>
      <c r="O35" s="18"/>
      <c r="P35" s="18"/>
    </row>
    <row r="36" spans="1:16" s="14" customFormat="1">
      <c r="A36" s="15"/>
      <c r="B36" s="30"/>
      <c r="C36" s="16"/>
      <c r="D36" s="16"/>
      <c r="E36" s="16"/>
      <c r="F36" s="16"/>
      <c r="G36" s="16"/>
      <c r="H36" s="16"/>
      <c r="I36" s="16"/>
      <c r="J36" s="34"/>
      <c r="K36" s="18"/>
      <c r="L36" s="18"/>
      <c r="M36" s="18"/>
      <c r="N36" s="18"/>
      <c r="O36" s="18"/>
      <c r="P36" s="18"/>
    </row>
    <row r="37" spans="1:16" s="14" customFormat="1">
      <c r="A37" s="15"/>
      <c r="B37" s="30"/>
      <c r="C37" s="16"/>
      <c r="D37" s="16"/>
      <c r="E37" s="16"/>
      <c r="F37" s="16"/>
      <c r="G37" s="16"/>
      <c r="H37" s="16"/>
      <c r="I37" s="16"/>
      <c r="J37" s="34"/>
      <c r="K37" s="18"/>
      <c r="L37" s="18"/>
      <c r="M37" s="18"/>
      <c r="N37" s="18"/>
      <c r="O37" s="18"/>
      <c r="P37" s="18"/>
    </row>
    <row r="38" spans="1:16" s="14" customFormat="1">
      <c r="A38" s="15"/>
      <c r="B38" s="30"/>
      <c r="C38" s="16"/>
      <c r="D38" s="16"/>
      <c r="E38" s="16"/>
      <c r="F38" s="16"/>
      <c r="G38" s="16"/>
      <c r="H38" s="16"/>
      <c r="I38" s="16"/>
      <c r="J38" s="34"/>
      <c r="K38" s="18"/>
      <c r="L38" s="18"/>
      <c r="M38" s="18"/>
      <c r="N38" s="18"/>
      <c r="O38" s="18"/>
      <c r="P38" s="18"/>
    </row>
    <row r="39" spans="1:16" s="14" customFormat="1">
      <c r="A39" s="15"/>
      <c r="B39" s="30"/>
      <c r="C39" s="16"/>
      <c r="D39" s="16"/>
      <c r="E39" s="16"/>
      <c r="F39" s="16"/>
      <c r="G39" s="16"/>
      <c r="H39" s="16"/>
      <c r="I39" s="16"/>
      <c r="J39" s="34"/>
      <c r="K39" s="18"/>
      <c r="L39" s="18"/>
      <c r="M39" s="18"/>
      <c r="N39" s="18"/>
      <c r="O39" s="18"/>
      <c r="P39" s="18"/>
    </row>
    <row r="40" spans="1:16" s="14" customFormat="1">
      <c r="A40" s="15"/>
      <c r="B40" s="30"/>
      <c r="C40" s="16"/>
      <c r="D40" s="16"/>
      <c r="E40" s="16"/>
      <c r="F40" s="16"/>
      <c r="G40" s="16"/>
      <c r="H40" s="16"/>
      <c r="I40" s="16"/>
      <c r="J40" s="34"/>
      <c r="K40" s="18"/>
      <c r="L40" s="18"/>
      <c r="M40" s="18"/>
      <c r="N40" s="18"/>
      <c r="O40" s="18"/>
      <c r="P40" s="18"/>
    </row>
    <row r="41" spans="1:16" s="14" customFormat="1">
      <c r="A41" s="15"/>
      <c r="B41" s="30"/>
      <c r="C41" s="16"/>
      <c r="D41" s="16"/>
      <c r="E41" s="16"/>
      <c r="F41" s="16"/>
      <c r="G41" s="16"/>
      <c r="H41" s="16"/>
      <c r="I41" s="16"/>
      <c r="J41" s="34"/>
      <c r="K41" s="18"/>
      <c r="L41" s="18"/>
      <c r="M41" s="18"/>
      <c r="N41" s="18"/>
      <c r="O41" s="18"/>
      <c r="P41" s="18"/>
    </row>
    <row r="42" spans="1:16" s="14" customFormat="1">
      <c r="A42" s="15"/>
      <c r="B42" s="30"/>
      <c r="C42" s="16"/>
      <c r="D42" s="16"/>
      <c r="E42" s="16"/>
      <c r="F42" s="16"/>
      <c r="G42" s="16"/>
      <c r="H42" s="16"/>
      <c r="I42" s="16"/>
      <c r="J42" s="34"/>
      <c r="K42" s="18"/>
      <c r="L42" s="18"/>
      <c r="M42" s="18"/>
      <c r="N42" s="18"/>
      <c r="O42" s="18"/>
      <c r="P42" s="18"/>
    </row>
    <row r="43" spans="1:16" s="14" customFormat="1">
      <c r="A43" s="15"/>
      <c r="B43" s="30"/>
      <c r="C43" s="16"/>
      <c r="D43" s="16"/>
      <c r="E43" s="16"/>
      <c r="F43" s="16"/>
      <c r="G43" s="16"/>
      <c r="H43" s="16"/>
      <c r="I43" s="16"/>
      <c r="J43" s="34"/>
      <c r="K43" s="18"/>
      <c r="L43" s="18"/>
      <c r="M43" s="18"/>
      <c r="N43" s="18"/>
      <c r="O43" s="18"/>
      <c r="P43" s="18"/>
    </row>
    <row r="44" spans="1:16" s="14" customFormat="1">
      <c r="A44" s="15"/>
      <c r="B44" s="30"/>
      <c r="C44" s="16"/>
      <c r="D44" s="16"/>
      <c r="E44" s="16"/>
      <c r="F44" s="16"/>
      <c r="G44" s="16"/>
      <c r="H44" s="16"/>
      <c r="I44" s="16"/>
      <c r="J44" s="34"/>
      <c r="K44" s="18"/>
      <c r="L44" s="18"/>
      <c r="M44" s="18"/>
      <c r="N44" s="18"/>
      <c r="O44" s="18"/>
      <c r="P44" s="18"/>
    </row>
    <row r="45" spans="1:16" s="14" customFormat="1">
      <c r="A45" s="15"/>
      <c r="B45" s="30"/>
      <c r="C45" s="16"/>
      <c r="D45" s="16"/>
      <c r="E45" s="16"/>
      <c r="F45" s="16"/>
      <c r="G45" s="16"/>
      <c r="H45" s="16"/>
      <c r="I45" s="16"/>
      <c r="J45" s="34"/>
      <c r="K45" s="18"/>
      <c r="L45" s="18"/>
      <c r="M45" s="18"/>
      <c r="N45" s="18"/>
      <c r="O45" s="18"/>
      <c r="P45" s="18"/>
    </row>
    <row r="46" spans="1:16" s="14" customFormat="1">
      <c r="A46" s="15"/>
      <c r="B46" s="30"/>
      <c r="C46" s="16"/>
      <c r="D46" s="16"/>
      <c r="E46" s="16"/>
      <c r="F46" s="16"/>
      <c r="G46" s="16"/>
      <c r="H46" s="16"/>
      <c r="I46" s="16"/>
      <c r="J46" s="34"/>
      <c r="K46" s="18"/>
      <c r="L46" s="18"/>
      <c r="M46" s="18"/>
      <c r="N46" s="18"/>
      <c r="O46" s="18"/>
      <c r="P46" s="18"/>
    </row>
    <row r="47" spans="1:16" s="14" customFormat="1">
      <c r="A47" s="15"/>
      <c r="B47" s="30"/>
      <c r="C47" s="16"/>
      <c r="D47" s="16"/>
      <c r="E47" s="16"/>
      <c r="F47" s="16"/>
      <c r="G47" s="16"/>
      <c r="H47" s="16"/>
      <c r="I47" s="16"/>
      <c r="J47" s="34"/>
      <c r="K47" s="18"/>
      <c r="L47" s="18"/>
      <c r="M47" s="18"/>
      <c r="N47" s="18"/>
      <c r="O47" s="18"/>
      <c r="P47" s="18"/>
    </row>
    <row r="48" spans="1:16" s="14" customFormat="1">
      <c r="A48" s="15"/>
      <c r="B48" s="30"/>
      <c r="C48" s="16"/>
      <c r="D48" s="16"/>
      <c r="E48" s="16"/>
      <c r="F48" s="16"/>
      <c r="G48" s="16"/>
      <c r="H48" s="16"/>
      <c r="I48" s="16"/>
      <c r="J48" s="34"/>
      <c r="K48" s="18"/>
      <c r="L48" s="18"/>
      <c r="M48" s="18"/>
      <c r="N48" s="18"/>
      <c r="O48" s="18"/>
      <c r="P48" s="18"/>
    </row>
    <row r="49" spans="1:16" s="14" customFormat="1">
      <c r="A49" s="15"/>
      <c r="B49" s="30"/>
      <c r="C49" s="16"/>
      <c r="D49" s="16"/>
      <c r="E49" s="16"/>
      <c r="F49" s="16"/>
      <c r="G49" s="16"/>
      <c r="H49" s="16"/>
      <c r="I49" s="16"/>
      <c r="J49" s="34"/>
      <c r="K49" s="18"/>
      <c r="L49" s="18"/>
      <c r="M49" s="18"/>
      <c r="N49" s="18"/>
      <c r="O49" s="18"/>
      <c r="P49" s="18"/>
    </row>
    <row r="50" spans="1:16" s="14" customFormat="1">
      <c r="A50" s="15"/>
      <c r="B50" s="30"/>
      <c r="C50" s="16"/>
      <c r="D50" s="16"/>
      <c r="E50" s="16"/>
      <c r="F50" s="16"/>
      <c r="G50" s="16"/>
      <c r="H50" s="16"/>
      <c r="I50" s="16"/>
      <c r="J50" s="34"/>
      <c r="K50" s="18"/>
      <c r="L50" s="18"/>
      <c r="M50" s="18"/>
      <c r="N50" s="18"/>
      <c r="O50" s="18"/>
      <c r="P50" s="18"/>
    </row>
    <row r="51" spans="1:16" s="14" customFormat="1">
      <c r="A51" s="15"/>
      <c r="B51" s="30"/>
      <c r="C51" s="16"/>
      <c r="D51" s="16"/>
      <c r="E51" s="16"/>
      <c r="F51" s="16"/>
      <c r="G51" s="16"/>
      <c r="H51" s="16"/>
      <c r="I51" s="16"/>
      <c r="J51" s="34"/>
      <c r="K51" s="18"/>
      <c r="L51" s="18"/>
      <c r="M51" s="18"/>
      <c r="N51" s="18"/>
      <c r="O51" s="18"/>
      <c r="P51" s="18"/>
    </row>
    <row r="52" spans="1:16" s="14" customFormat="1">
      <c r="A52" s="15"/>
      <c r="B52" s="30"/>
      <c r="C52" s="16"/>
      <c r="D52" s="16"/>
      <c r="E52" s="16"/>
      <c r="F52" s="16"/>
      <c r="G52" s="16"/>
      <c r="H52" s="16"/>
      <c r="I52" s="16"/>
      <c r="J52" s="34"/>
      <c r="K52" s="18"/>
      <c r="L52" s="18"/>
      <c r="M52" s="18"/>
      <c r="N52" s="18"/>
      <c r="O52" s="18"/>
      <c r="P52" s="18"/>
    </row>
    <row r="53" spans="1:16" s="14" customFormat="1">
      <c r="A53" s="15"/>
      <c r="B53" s="30"/>
      <c r="C53" s="16"/>
      <c r="D53" s="16"/>
      <c r="E53" s="16"/>
      <c r="F53" s="16"/>
      <c r="G53" s="16"/>
      <c r="H53" s="16"/>
      <c r="I53" s="16"/>
      <c r="J53" s="34"/>
      <c r="K53" s="18"/>
      <c r="L53" s="18"/>
      <c r="M53" s="18"/>
      <c r="N53" s="18"/>
      <c r="O53" s="18"/>
      <c r="P53" s="18"/>
    </row>
    <row r="54" spans="1:16" s="14" customFormat="1">
      <c r="A54" s="15"/>
      <c r="B54" s="30"/>
      <c r="C54" s="16"/>
      <c r="D54" s="16"/>
      <c r="E54" s="16"/>
      <c r="F54" s="16"/>
      <c r="G54" s="16"/>
      <c r="H54" s="16"/>
      <c r="I54" s="16"/>
      <c r="J54" s="34"/>
      <c r="K54" s="18"/>
      <c r="L54" s="18"/>
      <c r="M54" s="18"/>
      <c r="N54" s="18"/>
      <c r="O54" s="18"/>
      <c r="P54" s="18"/>
    </row>
    <row r="55" spans="1:16" s="14" customFormat="1">
      <c r="A55" s="15"/>
      <c r="B55" s="30"/>
      <c r="C55" s="16"/>
      <c r="D55" s="16"/>
      <c r="E55" s="16"/>
      <c r="F55" s="16"/>
      <c r="G55" s="16"/>
      <c r="H55" s="16"/>
      <c r="I55" s="16"/>
      <c r="J55" s="34"/>
      <c r="K55" s="18"/>
      <c r="L55" s="18"/>
      <c r="M55" s="18"/>
      <c r="N55" s="18"/>
      <c r="O55" s="18"/>
      <c r="P55" s="18"/>
    </row>
    <row r="56" spans="1:16" s="14" customFormat="1">
      <c r="A56" s="15"/>
      <c r="B56" s="30"/>
      <c r="C56" s="16"/>
      <c r="D56" s="16"/>
      <c r="E56" s="16"/>
      <c r="F56" s="16"/>
      <c r="G56" s="16"/>
      <c r="H56" s="16"/>
      <c r="I56" s="16"/>
      <c r="J56" s="34"/>
      <c r="K56" s="18"/>
      <c r="L56" s="18"/>
      <c r="M56" s="18"/>
      <c r="N56" s="18"/>
      <c r="O56" s="18"/>
      <c r="P56" s="18"/>
    </row>
    <row r="57" spans="1:16" s="14" customFormat="1">
      <c r="A57" s="15"/>
      <c r="B57" s="30"/>
      <c r="C57" s="16"/>
      <c r="D57" s="16"/>
      <c r="E57" s="16"/>
      <c r="F57" s="16"/>
      <c r="G57" s="16"/>
      <c r="H57" s="16"/>
      <c r="I57" s="16"/>
      <c r="J57" s="34"/>
      <c r="K57" s="18"/>
      <c r="L57" s="18"/>
      <c r="M57" s="18"/>
      <c r="N57" s="18"/>
      <c r="O57" s="18"/>
      <c r="P57" s="18"/>
    </row>
    <row r="58" spans="1:16" s="14" customFormat="1">
      <c r="A58" s="15"/>
      <c r="B58" s="30"/>
      <c r="C58" s="16"/>
      <c r="D58" s="16"/>
      <c r="E58" s="16"/>
      <c r="F58" s="16"/>
      <c r="G58" s="16"/>
      <c r="H58" s="16"/>
      <c r="I58" s="16"/>
      <c r="J58" s="34"/>
      <c r="K58" s="18"/>
      <c r="L58" s="18"/>
      <c r="M58" s="18"/>
      <c r="N58" s="18"/>
      <c r="O58" s="18"/>
      <c r="P58" s="18"/>
    </row>
    <row r="59" spans="1:16" s="14" customFormat="1">
      <c r="A59" s="15"/>
      <c r="B59" s="30"/>
      <c r="C59" s="16"/>
      <c r="D59" s="16"/>
      <c r="E59" s="16"/>
      <c r="F59" s="16"/>
      <c r="G59" s="16"/>
      <c r="H59" s="16"/>
      <c r="I59" s="16"/>
      <c r="J59" s="34"/>
      <c r="K59" s="18"/>
      <c r="L59" s="18"/>
      <c r="M59" s="18"/>
      <c r="N59" s="18"/>
      <c r="O59" s="18"/>
      <c r="P59" s="18"/>
    </row>
    <row r="60" spans="1:16" s="14" customFormat="1">
      <c r="A60" s="15"/>
      <c r="B60" s="30"/>
      <c r="C60" s="16"/>
      <c r="D60" s="16"/>
      <c r="E60" s="16"/>
      <c r="F60" s="16"/>
      <c r="G60" s="16"/>
      <c r="H60" s="16"/>
      <c r="I60" s="16"/>
      <c r="J60" s="34"/>
      <c r="K60" s="18"/>
      <c r="L60" s="18"/>
      <c r="M60" s="18"/>
      <c r="N60" s="18"/>
      <c r="O60" s="18"/>
      <c r="P60" s="18"/>
    </row>
    <row r="61" spans="1:16" s="14" customFormat="1">
      <c r="A61" s="15"/>
      <c r="B61" s="30"/>
      <c r="C61" s="16"/>
      <c r="D61" s="16"/>
      <c r="E61" s="16"/>
      <c r="F61" s="16"/>
      <c r="G61" s="16"/>
      <c r="H61" s="16"/>
      <c r="I61" s="16"/>
      <c r="J61" s="34"/>
      <c r="K61" s="18"/>
      <c r="L61" s="18"/>
      <c r="M61" s="18"/>
      <c r="N61" s="18"/>
      <c r="O61" s="18"/>
      <c r="P61" s="18"/>
    </row>
    <row r="62" spans="1:16" s="14" customFormat="1">
      <c r="A62" s="15"/>
      <c r="B62" s="30"/>
      <c r="C62" s="16"/>
      <c r="D62" s="16"/>
      <c r="E62" s="16"/>
      <c r="F62" s="16"/>
      <c r="G62" s="16"/>
      <c r="H62" s="16"/>
      <c r="I62" s="16"/>
      <c r="J62" s="34"/>
      <c r="K62" s="18"/>
      <c r="L62" s="18"/>
      <c r="M62" s="18"/>
      <c r="N62" s="18"/>
      <c r="O62" s="18"/>
      <c r="P62" s="18"/>
    </row>
    <row r="63" spans="1:16" s="14" customFormat="1">
      <c r="A63" s="15"/>
      <c r="B63" s="30"/>
      <c r="C63" s="16"/>
      <c r="D63" s="16"/>
      <c r="E63" s="16"/>
      <c r="F63" s="16"/>
      <c r="G63" s="16"/>
      <c r="H63" s="16"/>
      <c r="I63" s="16"/>
      <c r="J63" s="34"/>
      <c r="K63" s="18"/>
      <c r="L63" s="18"/>
      <c r="M63" s="18"/>
      <c r="N63" s="18"/>
      <c r="O63" s="18"/>
      <c r="P63" s="18"/>
    </row>
    <row r="64" spans="1:16" s="14" customFormat="1">
      <c r="A64" s="15"/>
      <c r="B64" s="30"/>
      <c r="C64" s="16"/>
      <c r="D64" s="16"/>
      <c r="E64" s="16"/>
      <c r="F64" s="16"/>
      <c r="G64" s="16"/>
      <c r="H64" s="16"/>
      <c r="I64" s="16"/>
      <c r="J64" s="34"/>
      <c r="K64" s="18"/>
      <c r="L64" s="18"/>
      <c r="M64" s="18"/>
      <c r="N64" s="18"/>
      <c r="O64" s="18"/>
      <c r="P64" s="18"/>
    </row>
    <row r="65" spans="1:16" s="14" customFormat="1">
      <c r="A65" s="15"/>
      <c r="B65" s="30"/>
      <c r="C65" s="16"/>
      <c r="D65" s="16"/>
      <c r="E65" s="16"/>
      <c r="F65" s="16"/>
      <c r="G65" s="16"/>
      <c r="H65" s="16"/>
      <c r="I65" s="16"/>
      <c r="J65" s="34"/>
      <c r="K65" s="18"/>
      <c r="L65" s="18"/>
      <c r="M65" s="18"/>
      <c r="N65" s="18"/>
      <c r="O65" s="18"/>
      <c r="P65" s="18"/>
    </row>
    <row r="66" spans="1:16" s="14" customFormat="1">
      <c r="A66" s="15"/>
      <c r="B66" s="30"/>
      <c r="C66" s="16"/>
      <c r="D66" s="16"/>
      <c r="E66" s="16"/>
      <c r="F66" s="16"/>
      <c r="G66" s="16"/>
      <c r="H66" s="16"/>
      <c r="I66" s="16"/>
      <c r="J66" s="34"/>
      <c r="K66" s="18"/>
      <c r="L66" s="18"/>
      <c r="M66" s="18"/>
      <c r="N66" s="18"/>
      <c r="O66" s="18"/>
      <c r="P66" s="18"/>
    </row>
    <row r="67" spans="1:16" s="14" customFormat="1">
      <c r="A67" s="15"/>
      <c r="B67" s="30"/>
      <c r="C67" s="16"/>
      <c r="D67" s="16"/>
      <c r="E67" s="16"/>
      <c r="F67" s="16"/>
      <c r="G67" s="16"/>
      <c r="H67" s="16"/>
      <c r="I67" s="16"/>
      <c r="J67" s="34"/>
      <c r="K67" s="18"/>
      <c r="L67" s="18"/>
      <c r="M67" s="18"/>
      <c r="N67" s="18"/>
      <c r="O67" s="18"/>
      <c r="P67" s="18"/>
    </row>
    <row r="68" spans="1:16" s="14" customFormat="1">
      <c r="A68" s="15"/>
      <c r="B68" s="30"/>
      <c r="C68" s="16"/>
      <c r="D68" s="16"/>
      <c r="E68" s="16"/>
      <c r="F68" s="16"/>
      <c r="G68" s="16"/>
      <c r="H68" s="16"/>
      <c r="I68" s="16"/>
      <c r="J68" s="34"/>
      <c r="K68" s="18"/>
      <c r="L68" s="18"/>
      <c r="M68" s="18"/>
      <c r="N68" s="18"/>
      <c r="O68" s="18"/>
      <c r="P68" s="18"/>
    </row>
    <row r="69" spans="1:16" s="14" customFormat="1">
      <c r="A69" s="15"/>
      <c r="B69" s="30"/>
      <c r="C69" s="16"/>
      <c r="D69" s="16"/>
      <c r="E69" s="16"/>
      <c r="F69" s="16"/>
      <c r="G69" s="16"/>
      <c r="H69" s="16"/>
      <c r="I69" s="16"/>
      <c r="J69" s="34"/>
      <c r="K69" s="18"/>
      <c r="L69" s="18"/>
      <c r="M69" s="18"/>
      <c r="N69" s="18"/>
      <c r="O69" s="18"/>
      <c r="P69" s="18"/>
    </row>
    <row r="70" spans="1:16" s="14" customFormat="1">
      <c r="A70" s="15"/>
      <c r="B70" s="30"/>
      <c r="C70" s="16"/>
      <c r="D70" s="16"/>
      <c r="E70" s="16"/>
      <c r="F70" s="16"/>
      <c r="G70" s="16"/>
      <c r="H70" s="16"/>
      <c r="I70" s="16"/>
      <c r="J70" s="34"/>
      <c r="K70" s="18"/>
      <c r="L70" s="18"/>
      <c r="M70" s="18"/>
      <c r="N70" s="18"/>
      <c r="O70" s="18"/>
      <c r="P70" s="18"/>
    </row>
    <row r="71" spans="1:16" s="14" customFormat="1">
      <c r="A71" s="15"/>
      <c r="B71" s="30"/>
      <c r="C71" s="16"/>
      <c r="D71" s="16"/>
      <c r="E71" s="16"/>
      <c r="F71" s="16"/>
      <c r="G71" s="16"/>
      <c r="H71" s="16"/>
      <c r="I71" s="16"/>
      <c r="J71" s="34"/>
      <c r="K71" s="18"/>
      <c r="L71" s="18"/>
      <c r="M71" s="18"/>
      <c r="N71" s="18"/>
      <c r="O71" s="18"/>
      <c r="P71" s="18"/>
    </row>
    <row r="72" spans="1:16" s="14" customFormat="1">
      <c r="A72" s="15"/>
      <c r="B72" s="30"/>
      <c r="C72" s="16"/>
      <c r="D72" s="16"/>
      <c r="E72" s="16"/>
      <c r="F72" s="16"/>
      <c r="G72" s="16"/>
      <c r="H72" s="16"/>
      <c r="I72" s="16"/>
      <c r="J72" s="34"/>
      <c r="K72" s="18"/>
      <c r="L72" s="18"/>
      <c r="M72" s="18"/>
      <c r="N72" s="18"/>
      <c r="O72" s="18"/>
      <c r="P72" s="18"/>
    </row>
    <row r="73" spans="1:16" s="14" customFormat="1">
      <c r="A73" s="15"/>
      <c r="B73" s="30"/>
      <c r="C73" s="16"/>
      <c r="D73" s="16"/>
      <c r="E73" s="16"/>
      <c r="F73" s="16"/>
      <c r="G73" s="16"/>
      <c r="H73" s="16"/>
      <c r="I73" s="16"/>
      <c r="J73" s="34"/>
      <c r="K73" s="18"/>
      <c r="L73" s="18"/>
      <c r="M73" s="18"/>
      <c r="N73" s="18"/>
      <c r="O73" s="18"/>
      <c r="P73" s="18"/>
    </row>
    <row r="74" spans="1:16" s="14" customFormat="1">
      <c r="A74" s="15"/>
      <c r="B74" s="30"/>
      <c r="C74" s="16"/>
      <c r="D74" s="16"/>
      <c r="E74" s="16"/>
      <c r="F74" s="16"/>
      <c r="G74" s="16"/>
      <c r="H74" s="16"/>
      <c r="I74" s="16"/>
      <c r="J74" s="34"/>
      <c r="K74" s="18"/>
      <c r="L74" s="18"/>
      <c r="M74" s="18"/>
      <c r="N74" s="18"/>
      <c r="O74" s="18"/>
      <c r="P74" s="18"/>
    </row>
    <row r="75" spans="1:16" s="14" customFormat="1">
      <c r="A75" s="15"/>
      <c r="B75" s="30"/>
      <c r="C75" s="16"/>
      <c r="D75" s="16"/>
      <c r="E75" s="16"/>
      <c r="F75" s="16"/>
      <c r="G75" s="16"/>
      <c r="H75" s="16"/>
      <c r="I75" s="16"/>
      <c r="J75" s="34"/>
      <c r="K75" s="18"/>
      <c r="L75" s="18"/>
      <c r="M75" s="18"/>
      <c r="N75" s="18"/>
      <c r="O75" s="18"/>
      <c r="P75" s="18"/>
    </row>
    <row r="76" spans="1:16" s="14" customFormat="1">
      <c r="A76" s="15"/>
      <c r="B76" s="30"/>
      <c r="C76" s="16"/>
      <c r="D76" s="16"/>
      <c r="E76" s="16"/>
      <c r="F76" s="16"/>
      <c r="G76" s="16"/>
      <c r="H76" s="16"/>
      <c r="I76" s="16"/>
      <c r="J76" s="34"/>
      <c r="K76" s="18"/>
      <c r="L76" s="18"/>
      <c r="M76" s="18"/>
      <c r="N76" s="18"/>
      <c r="O76" s="18"/>
      <c r="P76" s="18"/>
    </row>
    <row r="77" spans="1:16" s="14" customFormat="1">
      <c r="A77" s="15"/>
      <c r="B77" s="30"/>
      <c r="C77" s="16"/>
      <c r="D77" s="16"/>
      <c r="E77" s="16"/>
      <c r="F77" s="16"/>
      <c r="G77" s="16"/>
      <c r="H77" s="16"/>
      <c r="I77" s="16"/>
      <c r="J77" s="34"/>
      <c r="K77" s="18"/>
      <c r="L77" s="18"/>
      <c r="M77" s="18"/>
      <c r="N77" s="18"/>
      <c r="O77" s="18"/>
      <c r="P77" s="18"/>
    </row>
    <row r="78" spans="1:16" s="14" customFormat="1">
      <c r="A78" s="15"/>
      <c r="B78" s="30"/>
      <c r="C78" s="16"/>
      <c r="D78" s="16"/>
      <c r="E78" s="16"/>
      <c r="F78" s="16"/>
      <c r="G78" s="16"/>
      <c r="H78" s="16"/>
      <c r="I78" s="16"/>
      <c r="J78" s="34"/>
      <c r="K78" s="18"/>
      <c r="L78" s="18"/>
      <c r="M78" s="18"/>
      <c r="N78" s="18"/>
      <c r="O78" s="18"/>
      <c r="P78" s="18"/>
    </row>
    <row r="79" spans="1:16" s="14" customFormat="1">
      <c r="A79" s="15"/>
      <c r="B79" s="30"/>
      <c r="C79" s="16"/>
      <c r="D79" s="16"/>
      <c r="E79" s="16"/>
      <c r="F79" s="16"/>
      <c r="G79" s="16"/>
      <c r="H79" s="16"/>
      <c r="I79" s="16"/>
      <c r="J79" s="34"/>
      <c r="K79" s="18"/>
      <c r="L79" s="18"/>
      <c r="M79" s="18"/>
      <c r="N79" s="18"/>
      <c r="O79" s="18"/>
      <c r="P79" s="18"/>
    </row>
    <row r="80" spans="1:16" s="14" customFormat="1">
      <c r="A80" s="15"/>
      <c r="B80" s="30"/>
      <c r="C80" s="16"/>
      <c r="D80" s="16"/>
      <c r="E80" s="16"/>
      <c r="F80" s="16"/>
      <c r="G80" s="16"/>
      <c r="H80" s="16"/>
      <c r="I80" s="16"/>
      <c r="J80" s="34"/>
      <c r="K80" s="18"/>
      <c r="L80" s="18"/>
      <c r="M80" s="18"/>
      <c r="N80" s="18"/>
      <c r="O80" s="18"/>
      <c r="P80" s="18"/>
    </row>
    <row r="81" spans="1:16" s="14" customFormat="1">
      <c r="A81" s="15"/>
      <c r="B81" s="30"/>
      <c r="C81" s="16"/>
      <c r="D81" s="16"/>
      <c r="E81" s="16"/>
      <c r="F81" s="16"/>
      <c r="G81" s="16"/>
      <c r="H81" s="16"/>
      <c r="I81" s="16"/>
      <c r="J81" s="34"/>
      <c r="K81" s="18"/>
      <c r="L81" s="18"/>
      <c r="M81" s="18"/>
      <c r="N81" s="18"/>
      <c r="O81" s="18"/>
      <c r="P81" s="18"/>
    </row>
    <row r="82" spans="1:16" s="14" customFormat="1">
      <c r="A82" s="15"/>
      <c r="B82" s="30"/>
      <c r="C82" s="16"/>
      <c r="D82" s="16"/>
      <c r="E82" s="16"/>
      <c r="F82" s="16"/>
      <c r="G82" s="16"/>
      <c r="H82" s="16"/>
      <c r="I82" s="16"/>
      <c r="J82" s="34"/>
      <c r="K82" s="18"/>
      <c r="L82" s="18"/>
      <c r="M82" s="18"/>
      <c r="N82" s="18"/>
      <c r="O82" s="18"/>
      <c r="P82" s="18"/>
    </row>
    <row r="83" spans="1:16" s="14" customFormat="1">
      <c r="A83" s="15"/>
      <c r="B83" s="30"/>
      <c r="C83" s="16"/>
      <c r="D83" s="16"/>
      <c r="E83" s="16"/>
      <c r="F83" s="16"/>
      <c r="G83" s="16"/>
      <c r="H83" s="16"/>
      <c r="I83" s="16"/>
      <c r="J83" s="34"/>
      <c r="K83" s="18"/>
      <c r="L83" s="18"/>
      <c r="M83" s="18"/>
      <c r="N83" s="18"/>
      <c r="O83" s="18"/>
      <c r="P83" s="18"/>
    </row>
    <row r="84" spans="1:16" s="14" customFormat="1">
      <c r="A84" s="15"/>
      <c r="B84" s="30"/>
      <c r="C84" s="16"/>
      <c r="D84" s="16"/>
      <c r="E84" s="16"/>
      <c r="F84" s="16"/>
      <c r="G84" s="16"/>
      <c r="H84" s="16"/>
      <c r="I84" s="16"/>
      <c r="J84" s="34"/>
      <c r="K84" s="18"/>
      <c r="L84" s="18"/>
      <c r="M84" s="18"/>
      <c r="N84" s="18"/>
      <c r="O84" s="18"/>
      <c r="P84" s="18"/>
    </row>
    <row r="85" spans="1:16" s="14" customFormat="1">
      <c r="A85" s="15"/>
      <c r="B85" s="30"/>
      <c r="C85" s="16"/>
      <c r="D85" s="16"/>
      <c r="E85" s="16"/>
      <c r="F85" s="16"/>
      <c r="G85" s="16"/>
      <c r="H85" s="16"/>
      <c r="I85" s="16"/>
      <c r="J85" s="34"/>
      <c r="K85" s="18"/>
      <c r="L85" s="18"/>
      <c r="M85" s="18"/>
      <c r="N85" s="18"/>
      <c r="O85" s="18"/>
      <c r="P85" s="18"/>
    </row>
    <row r="86" spans="1:16" s="14" customFormat="1">
      <c r="A86" s="15"/>
      <c r="B86" s="30"/>
      <c r="C86" s="16"/>
      <c r="D86" s="16"/>
      <c r="E86" s="16"/>
      <c r="F86" s="16"/>
      <c r="G86" s="16"/>
      <c r="H86" s="16"/>
      <c r="I86" s="16"/>
      <c r="J86" s="34"/>
      <c r="K86" s="18"/>
      <c r="L86" s="18"/>
      <c r="M86" s="18"/>
      <c r="N86" s="18"/>
      <c r="O86" s="18"/>
      <c r="P86" s="18"/>
    </row>
    <row r="87" spans="1:16" s="14" customFormat="1">
      <c r="A87" s="15"/>
      <c r="B87" s="30"/>
      <c r="C87" s="16"/>
      <c r="D87" s="16"/>
      <c r="E87" s="16"/>
      <c r="F87" s="16"/>
      <c r="G87" s="16"/>
      <c r="H87" s="16"/>
      <c r="I87" s="16"/>
      <c r="J87" s="34"/>
      <c r="K87" s="18"/>
      <c r="L87" s="18"/>
      <c r="M87" s="18"/>
      <c r="N87" s="18"/>
      <c r="O87" s="18"/>
      <c r="P87" s="18"/>
    </row>
    <row r="88" spans="1:16" s="14" customFormat="1">
      <c r="A88" s="15"/>
      <c r="B88" s="30"/>
      <c r="C88" s="16"/>
      <c r="D88" s="16"/>
      <c r="E88" s="16"/>
      <c r="F88" s="16"/>
      <c r="G88" s="16"/>
      <c r="H88" s="16"/>
      <c r="I88" s="16"/>
      <c r="J88" s="34"/>
      <c r="K88" s="18"/>
      <c r="L88" s="18"/>
      <c r="M88" s="18"/>
      <c r="N88" s="18"/>
      <c r="O88" s="18"/>
      <c r="P88" s="18"/>
    </row>
    <row r="89" spans="1:16" s="14" customFormat="1">
      <c r="A89" s="15"/>
      <c r="B89" s="30"/>
      <c r="C89" s="16"/>
      <c r="D89" s="16"/>
      <c r="E89" s="16"/>
      <c r="F89" s="16"/>
      <c r="G89" s="16"/>
      <c r="H89" s="16"/>
      <c r="I89" s="16"/>
      <c r="J89" s="34"/>
      <c r="K89" s="18"/>
      <c r="L89" s="18"/>
      <c r="M89" s="18"/>
      <c r="N89" s="18"/>
      <c r="O89" s="18"/>
      <c r="P89" s="18"/>
    </row>
    <row r="90" spans="1:16" s="14" customFormat="1">
      <c r="A90" s="15"/>
      <c r="B90" s="30"/>
      <c r="C90" s="16"/>
      <c r="D90" s="16"/>
      <c r="E90" s="16"/>
      <c r="F90" s="16"/>
      <c r="G90" s="16"/>
      <c r="H90" s="16"/>
      <c r="I90" s="16"/>
      <c r="J90" s="34"/>
      <c r="K90" s="18"/>
      <c r="L90" s="18"/>
      <c r="M90" s="18"/>
      <c r="N90" s="18"/>
      <c r="O90" s="18"/>
      <c r="P90" s="18"/>
    </row>
    <row r="91" spans="1:16" s="14" customFormat="1">
      <c r="A91" s="15"/>
      <c r="B91" s="30"/>
      <c r="C91" s="16"/>
      <c r="D91" s="16"/>
      <c r="E91" s="16"/>
      <c r="F91" s="16"/>
      <c r="G91" s="16"/>
      <c r="H91" s="16"/>
      <c r="I91" s="16"/>
      <c r="J91" s="34"/>
      <c r="K91" s="18"/>
      <c r="L91" s="18"/>
      <c r="M91" s="18"/>
      <c r="N91" s="18"/>
      <c r="O91" s="18"/>
      <c r="P91" s="18"/>
    </row>
    <row r="92" spans="1:16" s="14" customFormat="1">
      <c r="A92" s="15"/>
      <c r="B92" s="30"/>
      <c r="C92" s="16"/>
      <c r="D92" s="16"/>
      <c r="E92" s="16"/>
      <c r="F92" s="16"/>
      <c r="G92" s="16"/>
      <c r="H92" s="16"/>
      <c r="I92" s="16"/>
      <c r="J92" s="34"/>
      <c r="K92" s="18"/>
      <c r="L92" s="18"/>
      <c r="M92" s="18"/>
      <c r="N92" s="18"/>
      <c r="O92" s="18"/>
      <c r="P92" s="18"/>
    </row>
    <row r="93" spans="1:16" s="14" customFormat="1">
      <c r="A93" s="15"/>
      <c r="B93" s="30"/>
      <c r="C93" s="16"/>
      <c r="D93" s="16"/>
      <c r="E93" s="16"/>
      <c r="F93" s="16"/>
      <c r="G93" s="16"/>
      <c r="H93" s="16"/>
      <c r="I93" s="16"/>
      <c r="J93" s="34"/>
      <c r="K93" s="18"/>
      <c r="L93" s="18"/>
      <c r="M93" s="18"/>
      <c r="N93" s="18"/>
      <c r="O93" s="18"/>
      <c r="P93" s="18"/>
    </row>
    <row r="94" spans="1:16" s="14" customFormat="1">
      <c r="A94" s="15"/>
      <c r="B94" s="30"/>
      <c r="C94" s="16"/>
      <c r="D94" s="16"/>
      <c r="E94" s="16"/>
      <c r="F94" s="16"/>
      <c r="G94" s="16"/>
      <c r="H94" s="16"/>
      <c r="I94" s="16"/>
      <c r="J94" s="34"/>
      <c r="K94" s="18"/>
      <c r="L94" s="18"/>
      <c r="M94" s="18"/>
      <c r="N94" s="18"/>
      <c r="O94" s="18"/>
      <c r="P94" s="18"/>
    </row>
  </sheetData>
  <mergeCells count="3">
    <mergeCell ref="B2:P2"/>
    <mergeCell ref="A3:X3"/>
    <mergeCell ref="A16:B16"/>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0000000-0002-0000-0500-000000000000}"/>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00000000-0002-0000-0500-000001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0500-000002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xr:uid="{00000000-0002-0000-0500-000003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500-000004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00000000-0002-0000-0500-000005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00000000-0002-0000-0500-000006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00000000-0002-0000-0500-000007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00000000-0002-0000-0500-000008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xr:uid="{00000000-0002-0000-0500-000009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xr:uid="{00000000-0002-0000-0500-00000A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500-00000B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xr:uid="{00000000-0002-0000-0500-00000C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xr:uid="{00000000-0002-0000-0500-00000D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00000000-0002-0000-0500-00000E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00000000-0002-0000-0500-00000F000000}"/>
    <dataValidation allowBlank="1" showErrorMessage="1" sqref="M9:N65541 A65546:A131077 A131082:A196613 A196618:A262149 A262154:A327685 A327690:A393221 A393226:A458757 A458762:A524293 A524298:A589829 A589834:A655365 A655370:A720901 A720906:A786437 A786442:A851973 A851978:A917509 A917514:A983045 A983050:A1048576 IW65546:IW131077 IW131082:IW196613 IW196618:IW262149 IW262154:IW327685 IW327690:IW393221 IW393226:IW458757 IW458762:IW524293 IW524298:IW589829 IW589834:IW655365 IW655370:IW720901 IW720906:IW786437 IW786442:IW851973 IW851978:IW917509 IW917514:IW983045 IW983050:IW1048576 SS65546:SS131077 SS131082:SS196613 SS196618:SS262149 SS262154:SS327685 SS327690:SS393221 SS393226:SS458757 SS458762:SS524293 SS524298:SS589829 SS589834:SS655365 SS655370:SS720901 SS720906:SS786437 SS786442:SS851973 SS851978:SS917509 SS917514:SS983045 SS983050:SS1048576 ACO65546:ACO131077 ACO131082:ACO196613 ACO196618:ACO262149 ACO262154:ACO327685 ACO327690:ACO393221 ACO393226:ACO458757 ACO458762:ACO524293 ACO524298:ACO589829 ACO589834:ACO655365 ACO655370:ACO720901 ACO720906:ACO786437 ACO786442:ACO851973 ACO851978:ACO917509 ACO917514:ACO983045 ACO983050:ACO1048576 AMK65546:AMK131077 AMK131082:AMK196613 AMK196618:AMK262149 AMK262154:AMK327685 AMK327690:AMK393221 AMK393226:AMK458757 AMK458762:AMK524293 AMK524298:AMK589829 AMK589834:AMK655365 AMK655370:AMK720901 AMK720906:AMK786437 AMK786442:AMK851973 AMK851978:AMK917509 AMK917514:AMK983045 AMK983050:AMK1048576 AWG65546:AWG131077 AWG131082:AWG196613 AWG196618:AWG262149 AWG262154:AWG327685 AWG327690:AWG393221 AWG393226:AWG458757 AWG458762:AWG524293 AWG524298:AWG589829 AWG589834:AWG655365 AWG655370:AWG720901 AWG720906:AWG786437 AWG786442:AWG851973 AWG851978:AWG917509 AWG917514:AWG983045 AWG983050:AWG1048576 BGC65546:BGC131077 BGC131082:BGC196613 BGC196618:BGC262149 BGC262154:BGC327685 BGC327690:BGC393221 BGC393226:BGC458757 BGC458762:BGC524293 BGC524298:BGC589829 BGC589834:BGC655365 BGC655370:BGC720901 BGC720906:BGC786437 BGC786442:BGC851973 BGC851978:BGC917509 BGC917514:BGC983045 BGC983050:BGC1048576 BPY65546:BPY131077 BPY131082:BPY196613 BPY196618:BPY262149 BPY262154:BPY327685 BPY327690:BPY393221 BPY393226:BPY458757 BPY458762:BPY524293 BPY524298:BPY589829 BPY589834:BPY655365 BPY655370:BPY720901 BPY720906:BPY786437 BPY786442:BPY851973 BPY851978:BPY917509 BPY917514:BPY983045 BPY983050:BPY1048576 BZU65546:BZU131077 BZU131082:BZU196613 BZU196618:BZU262149 BZU262154:BZU327685 BZU327690:BZU393221 BZU393226:BZU458757 BZU458762:BZU524293 BZU524298:BZU589829 BZU589834:BZU655365 BZU655370:BZU720901 BZU720906:BZU786437 BZU786442:BZU851973 BZU851978:BZU917509 BZU917514:BZU983045 BZU983050:BZU1048576 CJQ65546:CJQ131077 CJQ131082:CJQ196613 CJQ196618:CJQ262149 CJQ262154:CJQ327685 CJQ327690:CJQ393221 CJQ393226:CJQ458757 CJQ458762:CJQ524293 CJQ524298:CJQ589829 CJQ589834:CJQ655365 CJQ655370:CJQ720901 CJQ720906:CJQ786437 CJQ786442:CJQ851973 CJQ851978:CJQ917509 CJQ917514:CJQ983045 CJQ983050:CJQ1048576 CTM65546:CTM131077 CTM131082:CTM196613 CTM196618:CTM262149 CTM262154:CTM327685 CTM327690:CTM393221 CTM393226:CTM458757 CTM458762:CTM524293 CTM524298:CTM589829 CTM589834:CTM655365 CTM655370:CTM720901 CTM720906:CTM786437 CTM786442:CTM851973 CTM851978:CTM917509 CTM917514:CTM983045 CTM983050:CTM1048576 DDI65546:DDI131077 DDI131082:DDI196613 DDI196618:DDI262149 DDI262154:DDI327685 DDI327690:DDI393221 DDI393226:DDI458757 DDI458762:DDI524293 DDI524298:DDI589829 DDI589834:DDI655365 DDI655370:DDI720901 DDI720906:DDI786437 DDI786442:DDI851973 DDI851978:DDI917509 DDI917514:DDI983045 DDI983050:DDI1048576 DNE65546:DNE131077 DNE131082:DNE196613 DNE196618:DNE262149 DNE262154:DNE327685 DNE327690:DNE393221 DNE393226:DNE458757 DNE458762:DNE524293 DNE524298:DNE589829 DNE589834:DNE655365 DNE655370:DNE720901 DNE720906:DNE786437 DNE786442:DNE851973 DNE851978:DNE917509 DNE917514:DNE983045 DNE983050:DNE1048576 DXA65546:DXA131077 DXA131082:DXA196613 DXA196618:DXA262149 DXA262154:DXA327685 DXA327690:DXA393221 DXA393226:DXA458757 DXA458762:DXA524293 DXA524298:DXA589829 DXA589834:DXA655365 DXA655370:DXA720901 DXA720906:DXA786437 DXA786442:DXA851973 DXA851978:DXA917509 DXA917514:DXA983045 DXA983050:DXA1048576 EGW65546:EGW131077 EGW131082:EGW196613 EGW196618:EGW262149 EGW262154:EGW327685 EGW327690:EGW393221 EGW393226:EGW458757 EGW458762:EGW524293 EGW524298:EGW589829 EGW589834:EGW655365 EGW655370:EGW720901 EGW720906:EGW786437 EGW786442:EGW851973 EGW851978:EGW917509 EGW917514:EGW983045 EGW983050:EGW1048576 EQS65546:EQS131077 EQS131082:EQS196613 EQS196618:EQS262149 EQS262154:EQS327685 EQS327690:EQS393221 EQS393226:EQS458757 EQS458762:EQS524293 EQS524298:EQS589829 EQS589834:EQS655365 EQS655370:EQS720901 EQS720906:EQS786437 EQS786442:EQS851973 EQS851978:EQS917509 EQS917514:EQS983045 EQS983050:EQS1048576 FAO65546:FAO131077 FAO131082:FAO196613 FAO196618:FAO262149 FAO262154:FAO327685 FAO327690:FAO393221 FAO393226:FAO458757 FAO458762:FAO524293 FAO524298:FAO589829 FAO589834:FAO655365 FAO655370:FAO720901 FAO720906:FAO786437 FAO786442:FAO851973 FAO851978:FAO917509 FAO917514:FAO983045 FAO983050:FAO1048576 FKK65546:FKK131077 FKK131082:FKK196613 FKK196618:FKK262149 FKK262154:FKK327685 FKK327690:FKK393221 FKK393226:FKK458757 FKK458762:FKK524293 FKK524298:FKK589829 FKK589834:FKK655365 FKK655370:FKK720901 FKK720906:FKK786437 FKK786442:FKK851973 FKK851978:FKK917509 FKK917514:FKK983045 FKK983050:FKK1048576 FUG65546:FUG131077 FUG131082:FUG196613 FUG196618:FUG262149 FUG262154:FUG327685 FUG327690:FUG393221 FUG393226:FUG458757 FUG458762:FUG524293 FUG524298:FUG589829 FUG589834:FUG655365 FUG655370:FUG720901 FUG720906:FUG786437 FUG786442:FUG851973 FUG851978:FUG917509 FUG917514:FUG983045 FUG983050:FUG1048576 GEC65546:GEC131077 GEC131082:GEC196613 GEC196618:GEC262149 GEC262154:GEC327685 GEC327690:GEC393221 GEC393226:GEC458757 GEC458762:GEC524293 GEC524298:GEC589829 GEC589834:GEC655365 GEC655370:GEC720901 GEC720906:GEC786437 GEC786442:GEC851973 GEC851978:GEC917509 GEC917514:GEC983045 GEC983050:GEC1048576 GNY65546:GNY131077 GNY131082:GNY196613 GNY196618:GNY262149 GNY262154:GNY327685 GNY327690:GNY393221 GNY393226:GNY458757 GNY458762:GNY524293 GNY524298:GNY589829 GNY589834:GNY655365 GNY655370:GNY720901 GNY720906:GNY786437 GNY786442:GNY851973 GNY851978:GNY917509 GNY917514:GNY983045 GNY983050:GNY1048576 GXU65546:GXU131077 GXU131082:GXU196613 GXU196618:GXU262149 GXU262154:GXU327685 GXU327690:GXU393221 GXU393226:GXU458757 GXU458762:GXU524293 GXU524298:GXU589829 GXU589834:GXU655365 GXU655370:GXU720901 GXU720906:GXU786437 GXU786442:GXU851973 GXU851978:GXU917509 GXU917514:GXU983045 GXU983050:GXU1048576 HHQ65546:HHQ131077 HHQ131082:HHQ196613 HHQ196618:HHQ262149 HHQ262154:HHQ327685 HHQ327690:HHQ393221 HHQ393226:HHQ458757 HHQ458762:HHQ524293 HHQ524298:HHQ589829 HHQ589834:HHQ655365 HHQ655370:HHQ720901 HHQ720906:HHQ786437 HHQ786442:HHQ851973 HHQ851978:HHQ917509 HHQ917514:HHQ983045 HHQ983050:HHQ1048576 HRM65546:HRM131077 HRM131082:HRM196613 HRM196618:HRM262149 HRM262154:HRM327685 HRM327690:HRM393221 HRM393226:HRM458757 HRM458762:HRM524293 HRM524298:HRM589829 HRM589834:HRM655365 HRM655370:HRM720901 HRM720906:HRM786437 HRM786442:HRM851973 HRM851978:HRM917509 HRM917514:HRM983045 HRM983050:HRM1048576 IBI65546:IBI131077 IBI131082:IBI196613 IBI196618:IBI262149 IBI262154:IBI327685 IBI327690:IBI393221 IBI393226:IBI458757 IBI458762:IBI524293 IBI524298:IBI589829 IBI589834:IBI655365 IBI655370:IBI720901 IBI720906:IBI786437 IBI786442:IBI851973 IBI851978:IBI917509 IBI917514:IBI983045 IBI983050:IBI1048576 ILE65546:ILE131077 ILE131082:ILE196613 ILE196618:ILE262149 ILE262154:ILE327685 ILE327690:ILE393221 ILE393226:ILE458757 ILE458762:ILE524293 ILE524298:ILE589829 ILE589834:ILE655365 ILE655370:ILE720901 ILE720906:ILE786437 ILE786442:ILE851973 ILE851978:ILE917509 ILE917514:ILE983045 ILE983050:ILE1048576 IVA65546:IVA131077 IVA131082:IVA196613 IVA196618:IVA262149 IVA262154:IVA327685 IVA327690:IVA393221 IVA393226:IVA458757 IVA458762:IVA524293 IVA524298:IVA589829 IVA589834:IVA655365 IVA655370:IVA720901 IVA720906:IVA786437 IVA786442:IVA851973 IVA851978:IVA917509 IVA917514:IVA983045 IVA983050:IVA1048576 JEW65546:JEW131077 JEW131082:JEW196613 JEW196618:JEW262149 JEW262154:JEW327685 JEW327690:JEW393221 JEW393226:JEW458757 JEW458762:JEW524293 JEW524298:JEW589829 JEW589834:JEW655365 JEW655370:JEW720901 JEW720906:JEW786437 JEW786442:JEW851973 JEW851978:JEW917509 JEW917514:JEW983045 JEW983050:JEW1048576 JOS65546:JOS131077 JOS131082:JOS196613 JOS196618:JOS262149 JOS262154:JOS327685 JOS327690:JOS393221 JOS393226:JOS458757 JOS458762:JOS524293 JOS524298:JOS589829 JOS589834:JOS655365 JOS655370:JOS720901 JOS720906:JOS786437 JOS786442:JOS851973 JOS851978:JOS917509 JOS917514:JOS983045 JOS983050:JOS1048576 JYO65546:JYO131077 JYO131082:JYO196613 JYO196618:JYO262149 JYO262154:JYO327685 JYO327690:JYO393221 JYO393226:JYO458757 JYO458762:JYO524293 JYO524298:JYO589829 JYO589834:JYO655365 JYO655370:JYO720901 JYO720906:JYO786437 JYO786442:JYO851973 JYO851978:JYO917509 JYO917514:JYO983045 JYO983050:JYO1048576 KIK65546:KIK131077 KIK131082:KIK196613 KIK196618:KIK262149 KIK262154:KIK327685 KIK327690:KIK393221 KIK393226:KIK458757 KIK458762:KIK524293 KIK524298:KIK589829 KIK589834:KIK655365 KIK655370:KIK720901 KIK720906:KIK786437 KIK786442:KIK851973 KIK851978:KIK917509 KIK917514:KIK983045 KIK983050:KIK1048576 KSG65546:KSG131077 KSG131082:KSG196613 KSG196618:KSG262149 KSG262154:KSG327685 KSG327690:KSG393221 KSG393226:KSG458757 KSG458762:KSG524293 KSG524298:KSG589829 KSG589834:KSG655365 KSG655370:KSG720901 KSG720906:KSG786437 KSG786442:KSG851973 KSG851978:KSG917509 KSG917514:KSG983045 KSG983050:KSG1048576 LCC65546:LCC131077 LCC131082:LCC196613 LCC196618:LCC262149 LCC262154:LCC327685 LCC327690:LCC393221 LCC393226:LCC458757 LCC458762:LCC524293 LCC524298:LCC589829 LCC589834:LCC655365 LCC655370:LCC720901 LCC720906:LCC786437 LCC786442:LCC851973 LCC851978:LCC917509 LCC917514:LCC983045 LCC983050:LCC1048576 LLY65546:LLY131077 LLY131082:LLY196613 LLY196618:LLY262149 LLY262154:LLY327685 LLY327690:LLY393221 LLY393226:LLY458757 LLY458762:LLY524293 LLY524298:LLY589829 LLY589834:LLY655365 LLY655370:LLY720901 LLY720906:LLY786437 LLY786442:LLY851973 LLY851978:LLY917509 LLY917514:LLY983045 LLY983050:LLY1048576 LVU65546:LVU131077 LVU131082:LVU196613 LVU196618:LVU262149 LVU262154:LVU327685 LVU327690:LVU393221 LVU393226:LVU458757 LVU458762:LVU524293 LVU524298:LVU589829 LVU589834:LVU655365 LVU655370:LVU720901 LVU720906:LVU786437 LVU786442:LVU851973 LVU851978:LVU917509 LVU917514:LVU983045 LVU983050:LVU1048576 MFQ65546:MFQ131077 MFQ131082:MFQ196613 MFQ196618:MFQ262149 MFQ262154:MFQ327685 MFQ327690:MFQ393221 MFQ393226:MFQ458757 MFQ458762:MFQ524293 MFQ524298:MFQ589829 MFQ589834:MFQ655365 MFQ655370:MFQ720901 MFQ720906:MFQ786437 MFQ786442:MFQ851973 MFQ851978:MFQ917509 MFQ917514:MFQ983045 MFQ983050:MFQ1048576 MPM65546:MPM131077 MPM131082:MPM196613 MPM196618:MPM262149 MPM262154:MPM327685 MPM327690:MPM393221 MPM393226:MPM458757 MPM458762:MPM524293 MPM524298:MPM589829 MPM589834:MPM655365 MPM655370:MPM720901 MPM720906:MPM786437 MPM786442:MPM851973 MPM851978:MPM917509 MPM917514:MPM983045 MPM983050:MPM1048576 MZI65546:MZI131077 MZI131082:MZI196613 MZI196618:MZI262149 MZI262154:MZI327685 MZI327690:MZI393221 MZI393226:MZI458757 MZI458762:MZI524293 MZI524298:MZI589829 MZI589834:MZI655365 MZI655370:MZI720901 MZI720906:MZI786437 MZI786442:MZI851973 MZI851978:MZI917509 MZI917514:MZI983045 MZI983050:MZI1048576 NJE65546:NJE131077 NJE131082:NJE196613 NJE196618:NJE262149 NJE262154:NJE327685 NJE327690:NJE393221 NJE393226:NJE458757 NJE458762:NJE524293 NJE524298:NJE589829 NJE589834:NJE655365 NJE655370:NJE720901 NJE720906:NJE786437 NJE786442:NJE851973 NJE851978:NJE917509 NJE917514:NJE983045 NJE983050:NJE1048576 NTA65546:NTA131077 NTA131082:NTA196613 NTA196618:NTA262149 NTA262154:NTA327685 NTA327690:NTA393221 NTA393226:NTA458757 NTA458762:NTA524293 NTA524298:NTA589829 NTA589834:NTA655365 NTA655370:NTA720901 NTA720906:NTA786437 NTA786442:NTA851973 NTA851978:NTA917509 NTA917514:NTA983045 NTA983050:NTA1048576 OCW65546:OCW131077 OCW131082:OCW196613 OCW196618:OCW262149 OCW262154:OCW327685 OCW327690:OCW393221 OCW393226:OCW458757 OCW458762:OCW524293 OCW524298:OCW589829 OCW589834:OCW655365 OCW655370:OCW720901 OCW720906:OCW786437 OCW786442:OCW851973 OCW851978:OCW917509 OCW917514:OCW983045 OCW983050:OCW1048576 OMS65546:OMS131077 OMS131082:OMS196613 OMS196618:OMS262149 OMS262154:OMS327685 OMS327690:OMS393221 OMS393226:OMS458757 OMS458762:OMS524293 OMS524298:OMS589829 OMS589834:OMS655365 OMS655370:OMS720901 OMS720906:OMS786437 OMS786442:OMS851973 OMS851978:OMS917509 OMS917514:OMS983045 OMS983050:OMS1048576 OWO65546:OWO131077 OWO131082:OWO196613 OWO196618:OWO262149 OWO262154:OWO327685 OWO327690:OWO393221 OWO393226:OWO458757 OWO458762:OWO524293 OWO524298:OWO589829 OWO589834:OWO655365 OWO655370:OWO720901 OWO720906:OWO786437 OWO786442:OWO851973 OWO851978:OWO917509 OWO917514:OWO983045 OWO983050:OWO1048576 PGK65546:PGK131077 PGK131082:PGK196613 PGK196618:PGK262149 PGK262154:PGK327685 PGK327690:PGK393221 PGK393226:PGK458757 PGK458762:PGK524293 PGK524298:PGK589829 PGK589834:PGK655365 PGK655370:PGK720901 PGK720906:PGK786437 PGK786442:PGK851973 PGK851978:PGK917509 PGK917514:PGK983045 PGK983050:PGK1048576 PQG65546:PQG131077 PQG131082:PQG196613 PQG196618:PQG262149 PQG262154:PQG327685 PQG327690:PQG393221 PQG393226:PQG458757 PQG458762:PQG524293 PQG524298:PQG589829 PQG589834:PQG655365 PQG655370:PQG720901 PQG720906:PQG786437 PQG786442:PQG851973 PQG851978:PQG917509 PQG917514:PQG983045 PQG983050:PQG1048576 QAC65546:QAC131077 QAC131082:QAC196613 QAC196618:QAC262149 QAC262154:QAC327685 QAC327690:QAC393221 QAC393226:QAC458757 QAC458762:QAC524293 QAC524298:QAC589829 QAC589834:QAC655365 QAC655370:QAC720901 QAC720906:QAC786437 QAC786442:QAC851973 QAC851978:QAC917509 QAC917514:QAC983045 QAC983050:QAC1048576 QJY65546:QJY131077 QJY131082:QJY196613 QJY196618:QJY262149 QJY262154:QJY327685 QJY327690:QJY393221 QJY393226:QJY458757 QJY458762:QJY524293 QJY524298:QJY589829 QJY589834:QJY655365 QJY655370:QJY720901 QJY720906:QJY786437 QJY786442:QJY851973 QJY851978:QJY917509 QJY917514:QJY983045 QJY983050:QJY1048576 QTU65546:QTU131077 QTU131082:QTU196613 QTU196618:QTU262149 QTU262154:QTU327685 QTU327690:QTU393221 QTU393226:QTU458757 QTU458762:QTU524293 QTU524298:QTU589829 QTU589834:QTU655365 QTU655370:QTU720901 QTU720906:QTU786437 QTU786442:QTU851973 QTU851978:QTU917509 QTU917514:QTU983045 QTU983050:QTU1048576 RDQ65546:RDQ131077 RDQ131082:RDQ196613 RDQ196618:RDQ262149 RDQ262154:RDQ327685 RDQ327690:RDQ393221 RDQ393226:RDQ458757 RDQ458762:RDQ524293 RDQ524298:RDQ589829 RDQ589834:RDQ655365 RDQ655370:RDQ720901 RDQ720906:RDQ786437 RDQ786442:RDQ851973 RDQ851978:RDQ917509 RDQ917514:RDQ983045 RDQ983050:RDQ1048576 RNM65546:RNM131077 RNM131082:RNM196613 RNM196618:RNM262149 RNM262154:RNM327685 RNM327690:RNM393221 RNM393226:RNM458757 RNM458762:RNM524293 RNM524298:RNM589829 RNM589834:RNM655365 RNM655370:RNM720901 RNM720906:RNM786437 RNM786442:RNM851973 RNM851978:RNM917509 RNM917514:RNM983045 RNM983050:RNM1048576 RXI65546:RXI131077 RXI131082:RXI196613 RXI196618:RXI262149 RXI262154:RXI327685 RXI327690:RXI393221 RXI393226:RXI458757 RXI458762:RXI524293 RXI524298:RXI589829 RXI589834:RXI655365 RXI655370:RXI720901 RXI720906:RXI786437 RXI786442:RXI851973 RXI851978:RXI917509 RXI917514:RXI983045 RXI983050:RXI1048576 SHE65546:SHE131077 SHE131082:SHE196613 SHE196618:SHE262149 SHE262154:SHE327685 SHE327690:SHE393221 SHE393226:SHE458757 SHE458762:SHE524293 SHE524298:SHE589829 SHE589834:SHE655365 SHE655370:SHE720901 SHE720906:SHE786437 SHE786442:SHE851973 SHE851978:SHE917509 SHE917514:SHE983045 SHE983050:SHE1048576 SRA65546:SRA131077 SRA131082:SRA196613 SRA196618:SRA262149 SRA262154:SRA327685 SRA327690:SRA393221 SRA393226:SRA458757 SRA458762:SRA524293 SRA524298:SRA589829 SRA589834:SRA655365 SRA655370:SRA720901 SRA720906:SRA786437 SRA786442:SRA851973 SRA851978:SRA917509 SRA917514:SRA983045 SRA983050:SRA1048576 TAW65546:TAW131077 TAW131082:TAW196613 TAW196618:TAW262149 TAW262154:TAW327685 TAW327690:TAW393221 TAW393226:TAW458757 TAW458762:TAW524293 TAW524298:TAW589829 TAW589834:TAW655365 TAW655370:TAW720901 TAW720906:TAW786437 TAW786442:TAW851973 TAW851978:TAW917509 TAW917514:TAW983045 TAW983050:TAW1048576 TKS65546:TKS131077 TKS131082:TKS196613 TKS196618:TKS262149 TKS262154:TKS327685 TKS327690:TKS393221 TKS393226:TKS458757 TKS458762:TKS524293 TKS524298:TKS589829 TKS589834:TKS655365 TKS655370:TKS720901 TKS720906:TKS786437 TKS786442:TKS851973 TKS851978:TKS917509 TKS917514:TKS983045 TKS983050:TKS1048576 TUO65546:TUO131077 TUO131082:TUO196613 TUO196618:TUO262149 TUO262154:TUO327685 TUO327690:TUO393221 TUO393226:TUO458757 TUO458762:TUO524293 TUO524298:TUO589829 TUO589834:TUO655365 TUO655370:TUO720901 TUO720906:TUO786437 TUO786442:TUO851973 TUO851978:TUO917509 TUO917514:TUO983045 TUO983050:TUO1048576 UEK65546:UEK131077 UEK131082:UEK196613 UEK196618:UEK262149 UEK262154:UEK327685 UEK327690:UEK393221 UEK393226:UEK458757 UEK458762:UEK524293 UEK524298:UEK589829 UEK589834:UEK655365 UEK655370:UEK720901 UEK720906:UEK786437 UEK786442:UEK851973 UEK851978:UEK917509 UEK917514:UEK983045 UEK983050:UEK1048576 UOG65546:UOG131077 UOG131082:UOG196613 UOG196618:UOG262149 UOG262154:UOG327685 UOG327690:UOG393221 UOG393226:UOG458757 UOG458762:UOG524293 UOG524298:UOG589829 UOG589834:UOG655365 UOG655370:UOG720901 UOG720906:UOG786437 UOG786442:UOG851973 UOG851978:UOG917509 UOG917514:UOG983045 UOG983050:UOG1048576 UYC65546:UYC131077 UYC131082:UYC196613 UYC196618:UYC262149 UYC262154:UYC327685 UYC327690:UYC393221 UYC393226:UYC458757 UYC458762:UYC524293 UYC524298:UYC589829 UYC589834:UYC655365 UYC655370:UYC720901 UYC720906:UYC786437 UYC786442:UYC851973 UYC851978:UYC917509 UYC917514:UYC983045 UYC983050:UYC1048576 VHY65546:VHY131077 VHY131082:VHY196613 VHY196618:VHY262149 VHY262154:VHY327685 VHY327690:VHY393221 VHY393226:VHY458757 VHY458762:VHY524293 VHY524298:VHY589829 VHY589834:VHY655365 VHY655370:VHY720901 VHY720906:VHY786437 VHY786442:VHY851973 VHY851978:VHY917509 VHY917514:VHY983045 VHY983050:VHY1048576 VRU65546:VRU131077 VRU131082:VRU196613 VRU196618:VRU262149 VRU262154:VRU327685 VRU327690:VRU393221 VRU393226:VRU458757 VRU458762:VRU524293 VRU524298:VRU589829 VRU589834:VRU655365 VRU655370:VRU720901 VRU720906:VRU786437 VRU786442:VRU851973 VRU851978:VRU917509 VRU917514:VRU983045 VRU983050:VRU1048576 WBQ65546:WBQ131077 WBQ131082:WBQ196613 WBQ196618:WBQ262149 WBQ262154:WBQ327685 WBQ327690:WBQ393221 WBQ393226:WBQ458757 WBQ458762:WBQ524293 WBQ524298:WBQ589829 WBQ589834:WBQ655365 WBQ655370:WBQ720901 WBQ720906:WBQ786437 WBQ786442:WBQ851973 WBQ851978:WBQ917509 WBQ917514:WBQ983045 WBQ983050:WBQ1048576 WLM65546:WLM131077 WLM131082:WLM196613 WLM196618:WLM262149 WLM262154:WLM327685 WLM327690:WLM393221 WLM393226:WLM458757 WLM458762:WLM524293 WLM524298:WLM589829 WLM589834:WLM655365 WLM655370:WLM720901 WLM720906:WLM786437 WLM786442:WLM851973 WLM851978:WLM917509 WLM917514:WLM983045 WLM983050:WLM1048576 WVI65546:WVI131077 WVI131082:WVI196613 WVI196618:WVI262149 WVI262154:WVI327685 WVI327690:WVI393221 WVI393226:WVI458757 WVI458762:WVI524293 WVI524298:WVI589829 WVI589834:WVI655365 WVI655370:WVI720901 WVI720906:WVI786437 WVI786442:WVI851973 WVI851978:WVI917509 WVI917514:WVI983045 WVI983050:WVI1048576 C65546:N131077 ACQ65546:ADB131077 BGE65546:BGP131077 CJS65546:CKD131077 DNG65546:DNR131077 EQU65546:ERF131077 FUI65546:FUT131077 GXW65546:GYH131077 IBK65546:IBV131077 JEY65546:JFJ131077 KIM65546:KIX131077 LMA65546:LML131077 MPO65546:MPZ131077 NTC65546:NTN131077 OWQ65546:OXB131077 QAE65546:QAP131077 RDS65546:RED131077 SHG65546:SHR131077 TKU65546:TLF131077 UOI65546:UOT131077 VRW65546:VSH131077 WVK65546:WVV131077 IY65546:JJ131077 AMM65546:AMX131077 BQA65546:BQL131077 CTO65546:CTZ131077 DXC65546:DXN131077 FAQ65546:FBB131077 GEE65546:GEP131077 HHS65546:HID131077 ILG65546:ILR131077 JOU65546:JPF131077 KSI65546:KST131077 LVW65546:LWH131077 MZK65546:MZV131077 OCY65546:ODJ131077 PGM65546:PGX131077 QKA65546:QKL131077 RNO65546:RNZ131077 SRC65546:SRN131077 TUQ65546:TVB131077 UYE65546:UYP131077 WBS65546:WCD131077 SU65546:TF131077 AWI65546:AWT131077 BZW65546:CAH131077 DDK65546:DDV131077 EGY65546:EHJ131077 FKM65546:FKX131077 GOA65546:GOL131077 HRO65546:HRZ131077 IVC65546:IVN131077 JYQ65546:JZB131077 LCE65546:LCP131077 MFS65546:MGD131077 NJG65546:NJR131077 OMU65546:ONF131077 PQI65546:PQT131077 QTW65546:QUH131077 RXK65546:RXV131077 TAY65546:TBJ131077 UEM65546:UEX131077 VIA65546:VIL131077 WLO65546:WLZ131077 C131082:N196613 ACQ131082:ADB196613 BGE131082:BGP196613 CJS131082:CKD196613 DNG131082:DNR196613 EQU131082:ERF196613 FUI131082:FUT196613 GXW131082:GYH196613 IBK131082:IBV196613 JEY131082:JFJ196613 KIM131082:KIX196613 LMA131082:LML196613 MPO131082:MPZ196613 NTC131082:NTN196613 OWQ131082:OXB196613 QAE131082:QAP196613 RDS131082:RED196613 SHG131082:SHR196613 TKU131082:TLF196613 UOI131082:UOT196613 VRW131082:VSH196613 WVK131082:WVV196613 IY131082:JJ196613 AMM131082:AMX196613 BQA131082:BQL196613 CTO131082:CTZ196613 DXC131082:DXN196613 FAQ131082:FBB196613 GEE131082:GEP196613 HHS131082:HID196613 ILG131082:ILR196613 JOU131082:JPF196613 KSI131082:KST196613 LVW131082:LWH196613 MZK131082:MZV196613 OCY131082:ODJ196613 PGM131082:PGX196613 QKA131082:QKL196613 RNO131082:RNZ196613 SRC131082:SRN196613 TUQ131082:TVB196613 UYE131082:UYP196613 WBS131082:WCD196613 SU131082:TF196613 AWI131082:AWT196613 BZW131082:CAH196613 DDK131082:DDV196613 EGY131082:EHJ196613 FKM131082:FKX196613 GOA131082:GOL196613 HRO131082:HRZ196613 IVC131082:IVN196613 JYQ131082:JZB196613 LCE131082:LCP196613 MFS131082:MGD196613 NJG131082:NJR196613 OMU131082:ONF196613 PQI131082:PQT196613 QTW131082:QUH196613 RXK131082:RXV196613 TAY131082:TBJ196613 UEM131082:UEX196613 VIA131082:VIL196613 WLO131082:WLZ196613 C196618:N262149 ACQ196618:ADB262149 BGE196618:BGP262149 CJS196618:CKD262149 DNG196618:DNR262149 EQU196618:ERF262149 FUI196618:FUT262149 GXW196618:GYH262149 IBK196618:IBV262149 JEY196618:JFJ262149 KIM196618:KIX262149 LMA196618:LML262149 MPO196618:MPZ262149 NTC196618:NTN262149 OWQ196618:OXB262149 QAE196618:QAP262149 RDS196618:RED262149 SHG196618:SHR262149 TKU196618:TLF262149 UOI196618:UOT262149 VRW196618:VSH262149 WVK196618:WVV262149 IY196618:JJ262149 AMM196618:AMX262149 BQA196618:BQL262149 CTO196618:CTZ262149 DXC196618:DXN262149 FAQ196618:FBB262149 GEE196618:GEP262149 HHS196618:HID262149 ILG196618:ILR262149 JOU196618:JPF262149 KSI196618:KST262149 LVW196618:LWH262149 MZK196618:MZV262149 OCY196618:ODJ262149 PGM196618:PGX262149 QKA196618:QKL262149 RNO196618:RNZ262149 SRC196618:SRN262149 TUQ196618:TVB262149 UYE196618:UYP262149 WBS196618:WCD262149 SU196618:TF262149 AWI196618:AWT262149 BZW196618:CAH262149 DDK196618:DDV262149 EGY196618:EHJ262149 FKM196618:FKX262149 GOA196618:GOL262149 HRO196618:HRZ262149 IVC196618:IVN262149 JYQ196618:JZB262149 LCE196618:LCP262149 MFS196618:MGD262149 NJG196618:NJR262149 OMU196618:ONF262149 PQI196618:PQT262149 QTW196618:QUH262149 RXK196618:RXV262149 TAY196618:TBJ262149 UEM196618:UEX262149 VIA196618:VIL262149 WLO196618:WLZ262149 C262154:N327685 ACQ262154:ADB327685 BGE262154:BGP327685 CJS262154:CKD327685 DNG262154:DNR327685 EQU262154:ERF327685 FUI262154:FUT327685 GXW262154:GYH327685 IBK262154:IBV327685 JEY262154:JFJ327685 KIM262154:KIX327685 LMA262154:LML327685 MPO262154:MPZ327685 NTC262154:NTN327685 OWQ262154:OXB327685 QAE262154:QAP327685 RDS262154:RED327685 SHG262154:SHR327685 TKU262154:TLF327685 UOI262154:UOT327685 VRW262154:VSH327685 WVK262154:WVV327685 IY262154:JJ327685 AMM262154:AMX327685 BQA262154:BQL327685 CTO262154:CTZ327685 DXC262154:DXN327685 FAQ262154:FBB327685 GEE262154:GEP327685 HHS262154:HID327685 ILG262154:ILR327685 JOU262154:JPF327685 KSI262154:KST327685 LVW262154:LWH327685 MZK262154:MZV327685 OCY262154:ODJ327685 PGM262154:PGX327685 QKA262154:QKL327685 RNO262154:RNZ327685 SRC262154:SRN327685 TUQ262154:TVB327685 UYE262154:UYP327685 WBS262154:WCD327685 SU262154:TF327685 AWI262154:AWT327685 BZW262154:CAH327685 DDK262154:DDV327685 EGY262154:EHJ327685 FKM262154:FKX327685 GOA262154:GOL327685 HRO262154:HRZ327685 IVC262154:IVN327685 JYQ262154:JZB327685 LCE262154:LCP327685 MFS262154:MGD327685 NJG262154:NJR327685 OMU262154:ONF327685 PQI262154:PQT327685 QTW262154:QUH327685 RXK262154:RXV327685 TAY262154:TBJ327685 UEM262154:UEX327685 VIA262154:VIL327685 WLO262154:WLZ327685 C327690:N393221 ACQ327690:ADB393221 BGE327690:BGP393221 CJS327690:CKD393221 DNG327690:DNR393221 EQU327690:ERF393221 FUI327690:FUT393221 GXW327690:GYH393221 IBK327690:IBV393221 JEY327690:JFJ393221 KIM327690:KIX393221 LMA327690:LML393221 MPO327690:MPZ393221 NTC327690:NTN393221 OWQ327690:OXB393221 QAE327690:QAP393221 RDS327690:RED393221 SHG327690:SHR393221 TKU327690:TLF393221 UOI327690:UOT393221 VRW327690:VSH393221 WVK327690:WVV393221 IY327690:JJ393221 AMM327690:AMX393221 BQA327690:BQL393221 CTO327690:CTZ393221 DXC327690:DXN393221 FAQ327690:FBB393221 GEE327690:GEP393221 HHS327690:HID393221 ILG327690:ILR393221 JOU327690:JPF393221 KSI327690:KST393221 LVW327690:LWH393221 MZK327690:MZV393221 OCY327690:ODJ393221 PGM327690:PGX393221 QKA327690:QKL393221 RNO327690:RNZ393221 SRC327690:SRN393221 TUQ327690:TVB393221 UYE327690:UYP393221 WBS327690:WCD393221 SU327690:TF393221 AWI327690:AWT393221 BZW327690:CAH393221 DDK327690:DDV393221 EGY327690:EHJ393221 FKM327690:FKX393221 GOA327690:GOL393221 HRO327690:HRZ393221 IVC327690:IVN393221 JYQ327690:JZB393221 LCE327690:LCP393221 MFS327690:MGD393221 NJG327690:NJR393221 OMU327690:ONF393221 PQI327690:PQT393221 QTW327690:QUH393221 RXK327690:RXV393221 TAY327690:TBJ393221 UEM327690:UEX393221 VIA327690:VIL393221 WLO327690:WLZ393221 C393226:N458757 ACQ393226:ADB458757 BGE393226:BGP458757 CJS393226:CKD458757 DNG393226:DNR458757 EQU393226:ERF458757 FUI393226:FUT458757 GXW393226:GYH458757 IBK393226:IBV458757 JEY393226:JFJ458757 KIM393226:KIX458757 LMA393226:LML458757 MPO393226:MPZ458757 NTC393226:NTN458757 OWQ393226:OXB458757 QAE393226:QAP458757 RDS393226:RED458757 SHG393226:SHR458757 TKU393226:TLF458757 UOI393226:UOT458757 VRW393226:VSH458757 WVK393226:WVV458757 IY393226:JJ458757 AMM393226:AMX458757 BQA393226:BQL458757 CTO393226:CTZ458757 DXC393226:DXN458757 FAQ393226:FBB458757 GEE393226:GEP458757 HHS393226:HID458757 ILG393226:ILR458757 JOU393226:JPF458757 KSI393226:KST458757 LVW393226:LWH458757 MZK393226:MZV458757 OCY393226:ODJ458757 PGM393226:PGX458757 QKA393226:QKL458757 RNO393226:RNZ458757 SRC393226:SRN458757 TUQ393226:TVB458757 UYE393226:UYP458757 WBS393226:WCD458757 SU393226:TF458757 AWI393226:AWT458757 BZW393226:CAH458757 DDK393226:DDV458757 EGY393226:EHJ458757 FKM393226:FKX458757 GOA393226:GOL458757 HRO393226:HRZ458757 IVC393226:IVN458757 JYQ393226:JZB458757 LCE393226:LCP458757 MFS393226:MGD458757 NJG393226:NJR458757 OMU393226:ONF458757 PQI393226:PQT458757 QTW393226:QUH458757 RXK393226:RXV458757 TAY393226:TBJ458757 UEM393226:UEX458757 VIA393226:VIL458757 WLO393226:WLZ458757 C458762:N524293 ACQ458762:ADB524293 BGE458762:BGP524293 CJS458762:CKD524293 DNG458762:DNR524293 EQU458762:ERF524293 FUI458762:FUT524293 GXW458762:GYH524293 IBK458762:IBV524293 JEY458762:JFJ524293 KIM458762:KIX524293 LMA458762:LML524293 MPO458762:MPZ524293 NTC458762:NTN524293 OWQ458762:OXB524293 QAE458762:QAP524293 RDS458762:RED524293 SHG458762:SHR524293 TKU458762:TLF524293 UOI458762:UOT524293 VRW458762:VSH524293 WVK458762:WVV524293 IY458762:JJ524293 AMM458762:AMX524293 BQA458762:BQL524293 CTO458762:CTZ524293 DXC458762:DXN524293 FAQ458762:FBB524293 GEE458762:GEP524293 HHS458762:HID524293 ILG458762:ILR524293 JOU458762:JPF524293 KSI458762:KST524293 LVW458762:LWH524293 MZK458762:MZV524293 OCY458762:ODJ524293 PGM458762:PGX524293 QKA458762:QKL524293 RNO458762:RNZ524293 SRC458762:SRN524293 TUQ458762:TVB524293 UYE458762:UYP524293 WBS458762:WCD524293 SU458762:TF524293 AWI458762:AWT524293 BZW458762:CAH524293 DDK458762:DDV524293 EGY458762:EHJ524293 FKM458762:FKX524293 GOA458762:GOL524293 HRO458762:HRZ524293 IVC458762:IVN524293 JYQ458762:JZB524293 LCE458762:LCP524293 MFS458762:MGD524293 NJG458762:NJR524293 OMU458762:ONF524293 PQI458762:PQT524293 QTW458762:QUH524293 RXK458762:RXV524293 TAY458762:TBJ524293 UEM458762:UEX524293 VIA458762:VIL524293 WLO458762:WLZ524293 C524298:N589829 ACQ524298:ADB589829 BGE524298:BGP589829 CJS524298:CKD589829 DNG524298:DNR589829 EQU524298:ERF589829 FUI524298:FUT589829 GXW524298:GYH589829 IBK524298:IBV589829 JEY524298:JFJ589829 KIM524298:KIX589829 LMA524298:LML589829 MPO524298:MPZ589829 NTC524298:NTN589829 OWQ524298:OXB589829 QAE524298:QAP589829 RDS524298:RED589829 SHG524298:SHR589829 TKU524298:TLF589829 UOI524298:UOT589829 VRW524298:VSH589829 WVK524298:WVV589829 IY524298:JJ589829 AMM524298:AMX589829 BQA524298:BQL589829 CTO524298:CTZ589829 DXC524298:DXN589829 FAQ524298:FBB589829 GEE524298:GEP589829 HHS524298:HID589829 ILG524298:ILR589829 JOU524298:JPF589829 KSI524298:KST589829 LVW524298:LWH589829 MZK524298:MZV589829 OCY524298:ODJ589829 PGM524298:PGX589829 QKA524298:QKL589829 RNO524298:RNZ589829 SRC524298:SRN589829 TUQ524298:TVB589829 UYE524298:UYP589829 WBS524298:WCD589829 SU524298:TF589829 AWI524298:AWT589829 BZW524298:CAH589829 DDK524298:DDV589829 EGY524298:EHJ589829 FKM524298:FKX589829 GOA524298:GOL589829 HRO524298:HRZ589829 IVC524298:IVN589829 JYQ524298:JZB589829 LCE524298:LCP589829 MFS524298:MGD589829 NJG524298:NJR589829 OMU524298:ONF589829 PQI524298:PQT589829 QTW524298:QUH589829 RXK524298:RXV589829 TAY524298:TBJ589829 UEM524298:UEX589829 VIA524298:VIL589829 WLO524298:WLZ589829 C589834:N655365 ACQ589834:ADB655365 BGE589834:BGP655365 CJS589834:CKD655365 DNG589834:DNR655365 EQU589834:ERF655365 FUI589834:FUT655365 GXW589834:GYH655365 IBK589834:IBV655365 JEY589834:JFJ655365 KIM589834:KIX655365 LMA589834:LML655365 MPO589834:MPZ655365 NTC589834:NTN655365 OWQ589834:OXB655365 QAE589834:QAP655365 RDS589834:RED655365 SHG589834:SHR655365 TKU589834:TLF655365 UOI589834:UOT655365 VRW589834:VSH655365 WVK589834:WVV655365 IY589834:JJ655365 AMM589834:AMX655365 BQA589834:BQL655365 CTO589834:CTZ655365 DXC589834:DXN655365 FAQ589834:FBB655365 GEE589834:GEP655365 HHS589834:HID655365 ILG589834:ILR655365 JOU589834:JPF655365 KSI589834:KST655365 LVW589834:LWH655365 MZK589834:MZV655365 OCY589834:ODJ655365 PGM589834:PGX655365 QKA589834:QKL655365 RNO589834:RNZ655365 SRC589834:SRN655365 TUQ589834:TVB655365 UYE589834:UYP655365 WBS589834:WCD655365 SU589834:TF655365 AWI589834:AWT655365 BZW589834:CAH655365 DDK589834:DDV655365 EGY589834:EHJ655365 FKM589834:FKX655365 GOA589834:GOL655365 HRO589834:HRZ655365 IVC589834:IVN655365 JYQ589834:JZB655365 LCE589834:LCP655365 MFS589834:MGD655365 NJG589834:NJR655365 OMU589834:ONF655365 PQI589834:PQT655365 QTW589834:QUH655365 RXK589834:RXV655365 TAY589834:TBJ655365 UEM589834:UEX655365 VIA589834:VIL655365 WLO589834:WLZ655365 C655370:N720901 ACQ655370:ADB720901 BGE655370:BGP720901 CJS655370:CKD720901 DNG655370:DNR720901 EQU655370:ERF720901 FUI655370:FUT720901 GXW655370:GYH720901 IBK655370:IBV720901 JEY655370:JFJ720901 KIM655370:KIX720901 LMA655370:LML720901 MPO655370:MPZ720901 NTC655370:NTN720901 OWQ655370:OXB720901 QAE655370:QAP720901 RDS655370:RED720901 SHG655370:SHR720901 TKU655370:TLF720901 UOI655370:UOT720901 VRW655370:VSH720901 WVK655370:WVV720901 IY655370:JJ720901 AMM655370:AMX720901 BQA655370:BQL720901 CTO655370:CTZ720901 DXC655370:DXN720901 FAQ655370:FBB720901 GEE655370:GEP720901 HHS655370:HID720901 ILG655370:ILR720901 JOU655370:JPF720901 KSI655370:KST720901 LVW655370:LWH720901 MZK655370:MZV720901 OCY655370:ODJ720901 PGM655370:PGX720901 QKA655370:QKL720901 RNO655370:RNZ720901 SRC655370:SRN720901 TUQ655370:TVB720901 UYE655370:UYP720901 WBS655370:WCD720901 SU655370:TF720901 AWI655370:AWT720901 BZW655370:CAH720901 DDK655370:DDV720901 EGY655370:EHJ720901 FKM655370:FKX720901 GOA655370:GOL720901 HRO655370:HRZ720901 IVC655370:IVN720901 JYQ655370:JZB720901 LCE655370:LCP720901 MFS655370:MGD720901 NJG655370:NJR720901 OMU655370:ONF720901 PQI655370:PQT720901 QTW655370:QUH720901 RXK655370:RXV720901 TAY655370:TBJ720901 UEM655370:UEX720901 VIA655370:VIL720901 WLO655370:WLZ720901 C720906:N786437 ACQ720906:ADB786437 BGE720906:BGP786437 CJS720906:CKD786437 DNG720906:DNR786437 EQU720906:ERF786437 FUI720906:FUT786437 GXW720906:GYH786437 IBK720906:IBV786437 JEY720906:JFJ786437 KIM720906:KIX786437 LMA720906:LML786437 MPO720906:MPZ786437 NTC720906:NTN786437 OWQ720906:OXB786437 QAE720906:QAP786437 RDS720906:RED786437 SHG720906:SHR786437 TKU720906:TLF786437 UOI720906:UOT786437 VRW720906:VSH786437 WVK720906:WVV786437 IY720906:JJ786437 AMM720906:AMX786437 BQA720906:BQL786437 CTO720906:CTZ786437 DXC720906:DXN786437 FAQ720906:FBB786437 GEE720906:GEP786437 HHS720906:HID786437 ILG720906:ILR786437 JOU720906:JPF786437 KSI720906:KST786437 LVW720906:LWH786437 MZK720906:MZV786437 OCY720906:ODJ786437 PGM720906:PGX786437 QKA720906:QKL786437 RNO720906:RNZ786437 SRC720906:SRN786437 TUQ720906:TVB786437 UYE720906:UYP786437 WBS720906:WCD786437 SU720906:TF786437 AWI720906:AWT786437 BZW720906:CAH786437 DDK720906:DDV786437 EGY720906:EHJ786437 FKM720906:FKX786437 GOA720906:GOL786437 HRO720906:HRZ786437 IVC720906:IVN786437 JYQ720906:JZB786437 LCE720906:LCP786437 MFS720906:MGD786437 NJG720906:NJR786437 OMU720906:ONF786437 PQI720906:PQT786437 QTW720906:QUH786437 RXK720906:RXV786437 TAY720906:TBJ786437 UEM720906:UEX786437 VIA720906:VIL786437 WLO720906:WLZ786437 C786442:N851973 ACQ786442:ADB851973 BGE786442:BGP851973 CJS786442:CKD851973 DNG786442:DNR851973 EQU786442:ERF851973 FUI786442:FUT851973 GXW786442:GYH851973 IBK786442:IBV851973 JEY786442:JFJ851973 KIM786442:KIX851973 LMA786442:LML851973 MPO786442:MPZ851973 NTC786442:NTN851973 OWQ786442:OXB851973 QAE786442:QAP851973 RDS786442:RED851973 SHG786442:SHR851973 TKU786442:TLF851973 UOI786442:UOT851973 VRW786442:VSH851973 WVK786442:WVV851973 IY786442:JJ851973 AMM786442:AMX851973 BQA786442:BQL851973 CTO786442:CTZ851973 DXC786442:DXN851973 FAQ786442:FBB851973 GEE786442:GEP851973 HHS786442:HID851973 ILG786442:ILR851973 JOU786442:JPF851973 KSI786442:KST851973 LVW786442:LWH851973 MZK786442:MZV851973 OCY786442:ODJ851973 PGM786442:PGX851973 QKA786442:QKL851973 RNO786442:RNZ851973 SRC786442:SRN851973 TUQ786442:TVB851973 UYE786442:UYP851973 WBS786442:WCD851973 SU786442:TF851973 AWI786442:AWT851973 BZW786442:CAH851973 DDK786442:DDV851973 EGY786442:EHJ851973 FKM786442:FKX851973 GOA786442:GOL851973 HRO786442:HRZ851973 IVC786442:IVN851973 JYQ786442:JZB851973 LCE786442:LCP851973 MFS786442:MGD851973 NJG786442:NJR851973 OMU786442:ONF851973 PQI786442:PQT851973 QTW786442:QUH851973 RXK786442:RXV851973 TAY786442:TBJ851973 UEM786442:UEX851973 VIA786442:VIL851973 WLO786442:WLZ851973 C851978:N917509 ACQ851978:ADB917509 BGE851978:BGP917509 CJS851978:CKD917509 DNG851978:DNR917509 EQU851978:ERF917509 FUI851978:FUT917509 GXW851978:GYH917509 IBK851978:IBV917509 JEY851978:JFJ917509 KIM851978:KIX917509 LMA851978:LML917509 MPO851978:MPZ917509 NTC851978:NTN917509 OWQ851978:OXB917509 QAE851978:QAP917509 RDS851978:RED917509 SHG851978:SHR917509 TKU851978:TLF917509 UOI851978:UOT917509 VRW851978:VSH917509 WVK851978:WVV917509 IY851978:JJ917509 AMM851978:AMX917509 BQA851978:BQL917509 CTO851978:CTZ917509 DXC851978:DXN917509 FAQ851978:FBB917509 GEE851978:GEP917509 HHS851978:HID917509 ILG851978:ILR917509 JOU851978:JPF917509 KSI851978:KST917509 LVW851978:LWH917509 MZK851978:MZV917509 OCY851978:ODJ917509 PGM851978:PGX917509 QKA851978:QKL917509 RNO851978:RNZ917509 SRC851978:SRN917509 TUQ851978:TVB917509 UYE851978:UYP917509 WBS851978:WCD917509 SU851978:TF917509 AWI851978:AWT917509 BZW851978:CAH917509 DDK851978:DDV917509 EGY851978:EHJ917509 FKM851978:FKX917509 GOA851978:GOL917509 HRO851978:HRZ917509 IVC851978:IVN917509 JYQ851978:JZB917509 LCE851978:LCP917509 MFS851978:MGD917509 NJG851978:NJR917509 OMU851978:ONF917509 PQI851978:PQT917509 QTW851978:QUH917509 RXK851978:RXV917509 TAY851978:TBJ917509 UEM851978:UEX917509 VIA851978:VIL917509 WLO851978:WLZ917509 C917514:N983045 ACQ917514:ADB983045 BGE917514:BGP983045 CJS917514:CKD983045 DNG917514:DNR983045 EQU917514:ERF983045 FUI917514:FUT983045 GXW917514:GYH983045 IBK917514:IBV983045 JEY917514:JFJ983045 KIM917514:KIX983045 LMA917514:LML983045 MPO917514:MPZ983045 NTC917514:NTN983045 OWQ917514:OXB983045 QAE917514:QAP983045 RDS917514:RED983045 SHG917514:SHR983045 TKU917514:TLF983045 UOI917514:UOT983045 VRW917514:VSH983045 WVK917514:WVV983045 IY917514:JJ983045 AMM917514:AMX983045 BQA917514:BQL983045 CTO917514:CTZ983045 DXC917514:DXN983045 FAQ917514:FBB983045 GEE917514:GEP983045 HHS917514:HID983045 ILG917514:ILR983045 JOU917514:JPF983045 KSI917514:KST983045 LVW917514:LWH983045 MZK917514:MZV983045 OCY917514:ODJ983045 PGM917514:PGX983045 QKA917514:QKL983045 RNO917514:RNZ983045 SRC917514:SRN983045 TUQ917514:TVB983045 UYE917514:UYP983045 WBS917514:WCD983045 SU917514:TF983045 AWI917514:AWT983045 BZW917514:CAH983045 DDK917514:DDV983045 EGY917514:EHJ983045 FKM917514:FKX983045 GOA917514:GOL983045 HRO917514:HRZ983045 IVC917514:IVN983045 JYQ917514:JZB983045 LCE917514:LCP983045 MFS917514:MGD983045 NJG917514:NJR983045 OMU917514:ONF983045 PQI917514:PQT983045 QTW917514:QUH983045 RXK917514:RXV983045 TAY917514:TBJ983045 UEM917514:UEX983045 VIA917514:VIL983045 WLO917514:WLZ983045 C983050:N1048576 ACQ983050:ADB1048576 BGE983050:BGP1048576 CJS983050:CKD1048576 DNG983050:DNR1048576 EQU983050:ERF1048576 FUI983050:FUT1048576 GXW983050:GYH1048576 IBK983050:IBV1048576 JEY983050:JFJ1048576 KIM983050:KIX1048576 LMA983050:LML1048576 MPO983050:MPZ1048576 NTC983050:NTN1048576 OWQ983050:OXB1048576 QAE983050:QAP1048576 RDS983050:RED1048576 SHG983050:SHR1048576 TKU983050:TLF1048576 UOI983050:UOT1048576 VRW983050:VSH1048576 WVK983050:WVV1048576 IY983050:JJ1048576 AMM983050:AMX1048576 BQA983050:BQL1048576 CTO983050:CTZ1048576 DXC983050:DXN1048576 FAQ983050:FBB1048576 GEE983050:GEP1048576 HHS983050:HID1048576 ILG983050:ILR1048576 JOU983050:JPF1048576 KSI983050:KST1048576 LVW983050:LWH1048576 MZK983050:MZV1048576 OCY983050:ODJ1048576 PGM983050:PGX1048576 QKA983050:QKL1048576 RNO983050:RNZ1048576 SRC983050:SRN1048576 TUQ983050:TVB1048576 UYE983050:UYP1048576 WBS983050:WCD1048576 SU983050:TF1048576 AWI983050:AWT1048576 BZW983050:CAH1048576 DDK983050:DDV1048576 EGY983050:EHJ1048576 FKM983050:FKX1048576 GOA983050:GOL1048576 HRO983050:HRZ1048576 IVC983050:IVN1048576 JYQ983050:JZB1048576 LCE983050:LCP1048576 MFS983050:MGD1048576 NJG983050:NJR1048576 OMU983050:ONF1048576 PQI983050:PQT1048576 QTW983050:QUH1048576 RXK983050:RXV1048576 TAY983050:TBJ1048576 UEM983050:UEX1048576 VIA983050:VIL1048576 WLO983050:WLZ1048576 C5:L65541 WBS5:WCD65541 UYE5:UYP65541 TUQ5:TVB65541 SRC5:SRN65541 RNO5:RNZ65541 QKA5:QKL65541 PGM5:PGX65541 OCY5:ODJ65541 MZK5:MZV65541 LVW5:LWH65541 KSI5:KST65541 JOU5:JPF65541 ILG5:ILR65541 HHS5:HID65541 GEE5:GEP65541 FAQ5:FBB65541 DXC5:DXN65541 CTO5:CTZ65541 BQA5:BQL65541 AMM5:AMX65541 IY5:JJ65541 WVK5:WVV65541 VRW5:VSH65541 UOI5:UOT65541 TKU5:TLF65541 SHG5:SHR65541 RDS5:RED65541 QAE5:QAP65541 OWQ5:OXB65541 NTC5:NTN65541 MPO5:MPZ65541 LMA5:LML65541 KIM5:KIX65541 JEY5:JFJ65541 IBK5:IBV65541 GXW5:GYH65541 FUI5:FUT65541 EQU5:ERF65541 DNG5:DNR65541 CJS5:CKD65541 BGE5:BGP65541 ACQ5:ADB65541 WLO5:WLZ65541 VIA5:VIL65541 UEM5:UEX65541 TAY5:TBJ65541 RXK5:RXV65541 QTW5:QUH65541 PQI5:PQT65541 OMU5:ONF65541 NJG5:NJR65541 MFS5:MGD65541 LCE5:LCP65541 JYQ5:JZB65541 IVC5:IVN65541 HRO5:HRZ65541 GOA5:GOL65541 FKM5:FKX65541 EGY5:EHJ65541 DDK5:DDV65541 BZW5:CAH65541 AWI5:AWT65541 SU5:TF65541 WVI5:WVI65541 WLM5:WLM65541 WBQ5:WBQ65541 VRU5:VRU65541 VHY5:VHY65541 UYC5:UYC65541 UOG5:UOG65541 UEK5:UEK65541 TUO5:TUO65541 TKS5:TKS65541 TAW5:TAW65541 SRA5:SRA65541 SHE5:SHE65541 RXI5:RXI65541 RNM5:RNM65541 RDQ5:RDQ65541 QTU5:QTU65541 QJY5:QJY65541 QAC5:QAC65541 PQG5:PQG65541 PGK5:PGK65541 OWO5:OWO65541 OMS5:OMS65541 OCW5:OCW65541 NTA5:NTA65541 NJE5:NJE65541 MZI5:MZI65541 MPM5:MPM65541 MFQ5:MFQ65541 LVU5:LVU65541 LLY5:LLY65541 LCC5:LCC65541 KSG5:KSG65541 KIK5:KIK65541 JYO5:JYO65541 JOS5:JOS65541 JEW5:JEW65541 IVA5:IVA65541 ILE5:ILE65541 IBI5:IBI65541 HRM5:HRM65541 HHQ5:HHQ65541 GXU5:GXU65541 GNY5:GNY65541 GEC5:GEC65541 FUG5:FUG65541 FKK5:FKK65541 FAO5:FAO65541 EQS5:EQS65541 EGW5:EGW65541 DXA5:DXA65541 DNE5:DNE65541 DDI5:DDI65541 CTM5:CTM65541 CJQ5:CJQ65541 BZU5:BZU65541 BPY5:BPY65541 BGC5:BGC65541 AWG5:AWG65541 AMK5:AMK65541 ACO5:ACO65541 SS5:SS65541 IW5:IW65541 A5:A65541" xr:uid="{00000000-0002-0000-0500-000010000000}"/>
    <dataValidation type="list" allowBlank="1" showErrorMessage="1" sqref="WVJ983050:WVJ1048576 B65546:B131077 B131082:B196613 B196618:B262149 B262154:B327685 B327690:B393221 B393226:B458757 B458762:B524293 B524298:B589829 B589834:B655365 B655370:B720901 B720906:B786437 B786442:B851973 B851978:B917509 B917514:B983045 B983050:B1048576 IX65546:IX131077 IX131082:IX196613 IX196618:IX262149 IX262154:IX327685 IX327690:IX393221 IX393226:IX458757 IX458762:IX524293 IX524298:IX589829 IX589834:IX655365 IX655370:IX720901 IX720906:IX786437 IX786442:IX851973 IX851978:IX917509 IX917514:IX983045 IX983050:IX1048576 ST65546:ST131077 ST131082:ST196613 ST196618:ST262149 ST262154:ST327685 ST327690:ST393221 ST393226:ST458757 ST458762:ST524293 ST524298:ST589829 ST589834:ST655365 ST655370:ST720901 ST720906:ST786437 ST786442:ST851973 ST851978:ST917509 ST917514:ST983045 ST983050:ST1048576 ACP65546:ACP131077 ACP131082:ACP196613 ACP196618:ACP262149 ACP262154:ACP327685 ACP327690:ACP393221 ACP393226:ACP458757 ACP458762:ACP524293 ACP524298:ACP589829 ACP589834:ACP655365 ACP655370:ACP720901 ACP720906:ACP786437 ACP786442:ACP851973 ACP851978:ACP917509 ACP917514:ACP983045 ACP983050:ACP1048576 AML65546:AML131077 AML131082:AML196613 AML196618:AML262149 AML262154:AML327685 AML327690:AML393221 AML393226:AML458757 AML458762:AML524293 AML524298:AML589829 AML589834:AML655365 AML655370:AML720901 AML720906:AML786437 AML786442:AML851973 AML851978:AML917509 AML917514:AML983045 AML983050:AML1048576 AWH65546:AWH131077 AWH131082:AWH196613 AWH196618:AWH262149 AWH262154:AWH327685 AWH327690:AWH393221 AWH393226:AWH458757 AWH458762:AWH524293 AWH524298:AWH589829 AWH589834:AWH655365 AWH655370:AWH720901 AWH720906:AWH786437 AWH786442:AWH851973 AWH851978:AWH917509 AWH917514:AWH983045 AWH983050:AWH1048576 BGD65546:BGD131077 BGD131082:BGD196613 BGD196618:BGD262149 BGD262154:BGD327685 BGD327690:BGD393221 BGD393226:BGD458757 BGD458762:BGD524293 BGD524298:BGD589829 BGD589834:BGD655365 BGD655370:BGD720901 BGD720906:BGD786437 BGD786442:BGD851973 BGD851978:BGD917509 BGD917514:BGD983045 BGD983050:BGD1048576 BPZ65546:BPZ131077 BPZ131082:BPZ196613 BPZ196618:BPZ262149 BPZ262154:BPZ327685 BPZ327690:BPZ393221 BPZ393226:BPZ458757 BPZ458762:BPZ524293 BPZ524298:BPZ589829 BPZ589834:BPZ655365 BPZ655370:BPZ720901 BPZ720906:BPZ786437 BPZ786442:BPZ851973 BPZ851978:BPZ917509 BPZ917514:BPZ983045 BPZ983050:BPZ1048576 BZV65546:BZV131077 BZV131082:BZV196613 BZV196618:BZV262149 BZV262154:BZV327685 BZV327690:BZV393221 BZV393226:BZV458757 BZV458762:BZV524293 BZV524298:BZV589829 BZV589834:BZV655365 BZV655370:BZV720901 BZV720906:BZV786437 BZV786442:BZV851973 BZV851978:BZV917509 BZV917514:BZV983045 BZV983050:BZV1048576 CJR65546:CJR131077 CJR131082:CJR196613 CJR196618:CJR262149 CJR262154:CJR327685 CJR327690:CJR393221 CJR393226:CJR458757 CJR458762:CJR524293 CJR524298:CJR589829 CJR589834:CJR655365 CJR655370:CJR720901 CJR720906:CJR786437 CJR786442:CJR851973 CJR851978:CJR917509 CJR917514:CJR983045 CJR983050:CJR1048576 CTN65546:CTN131077 CTN131082:CTN196613 CTN196618:CTN262149 CTN262154:CTN327685 CTN327690:CTN393221 CTN393226:CTN458757 CTN458762:CTN524293 CTN524298:CTN589829 CTN589834:CTN655365 CTN655370:CTN720901 CTN720906:CTN786437 CTN786442:CTN851973 CTN851978:CTN917509 CTN917514:CTN983045 CTN983050:CTN1048576 DDJ65546:DDJ131077 DDJ131082:DDJ196613 DDJ196618:DDJ262149 DDJ262154:DDJ327685 DDJ327690:DDJ393221 DDJ393226:DDJ458757 DDJ458762:DDJ524293 DDJ524298:DDJ589829 DDJ589834:DDJ655365 DDJ655370:DDJ720901 DDJ720906:DDJ786437 DDJ786442:DDJ851973 DDJ851978:DDJ917509 DDJ917514:DDJ983045 DDJ983050:DDJ1048576 DNF65546:DNF131077 DNF131082:DNF196613 DNF196618:DNF262149 DNF262154:DNF327685 DNF327690:DNF393221 DNF393226:DNF458757 DNF458762:DNF524293 DNF524298:DNF589829 DNF589834:DNF655365 DNF655370:DNF720901 DNF720906:DNF786437 DNF786442:DNF851973 DNF851978:DNF917509 DNF917514:DNF983045 DNF983050:DNF1048576 DXB65546:DXB131077 DXB131082:DXB196613 DXB196618:DXB262149 DXB262154:DXB327685 DXB327690:DXB393221 DXB393226:DXB458757 DXB458762:DXB524293 DXB524298:DXB589829 DXB589834:DXB655365 DXB655370:DXB720901 DXB720906:DXB786437 DXB786442:DXB851973 DXB851978:DXB917509 DXB917514:DXB983045 DXB983050:DXB1048576 EGX65546:EGX131077 EGX131082:EGX196613 EGX196618:EGX262149 EGX262154:EGX327685 EGX327690:EGX393221 EGX393226:EGX458757 EGX458762:EGX524293 EGX524298:EGX589829 EGX589834:EGX655365 EGX655370:EGX720901 EGX720906:EGX786437 EGX786442:EGX851973 EGX851978:EGX917509 EGX917514:EGX983045 EGX983050:EGX1048576 EQT65546:EQT131077 EQT131082:EQT196613 EQT196618:EQT262149 EQT262154:EQT327685 EQT327690:EQT393221 EQT393226:EQT458757 EQT458762:EQT524293 EQT524298:EQT589829 EQT589834:EQT655365 EQT655370:EQT720901 EQT720906:EQT786437 EQT786442:EQT851973 EQT851978:EQT917509 EQT917514:EQT983045 EQT983050:EQT1048576 FAP65546:FAP131077 FAP131082:FAP196613 FAP196618:FAP262149 FAP262154:FAP327685 FAP327690:FAP393221 FAP393226:FAP458757 FAP458762:FAP524293 FAP524298:FAP589829 FAP589834:FAP655365 FAP655370:FAP720901 FAP720906:FAP786437 FAP786442:FAP851973 FAP851978:FAP917509 FAP917514:FAP983045 FAP983050:FAP1048576 FKL65546:FKL131077 FKL131082:FKL196613 FKL196618:FKL262149 FKL262154:FKL327685 FKL327690:FKL393221 FKL393226:FKL458757 FKL458762:FKL524293 FKL524298:FKL589829 FKL589834:FKL655365 FKL655370:FKL720901 FKL720906:FKL786437 FKL786442:FKL851973 FKL851978:FKL917509 FKL917514:FKL983045 FKL983050:FKL1048576 FUH65546:FUH131077 FUH131082:FUH196613 FUH196618:FUH262149 FUH262154:FUH327685 FUH327690:FUH393221 FUH393226:FUH458757 FUH458762:FUH524293 FUH524298:FUH589829 FUH589834:FUH655365 FUH655370:FUH720901 FUH720906:FUH786437 FUH786442:FUH851973 FUH851978:FUH917509 FUH917514:FUH983045 FUH983050:FUH1048576 GED65546:GED131077 GED131082:GED196613 GED196618:GED262149 GED262154:GED327685 GED327690:GED393221 GED393226:GED458757 GED458762:GED524293 GED524298:GED589829 GED589834:GED655365 GED655370:GED720901 GED720906:GED786437 GED786442:GED851973 GED851978:GED917509 GED917514:GED983045 GED983050:GED1048576 GNZ65546:GNZ131077 GNZ131082:GNZ196613 GNZ196618:GNZ262149 GNZ262154:GNZ327685 GNZ327690:GNZ393221 GNZ393226:GNZ458757 GNZ458762:GNZ524293 GNZ524298:GNZ589829 GNZ589834:GNZ655365 GNZ655370:GNZ720901 GNZ720906:GNZ786437 GNZ786442:GNZ851973 GNZ851978:GNZ917509 GNZ917514:GNZ983045 GNZ983050:GNZ1048576 GXV65546:GXV131077 GXV131082:GXV196613 GXV196618:GXV262149 GXV262154:GXV327685 GXV327690:GXV393221 GXV393226:GXV458757 GXV458762:GXV524293 GXV524298:GXV589829 GXV589834:GXV655365 GXV655370:GXV720901 GXV720906:GXV786437 GXV786442:GXV851973 GXV851978:GXV917509 GXV917514:GXV983045 GXV983050:GXV1048576 HHR65546:HHR131077 HHR131082:HHR196613 HHR196618:HHR262149 HHR262154:HHR327685 HHR327690:HHR393221 HHR393226:HHR458757 HHR458762:HHR524293 HHR524298:HHR589829 HHR589834:HHR655365 HHR655370:HHR720901 HHR720906:HHR786437 HHR786442:HHR851973 HHR851978:HHR917509 HHR917514:HHR983045 HHR983050:HHR1048576 HRN65546:HRN131077 HRN131082:HRN196613 HRN196618:HRN262149 HRN262154:HRN327685 HRN327690:HRN393221 HRN393226:HRN458757 HRN458762:HRN524293 HRN524298:HRN589829 HRN589834:HRN655365 HRN655370:HRN720901 HRN720906:HRN786437 HRN786442:HRN851973 HRN851978:HRN917509 HRN917514:HRN983045 HRN983050:HRN1048576 IBJ65546:IBJ131077 IBJ131082:IBJ196613 IBJ196618:IBJ262149 IBJ262154:IBJ327685 IBJ327690:IBJ393221 IBJ393226:IBJ458757 IBJ458762:IBJ524293 IBJ524298:IBJ589829 IBJ589834:IBJ655365 IBJ655370:IBJ720901 IBJ720906:IBJ786437 IBJ786442:IBJ851973 IBJ851978:IBJ917509 IBJ917514:IBJ983045 IBJ983050:IBJ1048576 ILF65546:ILF131077 ILF131082:ILF196613 ILF196618:ILF262149 ILF262154:ILF327685 ILF327690:ILF393221 ILF393226:ILF458757 ILF458762:ILF524293 ILF524298:ILF589829 ILF589834:ILF655365 ILF655370:ILF720901 ILF720906:ILF786437 ILF786442:ILF851973 ILF851978:ILF917509 ILF917514:ILF983045 ILF983050:ILF1048576 IVB65546:IVB131077 IVB131082:IVB196613 IVB196618:IVB262149 IVB262154:IVB327685 IVB327690:IVB393221 IVB393226:IVB458757 IVB458762:IVB524293 IVB524298:IVB589829 IVB589834:IVB655365 IVB655370:IVB720901 IVB720906:IVB786437 IVB786442:IVB851973 IVB851978:IVB917509 IVB917514:IVB983045 IVB983050:IVB1048576 JEX65546:JEX131077 JEX131082:JEX196613 JEX196618:JEX262149 JEX262154:JEX327685 JEX327690:JEX393221 JEX393226:JEX458757 JEX458762:JEX524293 JEX524298:JEX589829 JEX589834:JEX655365 JEX655370:JEX720901 JEX720906:JEX786437 JEX786442:JEX851973 JEX851978:JEX917509 JEX917514:JEX983045 JEX983050:JEX1048576 JOT65546:JOT131077 JOT131082:JOT196613 JOT196618:JOT262149 JOT262154:JOT327685 JOT327690:JOT393221 JOT393226:JOT458757 JOT458762:JOT524293 JOT524298:JOT589829 JOT589834:JOT655365 JOT655370:JOT720901 JOT720906:JOT786437 JOT786442:JOT851973 JOT851978:JOT917509 JOT917514:JOT983045 JOT983050:JOT1048576 JYP65546:JYP131077 JYP131082:JYP196613 JYP196618:JYP262149 JYP262154:JYP327685 JYP327690:JYP393221 JYP393226:JYP458757 JYP458762:JYP524293 JYP524298:JYP589829 JYP589834:JYP655365 JYP655370:JYP720901 JYP720906:JYP786437 JYP786442:JYP851973 JYP851978:JYP917509 JYP917514:JYP983045 JYP983050:JYP1048576 KIL65546:KIL131077 KIL131082:KIL196613 KIL196618:KIL262149 KIL262154:KIL327685 KIL327690:KIL393221 KIL393226:KIL458757 KIL458762:KIL524293 KIL524298:KIL589829 KIL589834:KIL655365 KIL655370:KIL720901 KIL720906:KIL786437 KIL786442:KIL851973 KIL851978:KIL917509 KIL917514:KIL983045 KIL983050:KIL1048576 KSH65546:KSH131077 KSH131082:KSH196613 KSH196618:KSH262149 KSH262154:KSH327685 KSH327690:KSH393221 KSH393226:KSH458757 KSH458762:KSH524293 KSH524298:KSH589829 KSH589834:KSH655365 KSH655370:KSH720901 KSH720906:KSH786437 KSH786442:KSH851973 KSH851978:KSH917509 KSH917514:KSH983045 KSH983050:KSH1048576 LCD65546:LCD131077 LCD131082:LCD196613 LCD196618:LCD262149 LCD262154:LCD327685 LCD327690:LCD393221 LCD393226:LCD458757 LCD458762:LCD524293 LCD524298:LCD589829 LCD589834:LCD655365 LCD655370:LCD720901 LCD720906:LCD786437 LCD786442:LCD851973 LCD851978:LCD917509 LCD917514:LCD983045 LCD983050:LCD1048576 LLZ65546:LLZ131077 LLZ131082:LLZ196613 LLZ196618:LLZ262149 LLZ262154:LLZ327685 LLZ327690:LLZ393221 LLZ393226:LLZ458757 LLZ458762:LLZ524293 LLZ524298:LLZ589829 LLZ589834:LLZ655365 LLZ655370:LLZ720901 LLZ720906:LLZ786437 LLZ786442:LLZ851973 LLZ851978:LLZ917509 LLZ917514:LLZ983045 LLZ983050:LLZ1048576 LVV65546:LVV131077 LVV131082:LVV196613 LVV196618:LVV262149 LVV262154:LVV327685 LVV327690:LVV393221 LVV393226:LVV458757 LVV458762:LVV524293 LVV524298:LVV589829 LVV589834:LVV655365 LVV655370:LVV720901 LVV720906:LVV786437 LVV786442:LVV851973 LVV851978:LVV917509 LVV917514:LVV983045 LVV983050:LVV1048576 MFR65546:MFR131077 MFR131082:MFR196613 MFR196618:MFR262149 MFR262154:MFR327685 MFR327690:MFR393221 MFR393226:MFR458757 MFR458762:MFR524293 MFR524298:MFR589829 MFR589834:MFR655365 MFR655370:MFR720901 MFR720906:MFR786437 MFR786442:MFR851973 MFR851978:MFR917509 MFR917514:MFR983045 MFR983050:MFR1048576 MPN65546:MPN131077 MPN131082:MPN196613 MPN196618:MPN262149 MPN262154:MPN327685 MPN327690:MPN393221 MPN393226:MPN458757 MPN458762:MPN524293 MPN524298:MPN589829 MPN589834:MPN655365 MPN655370:MPN720901 MPN720906:MPN786437 MPN786442:MPN851973 MPN851978:MPN917509 MPN917514:MPN983045 MPN983050:MPN1048576 MZJ65546:MZJ131077 MZJ131082:MZJ196613 MZJ196618:MZJ262149 MZJ262154:MZJ327685 MZJ327690:MZJ393221 MZJ393226:MZJ458757 MZJ458762:MZJ524293 MZJ524298:MZJ589829 MZJ589834:MZJ655365 MZJ655370:MZJ720901 MZJ720906:MZJ786437 MZJ786442:MZJ851973 MZJ851978:MZJ917509 MZJ917514:MZJ983045 MZJ983050:MZJ1048576 NJF65546:NJF131077 NJF131082:NJF196613 NJF196618:NJF262149 NJF262154:NJF327685 NJF327690:NJF393221 NJF393226:NJF458757 NJF458762:NJF524293 NJF524298:NJF589829 NJF589834:NJF655365 NJF655370:NJF720901 NJF720906:NJF786437 NJF786442:NJF851973 NJF851978:NJF917509 NJF917514:NJF983045 NJF983050:NJF1048576 NTB65546:NTB131077 NTB131082:NTB196613 NTB196618:NTB262149 NTB262154:NTB327685 NTB327690:NTB393221 NTB393226:NTB458757 NTB458762:NTB524293 NTB524298:NTB589829 NTB589834:NTB655365 NTB655370:NTB720901 NTB720906:NTB786437 NTB786442:NTB851973 NTB851978:NTB917509 NTB917514:NTB983045 NTB983050:NTB1048576 OCX65546:OCX131077 OCX131082:OCX196613 OCX196618:OCX262149 OCX262154:OCX327685 OCX327690:OCX393221 OCX393226:OCX458757 OCX458762:OCX524293 OCX524298:OCX589829 OCX589834:OCX655365 OCX655370:OCX720901 OCX720906:OCX786437 OCX786442:OCX851973 OCX851978:OCX917509 OCX917514:OCX983045 OCX983050:OCX1048576 OMT65546:OMT131077 OMT131082:OMT196613 OMT196618:OMT262149 OMT262154:OMT327685 OMT327690:OMT393221 OMT393226:OMT458757 OMT458762:OMT524293 OMT524298:OMT589829 OMT589834:OMT655365 OMT655370:OMT720901 OMT720906:OMT786437 OMT786442:OMT851973 OMT851978:OMT917509 OMT917514:OMT983045 OMT983050:OMT1048576 OWP65546:OWP131077 OWP131082:OWP196613 OWP196618:OWP262149 OWP262154:OWP327685 OWP327690:OWP393221 OWP393226:OWP458757 OWP458762:OWP524293 OWP524298:OWP589829 OWP589834:OWP655365 OWP655370:OWP720901 OWP720906:OWP786437 OWP786442:OWP851973 OWP851978:OWP917509 OWP917514:OWP983045 OWP983050:OWP1048576 PGL65546:PGL131077 PGL131082:PGL196613 PGL196618:PGL262149 PGL262154:PGL327685 PGL327690:PGL393221 PGL393226:PGL458757 PGL458762:PGL524293 PGL524298:PGL589829 PGL589834:PGL655365 PGL655370:PGL720901 PGL720906:PGL786437 PGL786442:PGL851973 PGL851978:PGL917509 PGL917514:PGL983045 PGL983050:PGL1048576 PQH65546:PQH131077 PQH131082:PQH196613 PQH196618:PQH262149 PQH262154:PQH327685 PQH327690:PQH393221 PQH393226:PQH458757 PQH458762:PQH524293 PQH524298:PQH589829 PQH589834:PQH655365 PQH655370:PQH720901 PQH720906:PQH786437 PQH786442:PQH851973 PQH851978:PQH917509 PQH917514:PQH983045 PQH983050:PQH1048576 QAD65546:QAD131077 QAD131082:QAD196613 QAD196618:QAD262149 QAD262154:QAD327685 QAD327690:QAD393221 QAD393226:QAD458757 QAD458762:QAD524293 QAD524298:QAD589829 QAD589834:QAD655365 QAD655370:QAD720901 QAD720906:QAD786437 QAD786442:QAD851973 QAD851978:QAD917509 QAD917514:QAD983045 QAD983050:QAD1048576 QJZ65546:QJZ131077 QJZ131082:QJZ196613 QJZ196618:QJZ262149 QJZ262154:QJZ327685 QJZ327690:QJZ393221 QJZ393226:QJZ458757 QJZ458762:QJZ524293 QJZ524298:QJZ589829 QJZ589834:QJZ655365 QJZ655370:QJZ720901 QJZ720906:QJZ786437 QJZ786442:QJZ851973 QJZ851978:QJZ917509 QJZ917514:QJZ983045 QJZ983050:QJZ1048576 QTV65546:QTV131077 QTV131082:QTV196613 QTV196618:QTV262149 QTV262154:QTV327685 QTV327690:QTV393221 QTV393226:QTV458757 QTV458762:QTV524293 QTV524298:QTV589829 QTV589834:QTV655365 QTV655370:QTV720901 QTV720906:QTV786437 QTV786442:QTV851973 QTV851978:QTV917509 QTV917514:QTV983045 QTV983050:QTV1048576 RDR65546:RDR131077 RDR131082:RDR196613 RDR196618:RDR262149 RDR262154:RDR327685 RDR327690:RDR393221 RDR393226:RDR458757 RDR458762:RDR524293 RDR524298:RDR589829 RDR589834:RDR655365 RDR655370:RDR720901 RDR720906:RDR786437 RDR786442:RDR851973 RDR851978:RDR917509 RDR917514:RDR983045 RDR983050:RDR1048576 RNN65546:RNN131077 RNN131082:RNN196613 RNN196618:RNN262149 RNN262154:RNN327685 RNN327690:RNN393221 RNN393226:RNN458757 RNN458762:RNN524293 RNN524298:RNN589829 RNN589834:RNN655365 RNN655370:RNN720901 RNN720906:RNN786437 RNN786442:RNN851973 RNN851978:RNN917509 RNN917514:RNN983045 RNN983050:RNN1048576 RXJ65546:RXJ131077 RXJ131082:RXJ196613 RXJ196618:RXJ262149 RXJ262154:RXJ327685 RXJ327690:RXJ393221 RXJ393226:RXJ458757 RXJ458762:RXJ524293 RXJ524298:RXJ589829 RXJ589834:RXJ655365 RXJ655370:RXJ720901 RXJ720906:RXJ786437 RXJ786442:RXJ851973 RXJ851978:RXJ917509 RXJ917514:RXJ983045 RXJ983050:RXJ1048576 SHF65546:SHF131077 SHF131082:SHF196613 SHF196618:SHF262149 SHF262154:SHF327685 SHF327690:SHF393221 SHF393226:SHF458757 SHF458762:SHF524293 SHF524298:SHF589829 SHF589834:SHF655365 SHF655370:SHF720901 SHF720906:SHF786437 SHF786442:SHF851973 SHF851978:SHF917509 SHF917514:SHF983045 SHF983050:SHF1048576 SRB65546:SRB131077 SRB131082:SRB196613 SRB196618:SRB262149 SRB262154:SRB327685 SRB327690:SRB393221 SRB393226:SRB458757 SRB458762:SRB524293 SRB524298:SRB589829 SRB589834:SRB655365 SRB655370:SRB720901 SRB720906:SRB786437 SRB786442:SRB851973 SRB851978:SRB917509 SRB917514:SRB983045 SRB983050:SRB1048576 TAX65546:TAX131077 TAX131082:TAX196613 TAX196618:TAX262149 TAX262154:TAX327685 TAX327690:TAX393221 TAX393226:TAX458757 TAX458762:TAX524293 TAX524298:TAX589829 TAX589834:TAX655365 TAX655370:TAX720901 TAX720906:TAX786437 TAX786442:TAX851973 TAX851978:TAX917509 TAX917514:TAX983045 TAX983050:TAX1048576 TKT65546:TKT131077 TKT131082:TKT196613 TKT196618:TKT262149 TKT262154:TKT327685 TKT327690:TKT393221 TKT393226:TKT458757 TKT458762:TKT524293 TKT524298:TKT589829 TKT589834:TKT655365 TKT655370:TKT720901 TKT720906:TKT786437 TKT786442:TKT851973 TKT851978:TKT917509 TKT917514:TKT983045 TKT983050:TKT1048576 TUP65546:TUP131077 TUP131082:TUP196613 TUP196618:TUP262149 TUP262154:TUP327685 TUP327690:TUP393221 TUP393226:TUP458757 TUP458762:TUP524293 TUP524298:TUP589829 TUP589834:TUP655365 TUP655370:TUP720901 TUP720906:TUP786437 TUP786442:TUP851973 TUP851978:TUP917509 TUP917514:TUP983045 TUP983050:TUP1048576 UEL65546:UEL131077 UEL131082:UEL196613 UEL196618:UEL262149 UEL262154:UEL327685 UEL327690:UEL393221 UEL393226:UEL458757 UEL458762:UEL524293 UEL524298:UEL589829 UEL589834:UEL655365 UEL655370:UEL720901 UEL720906:UEL786437 UEL786442:UEL851973 UEL851978:UEL917509 UEL917514:UEL983045 UEL983050:UEL1048576 UOH65546:UOH131077 UOH131082:UOH196613 UOH196618:UOH262149 UOH262154:UOH327685 UOH327690:UOH393221 UOH393226:UOH458757 UOH458762:UOH524293 UOH524298:UOH589829 UOH589834:UOH655365 UOH655370:UOH720901 UOH720906:UOH786437 UOH786442:UOH851973 UOH851978:UOH917509 UOH917514:UOH983045 UOH983050:UOH1048576 UYD65546:UYD131077 UYD131082:UYD196613 UYD196618:UYD262149 UYD262154:UYD327685 UYD327690:UYD393221 UYD393226:UYD458757 UYD458762:UYD524293 UYD524298:UYD589829 UYD589834:UYD655365 UYD655370:UYD720901 UYD720906:UYD786437 UYD786442:UYD851973 UYD851978:UYD917509 UYD917514:UYD983045 UYD983050:UYD1048576 VHZ65546:VHZ131077 VHZ131082:VHZ196613 VHZ196618:VHZ262149 VHZ262154:VHZ327685 VHZ327690:VHZ393221 VHZ393226:VHZ458757 VHZ458762:VHZ524293 VHZ524298:VHZ589829 VHZ589834:VHZ655365 VHZ655370:VHZ720901 VHZ720906:VHZ786437 VHZ786442:VHZ851973 VHZ851978:VHZ917509 VHZ917514:VHZ983045 VHZ983050:VHZ1048576 VRV65546:VRV131077 VRV131082:VRV196613 VRV196618:VRV262149 VRV262154:VRV327685 VRV327690:VRV393221 VRV393226:VRV458757 VRV458762:VRV524293 VRV524298:VRV589829 VRV589834:VRV655365 VRV655370:VRV720901 VRV720906:VRV786437 VRV786442:VRV851973 VRV851978:VRV917509 VRV917514:VRV983045 VRV983050:VRV1048576 WBR65546:WBR131077 WBR131082:WBR196613 WBR196618:WBR262149 WBR262154:WBR327685 WBR327690:WBR393221 WBR393226:WBR458757 WBR458762:WBR524293 WBR524298:WBR589829 WBR589834:WBR655365 WBR655370:WBR720901 WBR720906:WBR786437 WBR786442:WBR851973 WBR851978:WBR917509 WBR917514:WBR983045 WBR983050:WBR1048576 WLN65546:WLN131077 WLN131082:WLN196613 WLN196618:WLN262149 WLN262154:WLN327685 WLN327690:WLN393221 WLN393226:WLN458757 WLN458762:WLN524293 WLN524298:WLN589829 WLN589834:WLN655365 WLN655370:WLN720901 WLN720906:WLN786437 WLN786442:WLN851973 WLN851978:WLN917509 WLN917514:WLN983045 WLN983050:WLN1048576 WVJ65546:WVJ131077 WVJ131082:WVJ196613 WVJ196618:WVJ262149 WVJ262154:WVJ327685 WVJ327690:WVJ393221 WVJ393226:WVJ458757 WVJ458762:WVJ524293 WVJ524298:WVJ589829 WVJ589834:WVJ655365 WVJ655370:WVJ720901 WVJ720906:WVJ786437 WVJ786442:WVJ851973 WVJ851978:WVJ917509 WVJ917514:WVJ983045 B5:B65541 WVJ5:WVJ65541 WLN5:WLN65541 WBR5:WBR65541 VRV5:VRV65541 VHZ5:VHZ65541 UYD5:UYD65541 UOH5:UOH65541 UEL5:UEL65541 TUP5:TUP65541 TKT5:TKT65541 TAX5:TAX65541 SRB5:SRB65541 SHF5:SHF65541 RXJ5:RXJ65541 RNN5:RNN65541 RDR5:RDR65541 QTV5:QTV65541 QJZ5:QJZ65541 QAD5:QAD65541 PQH5:PQH65541 PGL5:PGL65541 OWP5:OWP65541 OMT5:OMT65541 OCX5:OCX65541 NTB5:NTB65541 NJF5:NJF65541 MZJ5:MZJ65541 MPN5:MPN65541 MFR5:MFR65541 LVV5:LVV65541 LLZ5:LLZ65541 LCD5:LCD65541 KSH5:KSH65541 KIL5:KIL65541 JYP5:JYP65541 JOT5:JOT65541 JEX5:JEX65541 IVB5:IVB65541 ILF5:ILF65541 IBJ5:IBJ65541 HRN5:HRN65541 HHR5:HHR65541 GXV5:GXV65541 GNZ5:GNZ65541 GED5:GED65541 FUH5:FUH65541 FKL5:FKL65541 FAP5:FAP65541 EQT5:EQT65541 EGX5:EGX65541 DXB5:DXB65541 DNF5:DNF65541 DDJ5:DDJ65541 CTN5:CTN65541 CJR5:CJR65541 BZV5:BZV65541 BPZ5:BPZ65541 BGD5:BGD65541 AWH5:AWH65541 AML5:AML65541 ACP5:ACP65541 ST5:ST65541 IX5:IX65541" xr:uid="{00000000-0002-0000-0500-000011000000}">
      <formula1>LstSection</formula1>
    </dataValidation>
    <dataValidation type="list" allowBlank="1" showErrorMessage="1" sqref="WVW983050:WVW1048576 O65546:O131077 O131082:O196613 O196618:O262149 O262154:O327685 O327690:O393221 O393226:O458757 O458762:O524293 O524298:O589829 O589834:O655365 O655370:O720901 O720906:O786437 O786442:O851973 O851978:O917509 O917514:O983045 O983050:O1048576 JK65546:JK131077 JK131082:JK196613 JK196618:JK262149 JK262154:JK327685 JK327690:JK393221 JK393226:JK458757 JK458762:JK524293 JK524298:JK589829 JK589834:JK655365 JK655370:JK720901 JK720906:JK786437 JK786442:JK851973 JK851978:JK917509 JK917514:JK983045 JK983050:JK1048576 TG65546:TG131077 TG131082:TG196613 TG196618:TG262149 TG262154:TG327685 TG327690:TG393221 TG393226:TG458757 TG458762:TG524293 TG524298:TG589829 TG589834:TG655365 TG655370:TG720901 TG720906:TG786437 TG786442:TG851973 TG851978:TG917509 TG917514:TG983045 TG983050:TG1048576 ADC65546:ADC131077 ADC131082:ADC196613 ADC196618:ADC262149 ADC262154:ADC327685 ADC327690:ADC393221 ADC393226:ADC458757 ADC458762:ADC524293 ADC524298:ADC589829 ADC589834:ADC655365 ADC655370:ADC720901 ADC720906:ADC786437 ADC786442:ADC851973 ADC851978:ADC917509 ADC917514:ADC983045 ADC983050:ADC1048576 AMY65546:AMY131077 AMY131082:AMY196613 AMY196618:AMY262149 AMY262154:AMY327685 AMY327690:AMY393221 AMY393226:AMY458757 AMY458762:AMY524293 AMY524298:AMY589829 AMY589834:AMY655365 AMY655370:AMY720901 AMY720906:AMY786437 AMY786442:AMY851973 AMY851978:AMY917509 AMY917514:AMY983045 AMY983050:AMY1048576 AWU65546:AWU131077 AWU131082:AWU196613 AWU196618:AWU262149 AWU262154:AWU327685 AWU327690:AWU393221 AWU393226:AWU458757 AWU458762:AWU524293 AWU524298:AWU589829 AWU589834:AWU655365 AWU655370:AWU720901 AWU720906:AWU786437 AWU786442:AWU851973 AWU851978:AWU917509 AWU917514:AWU983045 AWU983050:AWU1048576 BGQ65546:BGQ131077 BGQ131082:BGQ196613 BGQ196618:BGQ262149 BGQ262154:BGQ327685 BGQ327690:BGQ393221 BGQ393226:BGQ458757 BGQ458762:BGQ524293 BGQ524298:BGQ589829 BGQ589834:BGQ655365 BGQ655370:BGQ720901 BGQ720906:BGQ786437 BGQ786442:BGQ851973 BGQ851978:BGQ917509 BGQ917514:BGQ983045 BGQ983050:BGQ1048576 BQM65546:BQM131077 BQM131082:BQM196613 BQM196618:BQM262149 BQM262154:BQM327685 BQM327690:BQM393221 BQM393226:BQM458757 BQM458762:BQM524293 BQM524298:BQM589829 BQM589834:BQM655365 BQM655370:BQM720901 BQM720906:BQM786437 BQM786442:BQM851973 BQM851978:BQM917509 BQM917514:BQM983045 BQM983050:BQM1048576 CAI65546:CAI131077 CAI131082:CAI196613 CAI196618:CAI262149 CAI262154:CAI327685 CAI327690:CAI393221 CAI393226:CAI458757 CAI458762:CAI524293 CAI524298:CAI589829 CAI589834:CAI655365 CAI655370:CAI720901 CAI720906:CAI786437 CAI786442:CAI851973 CAI851978:CAI917509 CAI917514:CAI983045 CAI983050:CAI1048576 CKE65546:CKE131077 CKE131082:CKE196613 CKE196618:CKE262149 CKE262154:CKE327685 CKE327690:CKE393221 CKE393226:CKE458757 CKE458762:CKE524293 CKE524298:CKE589829 CKE589834:CKE655365 CKE655370:CKE720901 CKE720906:CKE786437 CKE786442:CKE851973 CKE851978:CKE917509 CKE917514:CKE983045 CKE983050:CKE1048576 CUA65546:CUA131077 CUA131082:CUA196613 CUA196618:CUA262149 CUA262154:CUA327685 CUA327690:CUA393221 CUA393226:CUA458757 CUA458762:CUA524293 CUA524298:CUA589829 CUA589834:CUA655365 CUA655370:CUA720901 CUA720906:CUA786437 CUA786442:CUA851973 CUA851978:CUA917509 CUA917514:CUA983045 CUA983050:CUA1048576 DDW65546:DDW131077 DDW131082:DDW196613 DDW196618:DDW262149 DDW262154:DDW327685 DDW327690:DDW393221 DDW393226:DDW458757 DDW458762:DDW524293 DDW524298:DDW589829 DDW589834:DDW655365 DDW655370:DDW720901 DDW720906:DDW786437 DDW786442:DDW851973 DDW851978:DDW917509 DDW917514:DDW983045 DDW983050:DDW1048576 DNS65546:DNS131077 DNS131082:DNS196613 DNS196618:DNS262149 DNS262154:DNS327685 DNS327690:DNS393221 DNS393226:DNS458757 DNS458762:DNS524293 DNS524298:DNS589829 DNS589834:DNS655365 DNS655370:DNS720901 DNS720906:DNS786437 DNS786442:DNS851973 DNS851978:DNS917509 DNS917514:DNS983045 DNS983050:DNS1048576 DXO65546:DXO131077 DXO131082:DXO196613 DXO196618:DXO262149 DXO262154:DXO327685 DXO327690:DXO393221 DXO393226:DXO458757 DXO458762:DXO524293 DXO524298:DXO589829 DXO589834:DXO655365 DXO655370:DXO720901 DXO720906:DXO786437 DXO786442:DXO851973 DXO851978:DXO917509 DXO917514:DXO983045 DXO983050:DXO1048576 EHK65546:EHK131077 EHK131082:EHK196613 EHK196618:EHK262149 EHK262154:EHK327685 EHK327690:EHK393221 EHK393226:EHK458757 EHK458762:EHK524293 EHK524298:EHK589829 EHK589834:EHK655365 EHK655370:EHK720901 EHK720906:EHK786437 EHK786442:EHK851973 EHK851978:EHK917509 EHK917514:EHK983045 EHK983050:EHK1048576 ERG65546:ERG131077 ERG131082:ERG196613 ERG196618:ERG262149 ERG262154:ERG327685 ERG327690:ERG393221 ERG393226:ERG458757 ERG458762:ERG524293 ERG524298:ERG589829 ERG589834:ERG655365 ERG655370:ERG720901 ERG720906:ERG786437 ERG786442:ERG851973 ERG851978:ERG917509 ERG917514:ERG983045 ERG983050:ERG1048576 FBC65546:FBC131077 FBC131082:FBC196613 FBC196618:FBC262149 FBC262154:FBC327685 FBC327690:FBC393221 FBC393226:FBC458757 FBC458762:FBC524293 FBC524298:FBC589829 FBC589834:FBC655365 FBC655370:FBC720901 FBC720906:FBC786437 FBC786442:FBC851973 FBC851978:FBC917509 FBC917514:FBC983045 FBC983050:FBC1048576 FKY65546:FKY131077 FKY131082:FKY196613 FKY196618:FKY262149 FKY262154:FKY327685 FKY327690:FKY393221 FKY393226:FKY458757 FKY458762:FKY524293 FKY524298:FKY589829 FKY589834:FKY655365 FKY655370:FKY720901 FKY720906:FKY786437 FKY786442:FKY851973 FKY851978:FKY917509 FKY917514:FKY983045 FKY983050:FKY1048576 FUU65546:FUU131077 FUU131082:FUU196613 FUU196618:FUU262149 FUU262154:FUU327685 FUU327690:FUU393221 FUU393226:FUU458757 FUU458762:FUU524293 FUU524298:FUU589829 FUU589834:FUU655365 FUU655370:FUU720901 FUU720906:FUU786437 FUU786442:FUU851973 FUU851978:FUU917509 FUU917514:FUU983045 FUU983050:FUU1048576 GEQ65546:GEQ131077 GEQ131082:GEQ196613 GEQ196618:GEQ262149 GEQ262154:GEQ327685 GEQ327690:GEQ393221 GEQ393226:GEQ458757 GEQ458762:GEQ524293 GEQ524298:GEQ589829 GEQ589834:GEQ655365 GEQ655370:GEQ720901 GEQ720906:GEQ786437 GEQ786442:GEQ851973 GEQ851978:GEQ917509 GEQ917514:GEQ983045 GEQ983050:GEQ1048576 GOM65546:GOM131077 GOM131082:GOM196613 GOM196618:GOM262149 GOM262154:GOM327685 GOM327690:GOM393221 GOM393226:GOM458757 GOM458762:GOM524293 GOM524298:GOM589829 GOM589834:GOM655365 GOM655370:GOM720901 GOM720906:GOM786437 GOM786442:GOM851973 GOM851978:GOM917509 GOM917514:GOM983045 GOM983050:GOM1048576 GYI65546:GYI131077 GYI131082:GYI196613 GYI196618:GYI262149 GYI262154:GYI327685 GYI327690:GYI393221 GYI393226:GYI458757 GYI458762:GYI524293 GYI524298:GYI589829 GYI589834:GYI655365 GYI655370:GYI720901 GYI720906:GYI786437 GYI786442:GYI851973 GYI851978:GYI917509 GYI917514:GYI983045 GYI983050:GYI1048576 HIE65546:HIE131077 HIE131082:HIE196613 HIE196618:HIE262149 HIE262154:HIE327685 HIE327690:HIE393221 HIE393226:HIE458757 HIE458762:HIE524293 HIE524298:HIE589829 HIE589834:HIE655365 HIE655370:HIE720901 HIE720906:HIE786437 HIE786442:HIE851973 HIE851978:HIE917509 HIE917514:HIE983045 HIE983050:HIE1048576 HSA65546:HSA131077 HSA131082:HSA196613 HSA196618:HSA262149 HSA262154:HSA327685 HSA327690:HSA393221 HSA393226:HSA458757 HSA458762:HSA524293 HSA524298:HSA589829 HSA589834:HSA655365 HSA655370:HSA720901 HSA720906:HSA786437 HSA786442:HSA851973 HSA851978:HSA917509 HSA917514:HSA983045 HSA983050:HSA1048576 IBW65546:IBW131077 IBW131082:IBW196613 IBW196618:IBW262149 IBW262154:IBW327685 IBW327690:IBW393221 IBW393226:IBW458757 IBW458762:IBW524293 IBW524298:IBW589829 IBW589834:IBW655365 IBW655370:IBW720901 IBW720906:IBW786437 IBW786442:IBW851973 IBW851978:IBW917509 IBW917514:IBW983045 IBW983050:IBW1048576 ILS65546:ILS131077 ILS131082:ILS196613 ILS196618:ILS262149 ILS262154:ILS327685 ILS327690:ILS393221 ILS393226:ILS458757 ILS458762:ILS524293 ILS524298:ILS589829 ILS589834:ILS655365 ILS655370:ILS720901 ILS720906:ILS786437 ILS786442:ILS851973 ILS851978:ILS917509 ILS917514:ILS983045 ILS983050:ILS1048576 IVO65546:IVO131077 IVO131082:IVO196613 IVO196618:IVO262149 IVO262154:IVO327685 IVO327690:IVO393221 IVO393226:IVO458757 IVO458762:IVO524293 IVO524298:IVO589829 IVO589834:IVO655365 IVO655370:IVO720901 IVO720906:IVO786437 IVO786442:IVO851973 IVO851978:IVO917509 IVO917514:IVO983045 IVO983050:IVO1048576 JFK65546:JFK131077 JFK131082:JFK196613 JFK196618:JFK262149 JFK262154:JFK327685 JFK327690:JFK393221 JFK393226:JFK458757 JFK458762:JFK524293 JFK524298:JFK589829 JFK589834:JFK655365 JFK655370:JFK720901 JFK720906:JFK786437 JFK786442:JFK851973 JFK851978:JFK917509 JFK917514:JFK983045 JFK983050:JFK1048576 JPG65546:JPG131077 JPG131082:JPG196613 JPG196618:JPG262149 JPG262154:JPG327685 JPG327690:JPG393221 JPG393226:JPG458757 JPG458762:JPG524293 JPG524298:JPG589829 JPG589834:JPG655365 JPG655370:JPG720901 JPG720906:JPG786437 JPG786442:JPG851973 JPG851978:JPG917509 JPG917514:JPG983045 JPG983050:JPG1048576 JZC65546:JZC131077 JZC131082:JZC196613 JZC196618:JZC262149 JZC262154:JZC327685 JZC327690:JZC393221 JZC393226:JZC458757 JZC458762:JZC524293 JZC524298:JZC589829 JZC589834:JZC655365 JZC655370:JZC720901 JZC720906:JZC786437 JZC786442:JZC851973 JZC851978:JZC917509 JZC917514:JZC983045 JZC983050:JZC1048576 KIY65546:KIY131077 KIY131082:KIY196613 KIY196618:KIY262149 KIY262154:KIY327685 KIY327690:KIY393221 KIY393226:KIY458757 KIY458762:KIY524293 KIY524298:KIY589829 KIY589834:KIY655365 KIY655370:KIY720901 KIY720906:KIY786437 KIY786442:KIY851973 KIY851978:KIY917509 KIY917514:KIY983045 KIY983050:KIY1048576 KSU65546:KSU131077 KSU131082:KSU196613 KSU196618:KSU262149 KSU262154:KSU327685 KSU327690:KSU393221 KSU393226:KSU458757 KSU458762:KSU524293 KSU524298:KSU589829 KSU589834:KSU655365 KSU655370:KSU720901 KSU720906:KSU786437 KSU786442:KSU851973 KSU851978:KSU917509 KSU917514:KSU983045 KSU983050:KSU1048576 LCQ65546:LCQ131077 LCQ131082:LCQ196613 LCQ196618:LCQ262149 LCQ262154:LCQ327685 LCQ327690:LCQ393221 LCQ393226:LCQ458757 LCQ458762:LCQ524293 LCQ524298:LCQ589829 LCQ589834:LCQ655365 LCQ655370:LCQ720901 LCQ720906:LCQ786437 LCQ786442:LCQ851973 LCQ851978:LCQ917509 LCQ917514:LCQ983045 LCQ983050:LCQ1048576 LMM65546:LMM131077 LMM131082:LMM196613 LMM196618:LMM262149 LMM262154:LMM327685 LMM327690:LMM393221 LMM393226:LMM458757 LMM458762:LMM524293 LMM524298:LMM589829 LMM589834:LMM655365 LMM655370:LMM720901 LMM720906:LMM786437 LMM786442:LMM851973 LMM851978:LMM917509 LMM917514:LMM983045 LMM983050:LMM1048576 LWI65546:LWI131077 LWI131082:LWI196613 LWI196618:LWI262149 LWI262154:LWI327685 LWI327690:LWI393221 LWI393226:LWI458757 LWI458762:LWI524293 LWI524298:LWI589829 LWI589834:LWI655365 LWI655370:LWI720901 LWI720906:LWI786437 LWI786442:LWI851973 LWI851978:LWI917509 LWI917514:LWI983045 LWI983050:LWI1048576 MGE65546:MGE131077 MGE131082:MGE196613 MGE196618:MGE262149 MGE262154:MGE327685 MGE327690:MGE393221 MGE393226:MGE458757 MGE458762:MGE524293 MGE524298:MGE589829 MGE589834:MGE655365 MGE655370:MGE720901 MGE720906:MGE786437 MGE786442:MGE851973 MGE851978:MGE917509 MGE917514:MGE983045 MGE983050:MGE1048576 MQA65546:MQA131077 MQA131082:MQA196613 MQA196618:MQA262149 MQA262154:MQA327685 MQA327690:MQA393221 MQA393226:MQA458757 MQA458762:MQA524293 MQA524298:MQA589829 MQA589834:MQA655365 MQA655370:MQA720901 MQA720906:MQA786437 MQA786442:MQA851973 MQA851978:MQA917509 MQA917514:MQA983045 MQA983050:MQA1048576 MZW65546:MZW131077 MZW131082:MZW196613 MZW196618:MZW262149 MZW262154:MZW327685 MZW327690:MZW393221 MZW393226:MZW458757 MZW458762:MZW524293 MZW524298:MZW589829 MZW589834:MZW655365 MZW655370:MZW720901 MZW720906:MZW786437 MZW786442:MZW851973 MZW851978:MZW917509 MZW917514:MZW983045 MZW983050:MZW1048576 NJS65546:NJS131077 NJS131082:NJS196613 NJS196618:NJS262149 NJS262154:NJS327685 NJS327690:NJS393221 NJS393226:NJS458757 NJS458762:NJS524293 NJS524298:NJS589829 NJS589834:NJS655365 NJS655370:NJS720901 NJS720906:NJS786437 NJS786442:NJS851973 NJS851978:NJS917509 NJS917514:NJS983045 NJS983050:NJS1048576 NTO65546:NTO131077 NTO131082:NTO196613 NTO196618:NTO262149 NTO262154:NTO327685 NTO327690:NTO393221 NTO393226:NTO458757 NTO458762:NTO524293 NTO524298:NTO589829 NTO589834:NTO655365 NTO655370:NTO720901 NTO720906:NTO786437 NTO786442:NTO851973 NTO851978:NTO917509 NTO917514:NTO983045 NTO983050:NTO1048576 ODK65546:ODK131077 ODK131082:ODK196613 ODK196618:ODK262149 ODK262154:ODK327685 ODK327690:ODK393221 ODK393226:ODK458757 ODK458762:ODK524293 ODK524298:ODK589829 ODK589834:ODK655365 ODK655370:ODK720901 ODK720906:ODK786437 ODK786442:ODK851973 ODK851978:ODK917509 ODK917514:ODK983045 ODK983050:ODK1048576 ONG65546:ONG131077 ONG131082:ONG196613 ONG196618:ONG262149 ONG262154:ONG327685 ONG327690:ONG393221 ONG393226:ONG458757 ONG458762:ONG524293 ONG524298:ONG589829 ONG589834:ONG655365 ONG655370:ONG720901 ONG720906:ONG786437 ONG786442:ONG851973 ONG851978:ONG917509 ONG917514:ONG983045 ONG983050:ONG1048576 OXC65546:OXC131077 OXC131082:OXC196613 OXC196618:OXC262149 OXC262154:OXC327685 OXC327690:OXC393221 OXC393226:OXC458757 OXC458762:OXC524293 OXC524298:OXC589829 OXC589834:OXC655365 OXC655370:OXC720901 OXC720906:OXC786437 OXC786442:OXC851973 OXC851978:OXC917509 OXC917514:OXC983045 OXC983050:OXC1048576 PGY65546:PGY131077 PGY131082:PGY196613 PGY196618:PGY262149 PGY262154:PGY327685 PGY327690:PGY393221 PGY393226:PGY458757 PGY458762:PGY524293 PGY524298:PGY589829 PGY589834:PGY655365 PGY655370:PGY720901 PGY720906:PGY786437 PGY786442:PGY851973 PGY851978:PGY917509 PGY917514:PGY983045 PGY983050:PGY1048576 PQU65546:PQU131077 PQU131082:PQU196613 PQU196618:PQU262149 PQU262154:PQU327685 PQU327690:PQU393221 PQU393226:PQU458757 PQU458762:PQU524293 PQU524298:PQU589829 PQU589834:PQU655365 PQU655370:PQU720901 PQU720906:PQU786437 PQU786442:PQU851973 PQU851978:PQU917509 PQU917514:PQU983045 PQU983050:PQU1048576 QAQ65546:QAQ131077 QAQ131082:QAQ196613 QAQ196618:QAQ262149 QAQ262154:QAQ327685 QAQ327690:QAQ393221 QAQ393226:QAQ458757 QAQ458762:QAQ524293 QAQ524298:QAQ589829 QAQ589834:QAQ655365 QAQ655370:QAQ720901 QAQ720906:QAQ786437 QAQ786442:QAQ851973 QAQ851978:QAQ917509 QAQ917514:QAQ983045 QAQ983050:QAQ1048576 QKM65546:QKM131077 QKM131082:QKM196613 QKM196618:QKM262149 QKM262154:QKM327685 QKM327690:QKM393221 QKM393226:QKM458757 QKM458762:QKM524293 QKM524298:QKM589829 QKM589834:QKM655365 QKM655370:QKM720901 QKM720906:QKM786437 QKM786442:QKM851973 QKM851978:QKM917509 QKM917514:QKM983045 QKM983050:QKM1048576 QUI65546:QUI131077 QUI131082:QUI196613 QUI196618:QUI262149 QUI262154:QUI327685 QUI327690:QUI393221 QUI393226:QUI458757 QUI458762:QUI524293 QUI524298:QUI589829 QUI589834:QUI655365 QUI655370:QUI720901 QUI720906:QUI786437 QUI786442:QUI851973 QUI851978:QUI917509 QUI917514:QUI983045 QUI983050:QUI1048576 REE65546:REE131077 REE131082:REE196613 REE196618:REE262149 REE262154:REE327685 REE327690:REE393221 REE393226:REE458757 REE458762:REE524293 REE524298:REE589829 REE589834:REE655365 REE655370:REE720901 REE720906:REE786437 REE786442:REE851973 REE851978:REE917509 REE917514:REE983045 REE983050:REE1048576 ROA65546:ROA131077 ROA131082:ROA196613 ROA196618:ROA262149 ROA262154:ROA327685 ROA327690:ROA393221 ROA393226:ROA458757 ROA458762:ROA524293 ROA524298:ROA589829 ROA589834:ROA655365 ROA655370:ROA720901 ROA720906:ROA786437 ROA786442:ROA851973 ROA851978:ROA917509 ROA917514:ROA983045 ROA983050:ROA1048576 RXW65546:RXW131077 RXW131082:RXW196613 RXW196618:RXW262149 RXW262154:RXW327685 RXW327690:RXW393221 RXW393226:RXW458757 RXW458762:RXW524293 RXW524298:RXW589829 RXW589834:RXW655365 RXW655370:RXW720901 RXW720906:RXW786437 RXW786442:RXW851973 RXW851978:RXW917509 RXW917514:RXW983045 RXW983050:RXW1048576 SHS65546:SHS131077 SHS131082:SHS196613 SHS196618:SHS262149 SHS262154:SHS327685 SHS327690:SHS393221 SHS393226:SHS458757 SHS458762:SHS524293 SHS524298:SHS589829 SHS589834:SHS655365 SHS655370:SHS720901 SHS720906:SHS786437 SHS786442:SHS851973 SHS851978:SHS917509 SHS917514:SHS983045 SHS983050:SHS1048576 SRO65546:SRO131077 SRO131082:SRO196613 SRO196618:SRO262149 SRO262154:SRO327685 SRO327690:SRO393221 SRO393226:SRO458757 SRO458762:SRO524293 SRO524298:SRO589829 SRO589834:SRO655365 SRO655370:SRO720901 SRO720906:SRO786437 SRO786442:SRO851973 SRO851978:SRO917509 SRO917514:SRO983045 SRO983050:SRO1048576 TBK65546:TBK131077 TBK131082:TBK196613 TBK196618:TBK262149 TBK262154:TBK327685 TBK327690:TBK393221 TBK393226:TBK458757 TBK458762:TBK524293 TBK524298:TBK589829 TBK589834:TBK655365 TBK655370:TBK720901 TBK720906:TBK786437 TBK786442:TBK851973 TBK851978:TBK917509 TBK917514:TBK983045 TBK983050:TBK1048576 TLG65546:TLG131077 TLG131082:TLG196613 TLG196618:TLG262149 TLG262154:TLG327685 TLG327690:TLG393221 TLG393226:TLG458757 TLG458762:TLG524293 TLG524298:TLG589829 TLG589834:TLG655365 TLG655370:TLG720901 TLG720906:TLG786437 TLG786442:TLG851973 TLG851978:TLG917509 TLG917514:TLG983045 TLG983050:TLG1048576 TVC65546:TVC131077 TVC131082:TVC196613 TVC196618:TVC262149 TVC262154:TVC327685 TVC327690:TVC393221 TVC393226:TVC458757 TVC458762:TVC524293 TVC524298:TVC589829 TVC589834:TVC655365 TVC655370:TVC720901 TVC720906:TVC786437 TVC786442:TVC851973 TVC851978:TVC917509 TVC917514:TVC983045 TVC983050:TVC1048576 UEY65546:UEY131077 UEY131082:UEY196613 UEY196618:UEY262149 UEY262154:UEY327685 UEY327690:UEY393221 UEY393226:UEY458757 UEY458762:UEY524293 UEY524298:UEY589829 UEY589834:UEY655365 UEY655370:UEY720901 UEY720906:UEY786437 UEY786442:UEY851973 UEY851978:UEY917509 UEY917514:UEY983045 UEY983050:UEY1048576 UOU65546:UOU131077 UOU131082:UOU196613 UOU196618:UOU262149 UOU262154:UOU327685 UOU327690:UOU393221 UOU393226:UOU458757 UOU458762:UOU524293 UOU524298:UOU589829 UOU589834:UOU655365 UOU655370:UOU720901 UOU720906:UOU786437 UOU786442:UOU851973 UOU851978:UOU917509 UOU917514:UOU983045 UOU983050:UOU1048576 UYQ65546:UYQ131077 UYQ131082:UYQ196613 UYQ196618:UYQ262149 UYQ262154:UYQ327685 UYQ327690:UYQ393221 UYQ393226:UYQ458757 UYQ458762:UYQ524293 UYQ524298:UYQ589829 UYQ589834:UYQ655365 UYQ655370:UYQ720901 UYQ720906:UYQ786437 UYQ786442:UYQ851973 UYQ851978:UYQ917509 UYQ917514:UYQ983045 UYQ983050:UYQ1048576 VIM65546:VIM131077 VIM131082:VIM196613 VIM196618:VIM262149 VIM262154:VIM327685 VIM327690:VIM393221 VIM393226:VIM458757 VIM458762:VIM524293 VIM524298:VIM589829 VIM589834:VIM655365 VIM655370:VIM720901 VIM720906:VIM786437 VIM786442:VIM851973 VIM851978:VIM917509 VIM917514:VIM983045 VIM983050:VIM1048576 VSI65546:VSI131077 VSI131082:VSI196613 VSI196618:VSI262149 VSI262154:VSI327685 VSI327690:VSI393221 VSI393226:VSI458757 VSI458762:VSI524293 VSI524298:VSI589829 VSI589834:VSI655365 VSI655370:VSI720901 VSI720906:VSI786437 VSI786442:VSI851973 VSI851978:VSI917509 VSI917514:VSI983045 VSI983050:VSI1048576 WCE65546:WCE131077 WCE131082:WCE196613 WCE196618:WCE262149 WCE262154:WCE327685 WCE327690:WCE393221 WCE393226:WCE458757 WCE458762:WCE524293 WCE524298:WCE589829 WCE589834:WCE655365 WCE655370:WCE720901 WCE720906:WCE786437 WCE786442:WCE851973 WCE851978:WCE917509 WCE917514:WCE983045 WCE983050:WCE1048576 WMA65546:WMA131077 WMA131082:WMA196613 WMA196618:WMA262149 WMA262154:WMA327685 WMA327690:WMA393221 WMA393226:WMA458757 WMA458762:WMA524293 WMA524298:WMA589829 WMA589834:WMA655365 WMA655370:WMA720901 WMA720906:WMA786437 WMA786442:WMA851973 WMA851978:WMA917509 WMA917514:WMA983045 WMA983050:WMA1048576 WVW65546:WVW131077 WVW131082:WVW196613 WVW196618:WVW262149 WVW262154:WVW327685 WVW327690:WVW393221 WVW393226:WVW458757 WVW458762:WVW524293 WVW524298:WVW589829 WVW589834:WVW655365 WVW655370:WVW720901 WVW720906:WVW786437 WVW786442:WVW851973 WVW851978:WVW917509 WVW917514:WVW983045 O5:O65541 WVW5:WVW65541 WMA5:WMA65541 WCE5:WCE65541 VSI5:VSI65541 VIM5:VIM65541 UYQ5:UYQ65541 UOU5:UOU65541 UEY5:UEY65541 TVC5:TVC65541 TLG5:TLG65541 TBK5:TBK65541 SRO5:SRO65541 SHS5:SHS65541 RXW5:RXW65541 ROA5:ROA65541 REE5:REE65541 QUI5:QUI65541 QKM5:QKM65541 QAQ5:QAQ65541 PQU5:PQU65541 PGY5:PGY65541 OXC5:OXC65541 ONG5:ONG65541 ODK5:ODK65541 NTO5:NTO65541 NJS5:NJS65541 MZW5:MZW65541 MQA5:MQA65541 MGE5:MGE65541 LWI5:LWI65541 LMM5:LMM65541 LCQ5:LCQ65541 KSU5:KSU65541 KIY5:KIY65541 JZC5:JZC65541 JPG5:JPG65541 JFK5:JFK65541 IVO5:IVO65541 ILS5:ILS65541 IBW5:IBW65541 HSA5:HSA65541 HIE5:HIE65541 GYI5:GYI65541 GOM5:GOM65541 GEQ5:GEQ65541 FUU5:FUU65541 FKY5:FKY65541 FBC5:FBC65541 ERG5:ERG65541 EHK5:EHK65541 DXO5:DXO65541 DNS5:DNS65541 DDW5:DDW65541 CUA5:CUA65541 CKE5:CKE65541 CAI5:CAI65541 BQM5:BQM65541 BGQ5:BGQ65541 AWU5:AWU65541 AMY5:AMY65541 ADC5:ADC65541 TG5:TG65541 JK5:JK65541" xr:uid="{00000000-0002-0000-0500-000012000000}">
      <formula1>"No,Yes"</formula1>
    </dataValidation>
    <dataValidation type="list" allowBlank="1" showErrorMessage="1" sqref="WVX983050:WVX1048576 P65546:P131077 P131082:P196613 P196618:P262149 P262154:P327685 P327690:P393221 P393226:P458757 P458762:P524293 P524298:P589829 P589834:P655365 P655370:P720901 P720906:P786437 P786442:P851973 P851978:P917509 P917514:P983045 P983050:P1048576 JL65546:JL131077 JL131082:JL196613 JL196618:JL262149 JL262154:JL327685 JL327690:JL393221 JL393226:JL458757 JL458762:JL524293 JL524298:JL589829 JL589834:JL655365 JL655370:JL720901 JL720906:JL786437 JL786442:JL851973 JL851978:JL917509 JL917514:JL983045 JL983050:JL1048576 TH65546:TH131077 TH131082:TH196613 TH196618:TH262149 TH262154:TH327685 TH327690:TH393221 TH393226:TH458757 TH458762:TH524293 TH524298:TH589829 TH589834:TH655365 TH655370:TH720901 TH720906:TH786437 TH786442:TH851973 TH851978:TH917509 TH917514:TH983045 TH983050:TH1048576 ADD65546:ADD131077 ADD131082:ADD196613 ADD196618:ADD262149 ADD262154:ADD327685 ADD327690:ADD393221 ADD393226:ADD458757 ADD458762:ADD524293 ADD524298:ADD589829 ADD589834:ADD655365 ADD655370:ADD720901 ADD720906:ADD786437 ADD786442:ADD851973 ADD851978:ADD917509 ADD917514:ADD983045 ADD983050:ADD1048576 AMZ65546:AMZ131077 AMZ131082:AMZ196613 AMZ196618:AMZ262149 AMZ262154:AMZ327685 AMZ327690:AMZ393221 AMZ393226:AMZ458757 AMZ458762:AMZ524293 AMZ524298:AMZ589829 AMZ589834:AMZ655365 AMZ655370:AMZ720901 AMZ720906:AMZ786437 AMZ786442:AMZ851973 AMZ851978:AMZ917509 AMZ917514:AMZ983045 AMZ983050:AMZ1048576 AWV65546:AWV131077 AWV131082:AWV196613 AWV196618:AWV262149 AWV262154:AWV327685 AWV327690:AWV393221 AWV393226:AWV458757 AWV458762:AWV524293 AWV524298:AWV589829 AWV589834:AWV655365 AWV655370:AWV720901 AWV720906:AWV786437 AWV786442:AWV851973 AWV851978:AWV917509 AWV917514:AWV983045 AWV983050:AWV1048576 BGR65546:BGR131077 BGR131082:BGR196613 BGR196618:BGR262149 BGR262154:BGR327685 BGR327690:BGR393221 BGR393226:BGR458757 BGR458762:BGR524293 BGR524298:BGR589829 BGR589834:BGR655365 BGR655370:BGR720901 BGR720906:BGR786437 BGR786442:BGR851973 BGR851978:BGR917509 BGR917514:BGR983045 BGR983050:BGR1048576 BQN65546:BQN131077 BQN131082:BQN196613 BQN196618:BQN262149 BQN262154:BQN327685 BQN327690:BQN393221 BQN393226:BQN458757 BQN458762:BQN524293 BQN524298:BQN589829 BQN589834:BQN655365 BQN655370:BQN720901 BQN720906:BQN786437 BQN786442:BQN851973 BQN851978:BQN917509 BQN917514:BQN983045 BQN983050:BQN1048576 CAJ65546:CAJ131077 CAJ131082:CAJ196613 CAJ196618:CAJ262149 CAJ262154:CAJ327685 CAJ327690:CAJ393221 CAJ393226:CAJ458757 CAJ458762:CAJ524293 CAJ524298:CAJ589829 CAJ589834:CAJ655365 CAJ655370:CAJ720901 CAJ720906:CAJ786437 CAJ786442:CAJ851973 CAJ851978:CAJ917509 CAJ917514:CAJ983045 CAJ983050:CAJ1048576 CKF65546:CKF131077 CKF131082:CKF196613 CKF196618:CKF262149 CKF262154:CKF327685 CKF327690:CKF393221 CKF393226:CKF458757 CKF458762:CKF524293 CKF524298:CKF589829 CKF589834:CKF655365 CKF655370:CKF720901 CKF720906:CKF786437 CKF786442:CKF851973 CKF851978:CKF917509 CKF917514:CKF983045 CKF983050:CKF1048576 CUB65546:CUB131077 CUB131082:CUB196613 CUB196618:CUB262149 CUB262154:CUB327685 CUB327690:CUB393221 CUB393226:CUB458757 CUB458762:CUB524293 CUB524298:CUB589829 CUB589834:CUB655365 CUB655370:CUB720901 CUB720906:CUB786437 CUB786442:CUB851973 CUB851978:CUB917509 CUB917514:CUB983045 CUB983050:CUB1048576 DDX65546:DDX131077 DDX131082:DDX196613 DDX196618:DDX262149 DDX262154:DDX327685 DDX327690:DDX393221 DDX393226:DDX458757 DDX458762:DDX524293 DDX524298:DDX589829 DDX589834:DDX655365 DDX655370:DDX720901 DDX720906:DDX786437 DDX786442:DDX851973 DDX851978:DDX917509 DDX917514:DDX983045 DDX983050:DDX1048576 DNT65546:DNT131077 DNT131082:DNT196613 DNT196618:DNT262149 DNT262154:DNT327685 DNT327690:DNT393221 DNT393226:DNT458757 DNT458762:DNT524293 DNT524298:DNT589829 DNT589834:DNT655365 DNT655370:DNT720901 DNT720906:DNT786437 DNT786442:DNT851973 DNT851978:DNT917509 DNT917514:DNT983045 DNT983050:DNT1048576 DXP65546:DXP131077 DXP131082:DXP196613 DXP196618:DXP262149 DXP262154:DXP327685 DXP327690:DXP393221 DXP393226:DXP458757 DXP458762:DXP524293 DXP524298:DXP589829 DXP589834:DXP655365 DXP655370:DXP720901 DXP720906:DXP786437 DXP786442:DXP851973 DXP851978:DXP917509 DXP917514:DXP983045 DXP983050:DXP1048576 EHL65546:EHL131077 EHL131082:EHL196613 EHL196618:EHL262149 EHL262154:EHL327685 EHL327690:EHL393221 EHL393226:EHL458757 EHL458762:EHL524293 EHL524298:EHL589829 EHL589834:EHL655365 EHL655370:EHL720901 EHL720906:EHL786437 EHL786442:EHL851973 EHL851978:EHL917509 EHL917514:EHL983045 EHL983050:EHL1048576 ERH65546:ERH131077 ERH131082:ERH196613 ERH196618:ERH262149 ERH262154:ERH327685 ERH327690:ERH393221 ERH393226:ERH458757 ERH458762:ERH524293 ERH524298:ERH589829 ERH589834:ERH655365 ERH655370:ERH720901 ERH720906:ERH786437 ERH786442:ERH851973 ERH851978:ERH917509 ERH917514:ERH983045 ERH983050:ERH1048576 FBD65546:FBD131077 FBD131082:FBD196613 FBD196618:FBD262149 FBD262154:FBD327685 FBD327690:FBD393221 FBD393226:FBD458757 FBD458762:FBD524293 FBD524298:FBD589829 FBD589834:FBD655365 FBD655370:FBD720901 FBD720906:FBD786437 FBD786442:FBD851973 FBD851978:FBD917509 FBD917514:FBD983045 FBD983050:FBD1048576 FKZ65546:FKZ131077 FKZ131082:FKZ196613 FKZ196618:FKZ262149 FKZ262154:FKZ327685 FKZ327690:FKZ393221 FKZ393226:FKZ458757 FKZ458762:FKZ524293 FKZ524298:FKZ589829 FKZ589834:FKZ655365 FKZ655370:FKZ720901 FKZ720906:FKZ786437 FKZ786442:FKZ851973 FKZ851978:FKZ917509 FKZ917514:FKZ983045 FKZ983050:FKZ1048576 FUV65546:FUV131077 FUV131082:FUV196613 FUV196618:FUV262149 FUV262154:FUV327685 FUV327690:FUV393221 FUV393226:FUV458757 FUV458762:FUV524293 FUV524298:FUV589829 FUV589834:FUV655365 FUV655370:FUV720901 FUV720906:FUV786437 FUV786442:FUV851973 FUV851978:FUV917509 FUV917514:FUV983045 FUV983050:FUV1048576 GER65546:GER131077 GER131082:GER196613 GER196618:GER262149 GER262154:GER327685 GER327690:GER393221 GER393226:GER458757 GER458762:GER524293 GER524298:GER589829 GER589834:GER655365 GER655370:GER720901 GER720906:GER786437 GER786442:GER851973 GER851978:GER917509 GER917514:GER983045 GER983050:GER1048576 GON65546:GON131077 GON131082:GON196613 GON196618:GON262149 GON262154:GON327685 GON327690:GON393221 GON393226:GON458757 GON458762:GON524293 GON524298:GON589829 GON589834:GON655365 GON655370:GON720901 GON720906:GON786437 GON786442:GON851973 GON851978:GON917509 GON917514:GON983045 GON983050:GON1048576 GYJ65546:GYJ131077 GYJ131082:GYJ196613 GYJ196618:GYJ262149 GYJ262154:GYJ327685 GYJ327690:GYJ393221 GYJ393226:GYJ458757 GYJ458762:GYJ524293 GYJ524298:GYJ589829 GYJ589834:GYJ655365 GYJ655370:GYJ720901 GYJ720906:GYJ786437 GYJ786442:GYJ851973 GYJ851978:GYJ917509 GYJ917514:GYJ983045 GYJ983050:GYJ1048576 HIF65546:HIF131077 HIF131082:HIF196613 HIF196618:HIF262149 HIF262154:HIF327685 HIF327690:HIF393221 HIF393226:HIF458757 HIF458762:HIF524293 HIF524298:HIF589829 HIF589834:HIF655365 HIF655370:HIF720901 HIF720906:HIF786437 HIF786442:HIF851973 HIF851978:HIF917509 HIF917514:HIF983045 HIF983050:HIF1048576 HSB65546:HSB131077 HSB131082:HSB196613 HSB196618:HSB262149 HSB262154:HSB327685 HSB327690:HSB393221 HSB393226:HSB458757 HSB458762:HSB524293 HSB524298:HSB589829 HSB589834:HSB655365 HSB655370:HSB720901 HSB720906:HSB786437 HSB786442:HSB851973 HSB851978:HSB917509 HSB917514:HSB983045 HSB983050:HSB1048576 IBX65546:IBX131077 IBX131082:IBX196613 IBX196618:IBX262149 IBX262154:IBX327685 IBX327690:IBX393221 IBX393226:IBX458757 IBX458762:IBX524293 IBX524298:IBX589829 IBX589834:IBX655365 IBX655370:IBX720901 IBX720906:IBX786437 IBX786442:IBX851973 IBX851978:IBX917509 IBX917514:IBX983045 IBX983050:IBX1048576 ILT65546:ILT131077 ILT131082:ILT196613 ILT196618:ILT262149 ILT262154:ILT327685 ILT327690:ILT393221 ILT393226:ILT458757 ILT458762:ILT524293 ILT524298:ILT589829 ILT589834:ILT655365 ILT655370:ILT720901 ILT720906:ILT786437 ILT786442:ILT851973 ILT851978:ILT917509 ILT917514:ILT983045 ILT983050:ILT1048576 IVP65546:IVP131077 IVP131082:IVP196613 IVP196618:IVP262149 IVP262154:IVP327685 IVP327690:IVP393221 IVP393226:IVP458757 IVP458762:IVP524293 IVP524298:IVP589829 IVP589834:IVP655365 IVP655370:IVP720901 IVP720906:IVP786437 IVP786442:IVP851973 IVP851978:IVP917509 IVP917514:IVP983045 IVP983050:IVP1048576 JFL65546:JFL131077 JFL131082:JFL196613 JFL196618:JFL262149 JFL262154:JFL327685 JFL327690:JFL393221 JFL393226:JFL458757 JFL458762:JFL524293 JFL524298:JFL589829 JFL589834:JFL655365 JFL655370:JFL720901 JFL720906:JFL786437 JFL786442:JFL851973 JFL851978:JFL917509 JFL917514:JFL983045 JFL983050:JFL1048576 JPH65546:JPH131077 JPH131082:JPH196613 JPH196618:JPH262149 JPH262154:JPH327685 JPH327690:JPH393221 JPH393226:JPH458757 JPH458762:JPH524293 JPH524298:JPH589829 JPH589834:JPH655365 JPH655370:JPH720901 JPH720906:JPH786437 JPH786442:JPH851973 JPH851978:JPH917509 JPH917514:JPH983045 JPH983050:JPH1048576 JZD65546:JZD131077 JZD131082:JZD196613 JZD196618:JZD262149 JZD262154:JZD327685 JZD327690:JZD393221 JZD393226:JZD458757 JZD458762:JZD524293 JZD524298:JZD589829 JZD589834:JZD655365 JZD655370:JZD720901 JZD720906:JZD786437 JZD786442:JZD851973 JZD851978:JZD917509 JZD917514:JZD983045 JZD983050:JZD1048576 KIZ65546:KIZ131077 KIZ131082:KIZ196613 KIZ196618:KIZ262149 KIZ262154:KIZ327685 KIZ327690:KIZ393221 KIZ393226:KIZ458757 KIZ458762:KIZ524293 KIZ524298:KIZ589829 KIZ589834:KIZ655365 KIZ655370:KIZ720901 KIZ720906:KIZ786437 KIZ786442:KIZ851973 KIZ851978:KIZ917509 KIZ917514:KIZ983045 KIZ983050:KIZ1048576 KSV65546:KSV131077 KSV131082:KSV196613 KSV196618:KSV262149 KSV262154:KSV327685 KSV327690:KSV393221 KSV393226:KSV458757 KSV458762:KSV524293 KSV524298:KSV589829 KSV589834:KSV655365 KSV655370:KSV720901 KSV720906:KSV786437 KSV786442:KSV851973 KSV851978:KSV917509 KSV917514:KSV983045 KSV983050:KSV1048576 LCR65546:LCR131077 LCR131082:LCR196613 LCR196618:LCR262149 LCR262154:LCR327685 LCR327690:LCR393221 LCR393226:LCR458757 LCR458762:LCR524293 LCR524298:LCR589829 LCR589834:LCR655365 LCR655370:LCR720901 LCR720906:LCR786437 LCR786442:LCR851973 LCR851978:LCR917509 LCR917514:LCR983045 LCR983050:LCR1048576 LMN65546:LMN131077 LMN131082:LMN196613 LMN196618:LMN262149 LMN262154:LMN327685 LMN327690:LMN393221 LMN393226:LMN458757 LMN458762:LMN524293 LMN524298:LMN589829 LMN589834:LMN655365 LMN655370:LMN720901 LMN720906:LMN786437 LMN786442:LMN851973 LMN851978:LMN917509 LMN917514:LMN983045 LMN983050:LMN1048576 LWJ65546:LWJ131077 LWJ131082:LWJ196613 LWJ196618:LWJ262149 LWJ262154:LWJ327685 LWJ327690:LWJ393221 LWJ393226:LWJ458757 LWJ458762:LWJ524293 LWJ524298:LWJ589829 LWJ589834:LWJ655365 LWJ655370:LWJ720901 LWJ720906:LWJ786437 LWJ786442:LWJ851973 LWJ851978:LWJ917509 LWJ917514:LWJ983045 LWJ983050:LWJ1048576 MGF65546:MGF131077 MGF131082:MGF196613 MGF196618:MGF262149 MGF262154:MGF327685 MGF327690:MGF393221 MGF393226:MGF458757 MGF458762:MGF524293 MGF524298:MGF589829 MGF589834:MGF655365 MGF655370:MGF720901 MGF720906:MGF786437 MGF786442:MGF851973 MGF851978:MGF917509 MGF917514:MGF983045 MGF983050:MGF1048576 MQB65546:MQB131077 MQB131082:MQB196613 MQB196618:MQB262149 MQB262154:MQB327685 MQB327690:MQB393221 MQB393226:MQB458757 MQB458762:MQB524293 MQB524298:MQB589829 MQB589834:MQB655365 MQB655370:MQB720901 MQB720906:MQB786437 MQB786442:MQB851973 MQB851978:MQB917509 MQB917514:MQB983045 MQB983050:MQB1048576 MZX65546:MZX131077 MZX131082:MZX196613 MZX196618:MZX262149 MZX262154:MZX327685 MZX327690:MZX393221 MZX393226:MZX458757 MZX458762:MZX524293 MZX524298:MZX589829 MZX589834:MZX655365 MZX655370:MZX720901 MZX720906:MZX786437 MZX786442:MZX851973 MZX851978:MZX917509 MZX917514:MZX983045 MZX983050:MZX1048576 NJT65546:NJT131077 NJT131082:NJT196613 NJT196618:NJT262149 NJT262154:NJT327685 NJT327690:NJT393221 NJT393226:NJT458757 NJT458762:NJT524293 NJT524298:NJT589829 NJT589834:NJT655365 NJT655370:NJT720901 NJT720906:NJT786437 NJT786442:NJT851973 NJT851978:NJT917509 NJT917514:NJT983045 NJT983050:NJT1048576 NTP65546:NTP131077 NTP131082:NTP196613 NTP196618:NTP262149 NTP262154:NTP327685 NTP327690:NTP393221 NTP393226:NTP458757 NTP458762:NTP524293 NTP524298:NTP589829 NTP589834:NTP655365 NTP655370:NTP720901 NTP720906:NTP786437 NTP786442:NTP851973 NTP851978:NTP917509 NTP917514:NTP983045 NTP983050:NTP1048576 ODL65546:ODL131077 ODL131082:ODL196613 ODL196618:ODL262149 ODL262154:ODL327685 ODL327690:ODL393221 ODL393226:ODL458757 ODL458762:ODL524293 ODL524298:ODL589829 ODL589834:ODL655365 ODL655370:ODL720901 ODL720906:ODL786437 ODL786442:ODL851973 ODL851978:ODL917509 ODL917514:ODL983045 ODL983050:ODL1048576 ONH65546:ONH131077 ONH131082:ONH196613 ONH196618:ONH262149 ONH262154:ONH327685 ONH327690:ONH393221 ONH393226:ONH458757 ONH458762:ONH524293 ONH524298:ONH589829 ONH589834:ONH655365 ONH655370:ONH720901 ONH720906:ONH786437 ONH786442:ONH851973 ONH851978:ONH917509 ONH917514:ONH983045 ONH983050:ONH1048576 OXD65546:OXD131077 OXD131082:OXD196613 OXD196618:OXD262149 OXD262154:OXD327685 OXD327690:OXD393221 OXD393226:OXD458757 OXD458762:OXD524293 OXD524298:OXD589829 OXD589834:OXD655365 OXD655370:OXD720901 OXD720906:OXD786437 OXD786442:OXD851973 OXD851978:OXD917509 OXD917514:OXD983045 OXD983050:OXD1048576 PGZ65546:PGZ131077 PGZ131082:PGZ196613 PGZ196618:PGZ262149 PGZ262154:PGZ327685 PGZ327690:PGZ393221 PGZ393226:PGZ458757 PGZ458762:PGZ524293 PGZ524298:PGZ589829 PGZ589834:PGZ655365 PGZ655370:PGZ720901 PGZ720906:PGZ786437 PGZ786442:PGZ851973 PGZ851978:PGZ917509 PGZ917514:PGZ983045 PGZ983050:PGZ1048576 PQV65546:PQV131077 PQV131082:PQV196613 PQV196618:PQV262149 PQV262154:PQV327685 PQV327690:PQV393221 PQV393226:PQV458757 PQV458762:PQV524293 PQV524298:PQV589829 PQV589834:PQV655365 PQV655370:PQV720901 PQV720906:PQV786437 PQV786442:PQV851973 PQV851978:PQV917509 PQV917514:PQV983045 PQV983050:PQV1048576 QAR65546:QAR131077 QAR131082:QAR196613 QAR196618:QAR262149 QAR262154:QAR327685 QAR327690:QAR393221 QAR393226:QAR458757 QAR458762:QAR524293 QAR524298:QAR589829 QAR589834:QAR655365 QAR655370:QAR720901 QAR720906:QAR786437 QAR786442:QAR851973 QAR851978:QAR917509 QAR917514:QAR983045 QAR983050:QAR1048576 QKN65546:QKN131077 QKN131082:QKN196613 QKN196618:QKN262149 QKN262154:QKN327685 QKN327690:QKN393221 QKN393226:QKN458757 QKN458762:QKN524293 QKN524298:QKN589829 QKN589834:QKN655365 QKN655370:QKN720901 QKN720906:QKN786437 QKN786442:QKN851973 QKN851978:QKN917509 QKN917514:QKN983045 QKN983050:QKN1048576 QUJ65546:QUJ131077 QUJ131082:QUJ196613 QUJ196618:QUJ262149 QUJ262154:QUJ327685 QUJ327690:QUJ393221 QUJ393226:QUJ458757 QUJ458762:QUJ524293 QUJ524298:QUJ589829 QUJ589834:QUJ655365 QUJ655370:QUJ720901 QUJ720906:QUJ786437 QUJ786442:QUJ851973 QUJ851978:QUJ917509 QUJ917514:QUJ983045 QUJ983050:QUJ1048576 REF65546:REF131077 REF131082:REF196613 REF196618:REF262149 REF262154:REF327685 REF327690:REF393221 REF393226:REF458757 REF458762:REF524293 REF524298:REF589829 REF589834:REF655365 REF655370:REF720901 REF720906:REF786437 REF786442:REF851973 REF851978:REF917509 REF917514:REF983045 REF983050:REF1048576 ROB65546:ROB131077 ROB131082:ROB196613 ROB196618:ROB262149 ROB262154:ROB327685 ROB327690:ROB393221 ROB393226:ROB458757 ROB458762:ROB524293 ROB524298:ROB589829 ROB589834:ROB655365 ROB655370:ROB720901 ROB720906:ROB786437 ROB786442:ROB851973 ROB851978:ROB917509 ROB917514:ROB983045 ROB983050:ROB1048576 RXX65546:RXX131077 RXX131082:RXX196613 RXX196618:RXX262149 RXX262154:RXX327685 RXX327690:RXX393221 RXX393226:RXX458757 RXX458762:RXX524293 RXX524298:RXX589829 RXX589834:RXX655365 RXX655370:RXX720901 RXX720906:RXX786437 RXX786442:RXX851973 RXX851978:RXX917509 RXX917514:RXX983045 RXX983050:RXX1048576 SHT65546:SHT131077 SHT131082:SHT196613 SHT196618:SHT262149 SHT262154:SHT327685 SHT327690:SHT393221 SHT393226:SHT458757 SHT458762:SHT524293 SHT524298:SHT589829 SHT589834:SHT655365 SHT655370:SHT720901 SHT720906:SHT786437 SHT786442:SHT851973 SHT851978:SHT917509 SHT917514:SHT983045 SHT983050:SHT1048576 SRP65546:SRP131077 SRP131082:SRP196613 SRP196618:SRP262149 SRP262154:SRP327685 SRP327690:SRP393221 SRP393226:SRP458757 SRP458762:SRP524293 SRP524298:SRP589829 SRP589834:SRP655365 SRP655370:SRP720901 SRP720906:SRP786437 SRP786442:SRP851973 SRP851978:SRP917509 SRP917514:SRP983045 SRP983050:SRP1048576 TBL65546:TBL131077 TBL131082:TBL196613 TBL196618:TBL262149 TBL262154:TBL327685 TBL327690:TBL393221 TBL393226:TBL458757 TBL458762:TBL524293 TBL524298:TBL589829 TBL589834:TBL655365 TBL655370:TBL720901 TBL720906:TBL786437 TBL786442:TBL851973 TBL851978:TBL917509 TBL917514:TBL983045 TBL983050:TBL1048576 TLH65546:TLH131077 TLH131082:TLH196613 TLH196618:TLH262149 TLH262154:TLH327685 TLH327690:TLH393221 TLH393226:TLH458757 TLH458762:TLH524293 TLH524298:TLH589829 TLH589834:TLH655365 TLH655370:TLH720901 TLH720906:TLH786437 TLH786442:TLH851973 TLH851978:TLH917509 TLH917514:TLH983045 TLH983050:TLH1048576 TVD65546:TVD131077 TVD131082:TVD196613 TVD196618:TVD262149 TVD262154:TVD327685 TVD327690:TVD393221 TVD393226:TVD458757 TVD458762:TVD524293 TVD524298:TVD589829 TVD589834:TVD655365 TVD655370:TVD720901 TVD720906:TVD786437 TVD786442:TVD851973 TVD851978:TVD917509 TVD917514:TVD983045 TVD983050:TVD1048576 UEZ65546:UEZ131077 UEZ131082:UEZ196613 UEZ196618:UEZ262149 UEZ262154:UEZ327685 UEZ327690:UEZ393221 UEZ393226:UEZ458757 UEZ458762:UEZ524293 UEZ524298:UEZ589829 UEZ589834:UEZ655365 UEZ655370:UEZ720901 UEZ720906:UEZ786437 UEZ786442:UEZ851973 UEZ851978:UEZ917509 UEZ917514:UEZ983045 UEZ983050:UEZ1048576 UOV65546:UOV131077 UOV131082:UOV196613 UOV196618:UOV262149 UOV262154:UOV327685 UOV327690:UOV393221 UOV393226:UOV458757 UOV458762:UOV524293 UOV524298:UOV589829 UOV589834:UOV655365 UOV655370:UOV720901 UOV720906:UOV786437 UOV786442:UOV851973 UOV851978:UOV917509 UOV917514:UOV983045 UOV983050:UOV1048576 UYR65546:UYR131077 UYR131082:UYR196613 UYR196618:UYR262149 UYR262154:UYR327685 UYR327690:UYR393221 UYR393226:UYR458757 UYR458762:UYR524293 UYR524298:UYR589829 UYR589834:UYR655365 UYR655370:UYR720901 UYR720906:UYR786437 UYR786442:UYR851973 UYR851978:UYR917509 UYR917514:UYR983045 UYR983050:UYR1048576 VIN65546:VIN131077 VIN131082:VIN196613 VIN196618:VIN262149 VIN262154:VIN327685 VIN327690:VIN393221 VIN393226:VIN458757 VIN458762:VIN524293 VIN524298:VIN589829 VIN589834:VIN655365 VIN655370:VIN720901 VIN720906:VIN786437 VIN786442:VIN851973 VIN851978:VIN917509 VIN917514:VIN983045 VIN983050:VIN1048576 VSJ65546:VSJ131077 VSJ131082:VSJ196613 VSJ196618:VSJ262149 VSJ262154:VSJ327685 VSJ327690:VSJ393221 VSJ393226:VSJ458757 VSJ458762:VSJ524293 VSJ524298:VSJ589829 VSJ589834:VSJ655365 VSJ655370:VSJ720901 VSJ720906:VSJ786437 VSJ786442:VSJ851973 VSJ851978:VSJ917509 VSJ917514:VSJ983045 VSJ983050:VSJ1048576 WCF65546:WCF131077 WCF131082:WCF196613 WCF196618:WCF262149 WCF262154:WCF327685 WCF327690:WCF393221 WCF393226:WCF458757 WCF458762:WCF524293 WCF524298:WCF589829 WCF589834:WCF655365 WCF655370:WCF720901 WCF720906:WCF786437 WCF786442:WCF851973 WCF851978:WCF917509 WCF917514:WCF983045 WCF983050:WCF1048576 WMB65546:WMB131077 WMB131082:WMB196613 WMB196618:WMB262149 WMB262154:WMB327685 WMB327690:WMB393221 WMB393226:WMB458757 WMB458762:WMB524293 WMB524298:WMB589829 WMB589834:WMB655365 WMB655370:WMB720901 WMB720906:WMB786437 WMB786442:WMB851973 WMB851978:WMB917509 WMB917514:WMB983045 WMB983050:WMB1048576 WVX65546:WVX131077 WVX131082:WVX196613 WVX196618:WVX262149 WVX262154:WVX327685 WVX327690:WVX393221 WVX393226:WVX458757 WVX458762:WVX524293 WVX524298:WVX589829 WVX589834:WVX655365 WVX655370:WVX720901 WVX720906:WVX786437 WVX786442:WVX851973 WVX851978:WVX917509 WVX917514:WVX983045 P5:P65541 WVX5:WVX65541 WMB5:WMB65541 WCF5:WCF65541 VSJ5:VSJ65541 VIN5:VIN65541 UYR5:UYR65541 UOV5:UOV65541 UEZ5:UEZ65541 TVD5:TVD65541 TLH5:TLH65541 TBL5:TBL65541 SRP5:SRP65541 SHT5:SHT65541 RXX5:RXX65541 ROB5:ROB65541 REF5:REF65541 QUJ5:QUJ65541 QKN5:QKN65541 QAR5:QAR65541 PQV5:PQV65541 PGZ5:PGZ65541 OXD5:OXD65541 ONH5:ONH65541 ODL5:ODL65541 NTP5:NTP65541 NJT5:NJT65541 MZX5:MZX65541 MQB5:MQB65541 MGF5:MGF65541 LWJ5:LWJ65541 LMN5:LMN65541 LCR5:LCR65541 KSV5:KSV65541 KIZ5:KIZ65541 JZD5:JZD65541 JPH5:JPH65541 JFL5:JFL65541 IVP5:IVP65541 ILT5:ILT65541 IBX5:IBX65541 HSB5:HSB65541 HIF5:HIF65541 GYJ5:GYJ65541 GON5:GON65541 GER5:GER65541 FUV5:FUV65541 FKZ5:FKZ65541 FBD5:FBD65541 ERH5:ERH65541 EHL5:EHL65541 DXP5:DXP65541 DNT5:DNT65541 DDX5:DDX65541 CUB5:CUB65541 CKF5:CKF65541 CAJ5:CAJ65541 BQN5:BQN65541 BGR5:BGR65541 AWV5:AWV65541 AMZ5:AMZ65541 ADD5:ADD65541 TH5:TH65541 JL5:JL65541" xr:uid="{00000000-0002-0000-0500-000013000000}">
      <formula1>"200,400"</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workbookViewId="0">
      <selection activeCell="B3" sqref="B3"/>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150</v>
      </c>
      <c r="B1" s="3" t="s">
        <v>151</v>
      </c>
    </row>
    <row r="2" spans="1:2" ht="15" customHeight="1">
      <c r="A2" s="4" t="s">
        <v>152</v>
      </c>
      <c r="B2" s="5" t="s">
        <v>153</v>
      </c>
    </row>
    <row r="3" spans="1:2" ht="15" customHeight="1">
      <c r="A3" s="4" t="s">
        <v>154</v>
      </c>
      <c r="B3" s="5" t="s">
        <v>155</v>
      </c>
    </row>
    <row r="4" spans="1:2" ht="15" customHeight="1">
      <c r="A4" s="4" t="s">
        <v>156</v>
      </c>
      <c r="B4" s="5" t="s">
        <v>157</v>
      </c>
    </row>
    <row r="5" spans="1:2" ht="15" customHeight="1">
      <c r="A5" s="4" t="s">
        <v>158</v>
      </c>
      <c r="B5" s="5" t="s">
        <v>159</v>
      </c>
    </row>
    <row r="6" spans="1:2" ht="15" customHeight="1">
      <c r="A6" s="4" t="s">
        <v>160</v>
      </c>
      <c r="B6" s="5" t="s">
        <v>161</v>
      </c>
    </row>
    <row r="7" spans="1:2" ht="15" customHeight="1">
      <c r="A7" s="4" t="s">
        <v>162</v>
      </c>
      <c r="B7" s="5" t="s">
        <v>163</v>
      </c>
    </row>
    <row r="8" spans="1:2" ht="15" customHeight="1">
      <c r="A8" s="4" t="s">
        <v>164</v>
      </c>
      <c r="B8" s="5"/>
    </row>
    <row r="9" spans="1:2" ht="15" customHeight="1">
      <c r="A9" s="4" t="s">
        <v>165</v>
      </c>
      <c r="B9" s="5" t="s">
        <v>157</v>
      </c>
    </row>
    <row r="10" spans="1:2" ht="15" customHeight="1">
      <c r="A10" s="4" t="s">
        <v>166</v>
      </c>
      <c r="B10" s="6">
        <v>500003</v>
      </c>
    </row>
    <row r="11" spans="1:2" ht="15" customHeight="1">
      <c r="A11" s="4" t="s">
        <v>167</v>
      </c>
      <c r="B11" s="6" t="s">
        <v>168</v>
      </c>
    </row>
    <row r="12" spans="1:2" ht="15" customHeight="1">
      <c r="A12" s="4" t="s">
        <v>169</v>
      </c>
      <c r="B12" s="6">
        <v>6633551</v>
      </c>
    </row>
    <row r="13" spans="1:2" ht="15" customHeight="1">
      <c r="A13" s="4" t="s">
        <v>170</v>
      </c>
      <c r="B13" s="7" t="s">
        <v>171</v>
      </c>
    </row>
    <row r="14" spans="1:2" ht="15" customHeight="1">
      <c r="A14" s="4" t="s">
        <v>172</v>
      </c>
      <c r="B14" s="8" t="s">
        <v>173</v>
      </c>
    </row>
    <row r="15" spans="1:2" ht="15" customHeight="1">
      <c r="A15" s="4" t="s">
        <v>158</v>
      </c>
      <c r="B15" s="5" t="s">
        <v>174</v>
      </c>
    </row>
    <row r="16" spans="1:2" ht="15" customHeight="1">
      <c r="A16" s="4" t="s">
        <v>160</v>
      </c>
      <c r="B16" s="5" t="s">
        <v>163</v>
      </c>
    </row>
    <row r="17" spans="1:2" ht="15" customHeight="1">
      <c r="A17" s="4" t="s">
        <v>162</v>
      </c>
      <c r="B17" s="5"/>
    </row>
    <row r="18" spans="1:2" ht="15" customHeight="1">
      <c r="A18" s="4" t="s">
        <v>164</v>
      </c>
      <c r="B18" s="5" t="s">
        <v>157</v>
      </c>
    </row>
    <row r="19" spans="1:2" ht="15" customHeight="1">
      <c r="A19" s="4" t="s">
        <v>165</v>
      </c>
      <c r="B19" s="5" t="s">
        <v>175</v>
      </c>
    </row>
    <row r="20" spans="1:2" ht="15" customHeight="1">
      <c r="A20" s="4" t="s">
        <v>166</v>
      </c>
      <c r="B20" s="6">
        <v>500003</v>
      </c>
    </row>
    <row r="21" spans="1:2" ht="15" customHeight="1">
      <c r="A21" s="4" t="s">
        <v>167</v>
      </c>
      <c r="B21" s="9" t="s">
        <v>168</v>
      </c>
    </row>
    <row r="22" spans="1:2" ht="15" customHeight="1">
      <c r="A22" s="4" t="s">
        <v>169</v>
      </c>
      <c r="B22" s="6">
        <v>6633551</v>
      </c>
    </row>
    <row r="23" spans="1:2" ht="15" customHeight="1">
      <c r="A23" s="4" t="s">
        <v>170</v>
      </c>
      <c r="B23" s="7" t="s">
        <v>171</v>
      </c>
    </row>
    <row r="24" spans="1:2" ht="15" customHeight="1">
      <c r="A24" s="4" t="s">
        <v>176</v>
      </c>
      <c r="B24" s="8"/>
    </row>
    <row r="25" spans="1:2" ht="15" customHeight="1">
      <c r="A25" s="10" t="s">
        <v>177</v>
      </c>
      <c r="B25" s="11"/>
    </row>
    <row r="26" spans="1:2" ht="15" customHeight="1">
      <c r="A26" s="12" t="s">
        <v>178</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1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2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3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4000000}">
      <formula1>LstState</formula1>
    </dataValidation>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5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1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2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3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4000000}">
      <formula1>TypeOfDed</formula1>
    </dataValidation>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5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6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7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modihousing@outlook.com</cp:lastModifiedBy>
  <cp:lastPrinted>2024-05-30T08:53:14Z</cp:lastPrinted>
  <dcterms:created xsi:type="dcterms:W3CDTF">2022-03-01T11:38:00Z</dcterms:created>
  <dcterms:modified xsi:type="dcterms:W3CDTF">2024-07-23T09:18:14Z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7F742B3F1F9B4D568192FD7B8AA0DF8E_13</vt:lpwstr>
  </property>
  <property fmtid="{D5CDD505-2E9C-101B-9397-08002B2CF9AE}" pid="3" name="KSOProductBuildVer">
    <vt:lpwstr>1033-12.2.0.16909</vt:lpwstr>
  </property>
</Properties>
</file>