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7650"/>
  </bookViews>
  <sheets>
    <sheet name="NE Turnovers" sheetId="1" r:id="rId1"/>
    <sheet name="NE ST PAID AS PER BOOKS" sheetId="3" r:id="rId2"/>
  </sheets>
  <calcPr calcId="144525"/>
</workbook>
</file>

<file path=xl/sharedStrings.xml><?xml version="1.0" encoding="utf-8"?>
<sst xmlns="http://schemas.openxmlformats.org/spreadsheetml/2006/main" count="17" uniqueCount="14">
  <si>
    <t>Nilgiri Estates</t>
  </si>
  <si>
    <t>Details of Turnovers</t>
  </si>
  <si>
    <t>Prepared by : A Sambasivarao</t>
  </si>
  <si>
    <t>Date :  30-12-2020</t>
  </si>
  <si>
    <t>ST Turnover</t>
  </si>
  <si>
    <t>GST Turnover</t>
  </si>
  <si>
    <t>IT Turnover</t>
  </si>
  <si>
    <t>Details of ST paid</t>
  </si>
  <si>
    <t>Date</t>
  </si>
  <si>
    <t>Cheque no</t>
  </si>
  <si>
    <t>Amount</t>
  </si>
  <si>
    <t>INT</t>
  </si>
  <si>
    <t>Total</t>
  </si>
  <si>
    <t>Remarks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</si>
</sst>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3" formatCode="_(* #,##0.00_);_(* \(#,##0.00\);_(* &quot;-&quot;??_);_(@_)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" fillId="13" borderId="5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9">
    <xf numFmtId="0" fontId="0" fillId="0" borderId="0" xfId="0"/>
    <xf numFmtId="177" fontId="0" fillId="0" borderId="0" xfId="2" applyNumberFormat="1" applyFont="1"/>
    <xf numFmtId="58" fontId="0" fillId="0" borderId="0" xfId="0" applyNumberFormat="1"/>
    <xf numFmtId="177" fontId="0" fillId="0" borderId="0" xfId="0" applyNumberFormat="1"/>
    <xf numFmtId="177" fontId="0" fillId="0" borderId="1" xfId="2" applyNumberFormat="1" applyFont="1" applyBorder="1"/>
    <xf numFmtId="43" fontId="0" fillId="0" borderId="0" xfId="2" applyFont="1"/>
    <xf numFmtId="17" fontId="0" fillId="0" borderId="0" xfId="0" applyNumberFormat="1"/>
    <xf numFmtId="177" fontId="0" fillId="0" borderId="0" xfId="2" applyNumberFormat="1" applyFont="1" applyAlignment="1">
      <alignment horizontal="center"/>
    </xf>
    <xf numFmtId="177" fontId="0" fillId="0" borderId="0" xfId="2" applyNumberFormat="1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4"/>
  <sheetViews>
    <sheetView tabSelected="1" workbookViewId="0">
      <selection activeCell="D72" sqref="D72"/>
    </sheetView>
  </sheetViews>
  <sheetFormatPr defaultColWidth="9" defaultRowHeight="15" outlineLevelCol="3"/>
  <cols>
    <col min="2" max="2" width="14.2857142857143" style="1" customWidth="1"/>
    <col min="3" max="3" width="15.2857142857143" style="1" customWidth="1"/>
    <col min="4" max="4" width="15.2857142857143" style="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2:4">
      <c r="B5" s="1" t="s">
        <v>4</v>
      </c>
      <c r="C5" s="1" t="s">
        <v>5</v>
      </c>
      <c r="D5" s="5" t="s">
        <v>6</v>
      </c>
    </row>
    <row r="6" spans="1:4">
      <c r="A6" s="6">
        <v>42095</v>
      </c>
      <c r="B6" s="7">
        <v>12625000</v>
      </c>
      <c r="D6" s="7">
        <v>63314155</v>
      </c>
    </row>
    <row r="7" spans="1:4">
      <c r="A7" s="6">
        <v>42125</v>
      </c>
      <c r="B7" s="7"/>
      <c r="D7" s="7"/>
    </row>
    <row r="8" spans="1:4">
      <c r="A8" s="6">
        <v>42156</v>
      </c>
      <c r="B8" s="7"/>
      <c r="D8" s="7"/>
    </row>
    <row r="9" spans="1:4">
      <c r="A9" s="6">
        <v>42186</v>
      </c>
      <c r="B9" s="7">
        <v>19192208</v>
      </c>
      <c r="D9" s="7"/>
    </row>
    <row r="10" spans="1:4">
      <c r="A10" s="6">
        <v>42217</v>
      </c>
      <c r="B10" s="7"/>
      <c r="D10" s="7"/>
    </row>
    <row r="11" spans="1:4">
      <c r="A11" s="6">
        <v>42248</v>
      </c>
      <c r="B11" s="7"/>
      <c r="D11" s="7"/>
    </row>
    <row r="12" spans="1:4">
      <c r="A12" s="6">
        <v>42278</v>
      </c>
      <c r="B12" s="7">
        <v>27747339</v>
      </c>
      <c r="D12" s="7"/>
    </row>
    <row r="13" spans="1:4">
      <c r="A13" s="6">
        <v>42309</v>
      </c>
      <c r="B13" s="7"/>
      <c r="D13" s="7"/>
    </row>
    <row r="14" spans="1:4">
      <c r="A14" s="6">
        <v>42339</v>
      </c>
      <c r="B14" s="7"/>
      <c r="D14" s="7"/>
    </row>
    <row r="15" spans="1:4">
      <c r="A15" s="6">
        <v>42370</v>
      </c>
      <c r="B15" s="7">
        <v>29490045</v>
      </c>
      <c r="D15" s="7"/>
    </row>
    <row r="16" spans="1:4">
      <c r="A16" s="6">
        <v>42401</v>
      </c>
      <c r="B16" s="7"/>
      <c r="D16" s="7"/>
    </row>
    <row r="17" spans="1:4">
      <c r="A17" s="6">
        <v>42430</v>
      </c>
      <c r="B17" s="7"/>
      <c r="D17" s="7"/>
    </row>
    <row r="18" spans="1:4">
      <c r="A18" s="6">
        <v>42461</v>
      </c>
      <c r="B18" s="7">
        <v>27733385</v>
      </c>
      <c r="D18" s="7">
        <v>152941382</v>
      </c>
    </row>
    <row r="19" spans="1:4">
      <c r="A19" s="6">
        <v>42491</v>
      </c>
      <c r="B19" s="7"/>
      <c r="D19" s="7"/>
    </row>
    <row r="20" spans="1:4">
      <c r="A20" s="6">
        <v>42522</v>
      </c>
      <c r="B20" s="7"/>
      <c r="D20" s="7"/>
    </row>
    <row r="21" spans="1:4">
      <c r="A21" s="6">
        <v>42552</v>
      </c>
      <c r="B21" s="7">
        <v>33307894</v>
      </c>
      <c r="D21" s="7"/>
    </row>
    <row r="22" spans="1:4">
      <c r="A22" s="6">
        <v>42583</v>
      </c>
      <c r="B22" s="7"/>
      <c r="D22" s="7"/>
    </row>
    <row r="23" spans="1:4">
      <c r="A23" s="6">
        <v>42614</v>
      </c>
      <c r="B23" s="7"/>
      <c r="D23" s="7"/>
    </row>
    <row r="24" spans="1:4">
      <c r="A24" s="6">
        <v>42644</v>
      </c>
      <c r="B24" s="7">
        <v>49124505</v>
      </c>
      <c r="D24" s="7"/>
    </row>
    <row r="25" spans="1:4">
      <c r="A25" s="6">
        <v>42675</v>
      </c>
      <c r="B25" s="7"/>
      <c r="D25" s="7"/>
    </row>
    <row r="26" spans="1:4">
      <c r="A26" s="6">
        <v>42705</v>
      </c>
      <c r="B26" s="7"/>
      <c r="D26" s="7"/>
    </row>
    <row r="27" spans="1:4">
      <c r="A27" s="6">
        <v>42736</v>
      </c>
      <c r="B27" s="7">
        <v>44155618</v>
      </c>
      <c r="D27" s="7"/>
    </row>
    <row r="28" spans="1:4">
      <c r="A28" s="6">
        <v>42767</v>
      </c>
      <c r="B28" s="7"/>
      <c r="D28" s="7"/>
    </row>
    <row r="29" spans="1:4">
      <c r="A29" s="6">
        <v>42795</v>
      </c>
      <c r="B29" s="7"/>
      <c r="D29" s="7"/>
    </row>
    <row r="30" spans="1:4">
      <c r="A30" s="6">
        <v>42826</v>
      </c>
      <c r="B30" s="7">
        <v>12383924</v>
      </c>
      <c r="D30" s="7">
        <v>166899960</v>
      </c>
    </row>
    <row r="31" spans="1:4">
      <c r="A31" s="6">
        <v>42856</v>
      </c>
      <c r="B31" s="7"/>
      <c r="D31" s="7"/>
    </row>
    <row r="32" spans="1:4">
      <c r="A32" s="6">
        <v>42887</v>
      </c>
      <c r="B32" s="7"/>
      <c r="D32" s="7"/>
    </row>
    <row r="33" spans="1:4">
      <c r="A33" s="6">
        <v>42917</v>
      </c>
      <c r="C33" s="1">
        <v>10987028</v>
      </c>
      <c r="D33" s="7"/>
    </row>
    <row r="34" spans="1:4">
      <c r="A34" s="6">
        <v>42948</v>
      </c>
      <c r="C34" s="1">
        <v>0</v>
      </c>
      <c r="D34" s="7"/>
    </row>
    <row r="35" spans="1:4">
      <c r="A35" s="6">
        <v>42979</v>
      </c>
      <c r="C35" s="1">
        <v>0</v>
      </c>
      <c r="D35" s="7"/>
    </row>
    <row r="36" spans="1:4">
      <c r="A36" s="6">
        <v>43009</v>
      </c>
      <c r="C36" s="1">
        <v>8927943</v>
      </c>
      <c r="D36" s="7"/>
    </row>
    <row r="37" spans="1:4">
      <c r="A37" s="6">
        <v>43040</v>
      </c>
      <c r="C37" s="1">
        <v>1606823</v>
      </c>
      <c r="D37" s="7"/>
    </row>
    <row r="38" spans="1:4">
      <c r="A38" s="6">
        <v>43070</v>
      </c>
      <c r="C38" s="1">
        <v>2171560</v>
      </c>
      <c r="D38" s="7"/>
    </row>
    <row r="39" spans="1:4">
      <c r="A39" s="6">
        <v>43101</v>
      </c>
      <c r="C39" s="1">
        <v>4698822</v>
      </c>
      <c r="D39" s="7"/>
    </row>
    <row r="40" spans="1:4">
      <c r="A40" s="6">
        <v>43132</v>
      </c>
      <c r="C40" s="1">
        <v>344400</v>
      </c>
      <c r="D40" s="7"/>
    </row>
    <row r="41" spans="1:4">
      <c r="A41" s="6">
        <v>43160</v>
      </c>
      <c r="C41" s="1">
        <v>9151035</v>
      </c>
      <c r="D41" s="7"/>
    </row>
    <row r="42" spans="1:4">
      <c r="A42" s="6">
        <v>43191</v>
      </c>
      <c r="C42" s="1">
        <v>1601100</v>
      </c>
      <c r="D42" s="7">
        <v>84156284</v>
      </c>
    </row>
    <row r="43" spans="1:4">
      <c r="A43" s="6">
        <v>43221</v>
      </c>
      <c r="C43" s="1">
        <v>1690360</v>
      </c>
      <c r="D43" s="7"/>
    </row>
    <row r="44" spans="1:4">
      <c r="A44" s="6">
        <v>43252</v>
      </c>
      <c r="C44" s="1">
        <v>562725</v>
      </c>
      <c r="D44" s="7"/>
    </row>
    <row r="45" spans="1:4">
      <c r="A45" s="6">
        <v>43282</v>
      </c>
      <c r="C45" s="1">
        <v>-13714</v>
      </c>
      <c r="D45" s="7"/>
    </row>
    <row r="46" spans="1:4">
      <c r="A46" s="6">
        <v>43313</v>
      </c>
      <c r="C46" s="1">
        <v>5122571</v>
      </c>
      <c r="D46" s="7"/>
    </row>
    <row r="47" spans="1:4">
      <c r="A47" s="6">
        <v>43344</v>
      </c>
      <c r="C47" s="1">
        <v>1904159</v>
      </c>
      <c r="D47" s="7"/>
    </row>
    <row r="48" spans="1:4">
      <c r="A48" s="6">
        <v>43374</v>
      </c>
      <c r="C48" s="1">
        <v>2631898</v>
      </c>
      <c r="D48" s="7"/>
    </row>
    <row r="49" spans="1:4">
      <c r="A49" s="6">
        <v>43405</v>
      </c>
      <c r="C49" s="1">
        <v>15314569</v>
      </c>
      <c r="D49" s="7"/>
    </row>
    <row r="50" spans="1:4">
      <c r="A50" s="6">
        <v>43435</v>
      </c>
      <c r="C50" s="1">
        <v>7694958</v>
      </c>
      <c r="D50" s="7"/>
    </row>
    <row r="51" spans="1:4">
      <c r="A51" s="6">
        <v>43466</v>
      </c>
      <c r="C51" s="1">
        <v>3492725</v>
      </c>
      <c r="D51" s="7"/>
    </row>
    <row r="52" spans="1:4">
      <c r="A52" s="6">
        <v>43497</v>
      </c>
      <c r="C52" s="1">
        <v>5815100</v>
      </c>
      <c r="D52" s="7"/>
    </row>
    <row r="53" spans="1:4">
      <c r="A53" s="6">
        <v>43525</v>
      </c>
      <c r="C53" s="1">
        <v>24450787</v>
      </c>
      <c r="D53" s="7"/>
    </row>
    <row r="54" spans="1:4">
      <c r="A54" s="6">
        <v>43556</v>
      </c>
      <c r="C54" s="1">
        <v>3610971</v>
      </c>
      <c r="D54" s="7">
        <v>40134125</v>
      </c>
    </row>
    <row r="55" spans="1:4">
      <c r="A55" s="6">
        <v>43586</v>
      </c>
      <c r="C55" s="1">
        <v>2586450</v>
      </c>
      <c r="D55" s="7"/>
    </row>
    <row r="56" spans="1:4">
      <c r="A56" s="6">
        <v>43617</v>
      </c>
      <c r="C56" s="1">
        <v>2540625</v>
      </c>
      <c r="D56" s="7"/>
    </row>
    <row r="57" spans="1:4">
      <c r="A57" s="6">
        <v>43647</v>
      </c>
      <c r="C57" s="1">
        <v>4835725</v>
      </c>
      <c r="D57" s="7"/>
    </row>
    <row r="58" spans="1:4">
      <c r="A58" s="6">
        <v>43678</v>
      </c>
      <c r="C58" s="1">
        <v>4077350</v>
      </c>
      <c r="D58" s="7"/>
    </row>
    <row r="59" spans="1:4">
      <c r="A59" s="6">
        <v>43709</v>
      </c>
      <c r="C59" s="1">
        <v>2976299</v>
      </c>
      <c r="D59" s="7"/>
    </row>
    <row r="60" spans="1:4">
      <c r="A60" s="6">
        <v>43739</v>
      </c>
      <c r="C60" s="1">
        <v>3504283</v>
      </c>
      <c r="D60" s="7"/>
    </row>
    <row r="61" spans="1:4">
      <c r="A61" s="6">
        <v>43770</v>
      </c>
      <c r="C61" s="1">
        <v>3817100</v>
      </c>
      <c r="D61" s="7"/>
    </row>
    <row r="62" spans="1:4">
      <c r="A62" s="6">
        <v>43800</v>
      </c>
      <c r="C62" s="1">
        <v>4095114</v>
      </c>
      <c r="D62" s="7"/>
    </row>
    <row r="63" spans="1:4">
      <c r="A63" s="6">
        <v>43831</v>
      </c>
      <c r="C63" s="1">
        <v>1821717</v>
      </c>
      <c r="D63" s="7"/>
    </row>
    <row r="64" spans="1:4">
      <c r="A64" s="6">
        <v>43862</v>
      </c>
      <c r="C64" s="1">
        <v>4221118</v>
      </c>
      <c r="D64" s="7"/>
    </row>
    <row r="65" spans="1:4">
      <c r="A65" s="6">
        <v>43891</v>
      </c>
      <c r="C65" s="1">
        <v>2987125</v>
      </c>
      <c r="D65" s="7"/>
    </row>
    <row r="66" spans="1:3">
      <c r="A66" s="6">
        <v>43922</v>
      </c>
      <c r="C66" s="8">
        <v>631250</v>
      </c>
    </row>
    <row r="67" spans="1:3">
      <c r="A67" s="6">
        <v>43952</v>
      </c>
      <c r="C67" s="8"/>
    </row>
    <row r="68" spans="1:3">
      <c r="A68" s="6">
        <v>43983</v>
      </c>
      <c r="C68" s="8">
        <f>2126695</f>
        <v>2126695</v>
      </c>
    </row>
    <row r="69" spans="1:3">
      <c r="A69" s="6">
        <v>44013</v>
      </c>
      <c r="C69" s="8">
        <f>2382342</f>
        <v>2382342</v>
      </c>
    </row>
    <row r="70" spans="1:3">
      <c r="A70" s="6">
        <v>44044</v>
      </c>
      <c r="C70" s="8">
        <f>417827</f>
        <v>417827</v>
      </c>
    </row>
    <row r="71" spans="1:3">
      <c r="A71" s="6">
        <v>44075</v>
      </c>
      <c r="C71" s="8">
        <f>12867+4098033</f>
        <v>4110900</v>
      </c>
    </row>
    <row r="72" spans="1:3">
      <c r="A72" s="6">
        <v>44105</v>
      </c>
      <c r="C72" s="8">
        <v>643150</v>
      </c>
    </row>
    <row r="73" spans="1:3">
      <c r="A73" s="6">
        <v>44136</v>
      </c>
      <c r="C73" s="8">
        <f>31500+792422</f>
        <v>823922</v>
      </c>
    </row>
    <row r="74" ht="15.75" spans="1:4">
      <c r="A74" s="6"/>
      <c r="B74" s="4">
        <f>SUM(B6:B73)</f>
        <v>255759918</v>
      </c>
      <c r="C74" s="4">
        <f t="shared" ref="C74:D74" si="0">SUM(C6:C73)</f>
        <v>160364812</v>
      </c>
      <c r="D74" s="4">
        <f t="shared" si="0"/>
        <v>507445906</v>
      </c>
    </row>
    <row r="75" ht="15.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</sheetData>
  <mergeCells count="14"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D6:D17"/>
    <mergeCell ref="D18:D29"/>
    <mergeCell ref="D30:D41"/>
    <mergeCell ref="D42:D53"/>
    <mergeCell ref="D54:D6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C31" sqref="C31"/>
    </sheetView>
  </sheetViews>
  <sheetFormatPr defaultColWidth="9" defaultRowHeight="15" outlineLevelCol="5"/>
  <cols>
    <col min="1" max="1" width="10.4285714285714" customWidth="1"/>
    <col min="2" max="2" width="13.4285714285714" customWidth="1"/>
    <col min="3" max="3" width="12.4285714285714" style="1" customWidth="1"/>
    <col min="5" max="5" width="10.5714285714286" customWidth="1"/>
  </cols>
  <sheetData>
    <row r="1" spans="1:1">
      <c r="A1" t="s">
        <v>0</v>
      </c>
    </row>
    <row r="2" spans="1:1">
      <c r="A2" t="s">
        <v>7</v>
      </c>
    </row>
    <row r="3" spans="1:1">
      <c r="A3" t="s">
        <v>2</v>
      </c>
    </row>
    <row r="4" spans="1:1">
      <c r="A4" t="s">
        <v>3</v>
      </c>
    </row>
    <row r="6" spans="1:6">
      <c r="A6" t="s">
        <v>8</v>
      </c>
      <c r="B6" t="s">
        <v>9</v>
      </c>
      <c r="C6" s="1" t="s">
        <v>10</v>
      </c>
      <c r="D6" t="s">
        <v>11</v>
      </c>
      <c r="E6" t="s">
        <v>12</v>
      </c>
      <c r="F6" t="s">
        <v>13</v>
      </c>
    </row>
    <row r="7" spans="1:5">
      <c r="A7" s="2">
        <v>42205</v>
      </c>
      <c r="B7">
        <v>239</v>
      </c>
      <c r="C7" s="1">
        <v>100000</v>
      </c>
      <c r="E7" s="3">
        <f>SUM(C7:D7)</f>
        <v>100000</v>
      </c>
    </row>
    <row r="8" spans="1:5">
      <c r="A8" s="2">
        <v>42210</v>
      </c>
      <c r="B8">
        <v>311</v>
      </c>
      <c r="C8" s="1">
        <v>100000</v>
      </c>
      <c r="E8" s="3">
        <f t="shared" ref="E8:E35" si="0">SUM(C8:D8)</f>
        <v>100000</v>
      </c>
    </row>
    <row r="9" spans="1:5">
      <c r="A9" s="2">
        <v>42217</v>
      </c>
      <c r="B9">
        <v>331</v>
      </c>
      <c r="C9" s="1">
        <v>100000</v>
      </c>
      <c r="E9" s="3">
        <f t="shared" si="0"/>
        <v>100000</v>
      </c>
    </row>
    <row r="10" spans="1:5">
      <c r="A10" s="2">
        <v>42224</v>
      </c>
      <c r="B10">
        <v>290</v>
      </c>
      <c r="C10" s="1">
        <v>66874</v>
      </c>
      <c r="E10" s="3">
        <f t="shared" si="0"/>
        <v>66874</v>
      </c>
    </row>
    <row r="11" spans="1:5">
      <c r="A11" s="2">
        <v>42289</v>
      </c>
      <c r="B11">
        <v>775</v>
      </c>
      <c r="C11" s="1">
        <v>196684</v>
      </c>
      <c r="D11">
        <v>3316</v>
      </c>
      <c r="E11" s="3">
        <f t="shared" si="0"/>
        <v>200000</v>
      </c>
    </row>
    <row r="12" spans="1:5">
      <c r="A12" s="2">
        <v>42294</v>
      </c>
      <c r="B12">
        <v>796</v>
      </c>
      <c r="C12" s="1">
        <v>197956</v>
      </c>
      <c r="D12">
        <v>2044</v>
      </c>
      <c r="E12" s="3">
        <f t="shared" si="0"/>
        <v>200000</v>
      </c>
    </row>
    <row r="13" spans="1:5">
      <c r="A13" s="2">
        <v>42301</v>
      </c>
      <c r="B13">
        <v>821</v>
      </c>
      <c r="C13" s="1">
        <v>199786</v>
      </c>
      <c r="D13">
        <v>214</v>
      </c>
      <c r="E13" s="3">
        <f t="shared" si="0"/>
        <v>200000</v>
      </c>
    </row>
    <row r="14" spans="1:5">
      <c r="A14" s="2">
        <v>42307</v>
      </c>
      <c r="B14">
        <v>851</v>
      </c>
      <c r="C14" s="1">
        <v>16819</v>
      </c>
      <c r="D14">
        <v>517</v>
      </c>
      <c r="E14" s="3">
        <f t="shared" si="0"/>
        <v>17336</v>
      </c>
    </row>
    <row r="15" spans="1:5">
      <c r="A15" s="2">
        <v>42383</v>
      </c>
      <c r="B15">
        <v>671</v>
      </c>
      <c r="C15" s="1">
        <v>300000</v>
      </c>
      <c r="E15" s="3">
        <f t="shared" si="0"/>
        <v>300000</v>
      </c>
    </row>
    <row r="16" spans="1:5">
      <c r="A16" s="2">
        <v>42392</v>
      </c>
      <c r="B16">
        <v>962</v>
      </c>
      <c r="C16" s="1">
        <v>300000</v>
      </c>
      <c r="E16" s="3">
        <f t="shared" si="0"/>
        <v>300000</v>
      </c>
    </row>
    <row r="17" spans="1:5">
      <c r="A17" s="2">
        <v>42399</v>
      </c>
      <c r="B17">
        <v>689</v>
      </c>
      <c r="C17" s="1">
        <v>332969</v>
      </c>
      <c r="E17" s="3">
        <f t="shared" si="0"/>
        <v>332969</v>
      </c>
    </row>
    <row r="18" spans="1:5">
      <c r="A18" s="2">
        <v>42483</v>
      </c>
      <c r="B18">
        <v>1452</v>
      </c>
      <c r="C18" s="1">
        <v>102055</v>
      </c>
      <c r="E18" s="3">
        <f t="shared" si="0"/>
        <v>102055</v>
      </c>
    </row>
    <row r="19" spans="1:5">
      <c r="A19" s="2">
        <v>42584</v>
      </c>
      <c r="B19">
        <v>2005</v>
      </c>
      <c r="C19" s="1">
        <v>750000</v>
      </c>
      <c r="E19" s="3">
        <f t="shared" si="0"/>
        <v>750000</v>
      </c>
    </row>
    <row r="20" spans="1:5">
      <c r="A20" s="2">
        <v>42587</v>
      </c>
      <c r="B20">
        <v>2023</v>
      </c>
      <c r="C20" s="1">
        <v>398701</v>
      </c>
      <c r="D20">
        <v>1376</v>
      </c>
      <c r="E20" s="3">
        <f t="shared" si="0"/>
        <v>400077</v>
      </c>
    </row>
    <row r="21" spans="1:5">
      <c r="A21" s="2">
        <v>42604</v>
      </c>
      <c r="B21">
        <v>2114</v>
      </c>
      <c r="C21" s="1">
        <v>250000</v>
      </c>
      <c r="E21" s="3">
        <f t="shared" si="0"/>
        <v>250000</v>
      </c>
    </row>
    <row r="22" spans="1:5">
      <c r="A22" s="2">
        <v>42608</v>
      </c>
      <c r="B22">
        <v>2115</v>
      </c>
      <c r="C22" s="1">
        <v>250000</v>
      </c>
      <c r="E22" s="3">
        <f t="shared" si="0"/>
        <v>250000</v>
      </c>
    </row>
    <row r="23" spans="1:5">
      <c r="A23" s="2">
        <v>42622</v>
      </c>
      <c r="B23">
        <v>2216</v>
      </c>
      <c r="C23" s="1">
        <v>250000</v>
      </c>
      <c r="E23" s="3">
        <f t="shared" si="0"/>
        <v>250000</v>
      </c>
    </row>
    <row r="24" spans="1:5">
      <c r="A24" s="2">
        <v>42653</v>
      </c>
      <c r="B24">
        <v>2490</v>
      </c>
      <c r="C24" s="1">
        <v>400000</v>
      </c>
      <c r="E24" s="3">
        <f t="shared" si="0"/>
        <v>400000</v>
      </c>
    </row>
    <row r="25" spans="1:5">
      <c r="A25" s="2">
        <v>42704</v>
      </c>
      <c r="B25">
        <v>2925</v>
      </c>
      <c r="C25" s="1">
        <v>400000</v>
      </c>
      <c r="E25" s="3">
        <f t="shared" si="0"/>
        <v>400000</v>
      </c>
    </row>
    <row r="26" spans="1:5">
      <c r="A26" s="2">
        <v>42720</v>
      </c>
      <c r="B26">
        <v>3050</v>
      </c>
      <c r="C26" s="1">
        <v>300000</v>
      </c>
      <c r="E26" s="3">
        <f t="shared" si="0"/>
        <v>300000</v>
      </c>
    </row>
    <row r="27" spans="1:5">
      <c r="A27" s="2">
        <v>42726</v>
      </c>
      <c r="B27">
        <v>3120</v>
      </c>
      <c r="C27" s="1">
        <v>300000</v>
      </c>
      <c r="E27" s="3">
        <f t="shared" si="0"/>
        <v>300000</v>
      </c>
    </row>
    <row r="28" spans="1:5">
      <c r="A28" s="2">
        <v>42758</v>
      </c>
      <c r="B28">
        <v>3208</v>
      </c>
      <c r="C28" s="1">
        <v>300000</v>
      </c>
      <c r="E28" s="3">
        <f t="shared" si="0"/>
        <v>300000</v>
      </c>
    </row>
    <row r="29" spans="1:5">
      <c r="A29" s="2">
        <v>42770</v>
      </c>
      <c r="B29">
        <v>2559</v>
      </c>
      <c r="C29" s="1">
        <v>323278</v>
      </c>
      <c r="D29">
        <v>1166</v>
      </c>
      <c r="E29" s="3">
        <f t="shared" si="0"/>
        <v>324444</v>
      </c>
    </row>
    <row r="30" spans="1:5">
      <c r="A30" s="2">
        <v>42782</v>
      </c>
      <c r="B30">
        <v>2538</v>
      </c>
      <c r="C30" s="1">
        <v>300000</v>
      </c>
      <c r="E30" s="3">
        <f t="shared" si="0"/>
        <v>300000</v>
      </c>
    </row>
    <row r="31" spans="1:5">
      <c r="A31" s="2">
        <v>42797</v>
      </c>
      <c r="B31">
        <v>3591</v>
      </c>
      <c r="C31" s="1">
        <v>300000</v>
      </c>
      <c r="E31" s="3">
        <f t="shared" si="0"/>
        <v>300000</v>
      </c>
    </row>
    <row r="32" spans="1:5">
      <c r="A32" s="2">
        <v>42804</v>
      </c>
      <c r="B32">
        <v>3663</v>
      </c>
      <c r="C32" s="1">
        <v>300000</v>
      </c>
      <c r="E32" s="3">
        <f t="shared" si="0"/>
        <v>300000</v>
      </c>
    </row>
    <row r="33" spans="1:5">
      <c r="A33" s="2">
        <v>42811</v>
      </c>
      <c r="B33">
        <v>3740</v>
      </c>
      <c r="C33" s="1">
        <v>300000</v>
      </c>
      <c r="E33" s="3">
        <f t="shared" si="0"/>
        <v>300000</v>
      </c>
    </row>
    <row r="34" spans="1:5">
      <c r="A34" s="2">
        <v>42818</v>
      </c>
      <c r="B34">
        <v>3787</v>
      </c>
      <c r="C34" s="1">
        <v>300000</v>
      </c>
      <c r="E34" s="3">
        <f t="shared" si="0"/>
        <v>300000</v>
      </c>
    </row>
    <row r="35" spans="1:5">
      <c r="A35" s="2">
        <v>42824</v>
      </c>
      <c r="B35">
        <v>3835</v>
      </c>
      <c r="C35" s="1">
        <v>87443</v>
      </c>
      <c r="E35" s="3">
        <f t="shared" si="0"/>
        <v>87443</v>
      </c>
    </row>
    <row r="36" ht="15.75" spans="3:5">
      <c r="C36" s="4">
        <f>SUM(C7:C35)</f>
        <v>7522565</v>
      </c>
      <c r="D36" s="4">
        <f>SUM(D7:D35)</f>
        <v>8633</v>
      </c>
      <c r="E36" s="4">
        <f>SUM(E7:E35)</f>
        <v>7531198</v>
      </c>
    </row>
    <row r="37" ht="15.75"/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NE Turnovers</vt:lpstr>
      <vt:lpstr>NE ST PAID AS PER BOOKS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lateef</cp:lastModifiedBy>
  <dcterms:created xsi:type="dcterms:W3CDTF">2006-09-16T00:00:00Z</dcterms:created>
  <dcterms:modified xsi:type="dcterms:W3CDTF">2021-01-02T07:04:22Z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