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75" windowHeight="7650"/>
  </bookViews>
  <sheets>
    <sheet name="97Villas" sheetId="4" r:id="rId1"/>
    <sheet name="Sheet1" sheetId="1" r:id="rId2"/>
    <sheet name="Sheet2" sheetId="2" r:id="rId3"/>
    <sheet name="Sheet3" sheetId="3" r:id="rId4"/>
  </sheets>
  <calcPr calcId="144525"/>
</workbook>
</file>

<file path=xl/sharedStrings.xml><?xml version="1.0" encoding="utf-8"?>
<sst xmlns="http://schemas.openxmlformats.org/spreadsheetml/2006/main" count="291" uniqueCount="145">
  <si>
    <t>Project Name</t>
  </si>
  <si>
    <t>Nilgiri Estates</t>
  </si>
  <si>
    <t>Subjet</t>
  </si>
  <si>
    <t>Details of GST for Villa no:- 81 to 185</t>
  </si>
  <si>
    <t>Prepared by D.Lavanya</t>
  </si>
  <si>
    <t>Date</t>
  </si>
  <si>
    <t>28.12.2020</t>
  </si>
  <si>
    <t>A=B+C</t>
  </si>
  <si>
    <t>B</t>
  </si>
  <si>
    <t>C</t>
  </si>
  <si>
    <t>D</t>
  </si>
  <si>
    <t>E</t>
  </si>
  <si>
    <t>F=E@18%</t>
  </si>
  <si>
    <t>G=C-E</t>
  </si>
  <si>
    <t>H=G@18%</t>
  </si>
  <si>
    <t>Sl.No</t>
  </si>
  <si>
    <t>Flat No.</t>
  </si>
  <si>
    <t>Customer Name</t>
  </si>
  <si>
    <t>Total Sale consideration</t>
  </si>
  <si>
    <t xml:space="preserve">Sale Deed for sale of Plot/Land </t>
  </si>
  <si>
    <t xml:space="preserve">Agreement of Construction for construction of villa </t>
  </si>
  <si>
    <t>Construction milestone reached up to Nov'20</t>
  </si>
  <si>
    <t>Value of invoices raised as per milestone</t>
  </si>
  <si>
    <t>GST Payable  @18%</t>
  </si>
  <si>
    <t>Balance invoices to be raise after reaching milestone</t>
  </si>
  <si>
    <t>Balance GST Payable @18%</t>
  </si>
  <si>
    <t>80A</t>
  </si>
  <si>
    <t>MISS.CIRIGIMI DEEPA</t>
  </si>
  <si>
    <t>80B</t>
  </si>
  <si>
    <t>S.Rama Krishna</t>
  </si>
  <si>
    <t>80C</t>
  </si>
  <si>
    <t>B.Sai Manasa</t>
  </si>
  <si>
    <t>80D</t>
  </si>
  <si>
    <t>Bharath Kumar.Tadepalli</t>
  </si>
  <si>
    <t>Smt.D.Viajaya Lakshmi</t>
  </si>
  <si>
    <t>P.V.Subramanyam</t>
  </si>
  <si>
    <t>Repala Sunil</t>
  </si>
  <si>
    <t>D.Vamsee Krishna</t>
  </si>
  <si>
    <t>U.Srinivasa Rao</t>
  </si>
  <si>
    <t>U.Naga Sasidhar</t>
  </si>
  <si>
    <t>V.B.Kameshwari/N.V.U.Sita Tatapudi</t>
  </si>
  <si>
    <t>S.Mallaiah</t>
  </si>
  <si>
    <t>Akundi Ratna Kumari&amp;Akundi Ravisankar</t>
  </si>
  <si>
    <t>Valluri Grace Yesudass</t>
  </si>
  <si>
    <t>Mrs.Vasam Uma Rani&amp; Vasam Satyam</t>
  </si>
  <si>
    <t>Ravi Potti</t>
  </si>
  <si>
    <t>Arundhathi Devi Dasari</t>
  </si>
  <si>
    <t>Venu Gopal</t>
  </si>
  <si>
    <t>Santosh Kumar Kallem</t>
  </si>
  <si>
    <t>Kiran Kumar Kallem</t>
  </si>
  <si>
    <t>Sreenivasa Murty &amp; K.Roopa Devi</t>
  </si>
  <si>
    <t>Mrs.Rupa Rani.S</t>
  </si>
  <si>
    <t>Neelam Vijaya Sarathi</t>
  </si>
  <si>
    <t>Mr.Arvind Kumar Sushwaha</t>
  </si>
  <si>
    <t>E.Venkata Ramana</t>
  </si>
  <si>
    <t>Nakka L.Srinivas</t>
  </si>
  <si>
    <t>Sudha Avasarala D/o.N.V.Ratnaji Rao</t>
  </si>
  <si>
    <t>Kurakulaa Ramu &amp; k.Harathi</t>
  </si>
  <si>
    <t>K.Venkat Reddy</t>
  </si>
  <si>
    <t>Rahul Ahirwar/Anuradha</t>
  </si>
  <si>
    <t>Mr.Veeravelly Anjaneyulu</t>
  </si>
  <si>
    <t>Raneru Nagalakshmi w/o J.Suryanarayana</t>
  </si>
  <si>
    <t>Subhash Shrirang Jadhav</t>
  </si>
  <si>
    <t>K.Victor Emmanuel</t>
  </si>
  <si>
    <t>Sirisha Kompella</t>
  </si>
  <si>
    <t>Ms.G.Namrata Reddy/G.Narender Reddy</t>
  </si>
  <si>
    <t>Kamidi Sridevi Vara Prasad</t>
  </si>
  <si>
    <t>Areefa</t>
  </si>
  <si>
    <t>A.V.S.N.Murthy</t>
  </si>
  <si>
    <t>Akundi Ravi Kishore</t>
  </si>
  <si>
    <t>Smt.K.Vijaya Laxmi D/o.K.Butchaiah</t>
  </si>
  <si>
    <t>Sashikiran Sabbi</t>
  </si>
  <si>
    <t>R.N.Renuka</t>
  </si>
  <si>
    <t>Srikanth Veturi</t>
  </si>
  <si>
    <t>Bore Butchaiah &amp; B.Sujatha</t>
  </si>
  <si>
    <t>G.Pradeep</t>
  </si>
  <si>
    <t>Devatha Sarada</t>
  </si>
  <si>
    <t>Mrs.Chidurala Swetha</t>
  </si>
  <si>
    <t>K.Mahipal</t>
  </si>
  <si>
    <t>Uppalaiah Alakuntla</t>
  </si>
  <si>
    <t>Pankaj Kumar S/o.Sitaram Prasad</t>
  </si>
  <si>
    <t>Sree Harinath Gurram Venkata &amp; Vandana</t>
  </si>
  <si>
    <t>G.Nagaswanth</t>
  </si>
  <si>
    <t>G.Dharma Teja &amp; G.V.L.Murali</t>
  </si>
  <si>
    <t>Shyam Kumar Namburi</t>
  </si>
  <si>
    <t>Kurmala Naga Venkata Suresh &amp; K.N.R.S.Kumari</t>
  </si>
  <si>
    <t>K.Malla Reddy</t>
  </si>
  <si>
    <t>G.Bharadwaj</t>
  </si>
  <si>
    <t>Naveen Kolloju</t>
  </si>
  <si>
    <t>Malyala Geethvali</t>
  </si>
  <si>
    <t>Vidya Sagar Guggilla</t>
  </si>
  <si>
    <t>Gangineni Sanjeev Kumar</t>
  </si>
  <si>
    <t>M.Ranjeet kumar/M.latha maheshwari</t>
  </si>
  <si>
    <t>Maddhuri Praveen Kumar &amp; Mrs.Sangeetha</t>
  </si>
  <si>
    <t>Mr.Vuthpala Vamsi Krishna</t>
  </si>
  <si>
    <t>Mr. G Prithvi Teja</t>
  </si>
  <si>
    <t>Rambhatl Ramakrishna</t>
  </si>
  <si>
    <t>Ms.Maddela Vidyavathi</t>
  </si>
  <si>
    <t>A.Rajeshwar Rao</t>
  </si>
  <si>
    <t>Gubbala Venkata Naga Raju &amp; G.Kalyani</t>
  </si>
  <si>
    <t>M.Joseph Kiran Kumar</t>
  </si>
  <si>
    <t>A.Uma Maheshwara Rao</t>
  </si>
  <si>
    <t>Bhola Prasad</t>
  </si>
  <si>
    <t>Ramesh Chandra Varadala</t>
  </si>
  <si>
    <t>Pinaki Ghosh</t>
  </si>
  <si>
    <t>DR.Santosh Tiwari</t>
  </si>
  <si>
    <t>Vidhya Charan Mishra</t>
  </si>
  <si>
    <t>Gunda Rajashekar Reddy</t>
  </si>
  <si>
    <t>Telu Muthaiah</t>
  </si>
  <si>
    <t>N.Pratap &amp; M.R.Yashoda</t>
  </si>
  <si>
    <t>Ptahlad Kulkarni&amp;Seema Kulkarni</t>
  </si>
  <si>
    <t>J.Leelavathi D/o J.Satyanarayana</t>
  </si>
  <si>
    <t>Challa Bhasker Reddy</t>
  </si>
  <si>
    <t>C.N Deviki</t>
  </si>
  <si>
    <t>Rupesh Togar</t>
  </si>
  <si>
    <t>Mohammed Rasheed</t>
  </si>
  <si>
    <t>Mallepula Madhu</t>
  </si>
  <si>
    <t>G.Elizabeth Anitha</t>
  </si>
  <si>
    <t>Sai Srikanth Madugula &amp; M.V.S.Lalitha</t>
  </si>
  <si>
    <t>V.MOHAN KUMAR</t>
  </si>
  <si>
    <t>Mr.G.Sri Harsha Vardhan</t>
  </si>
  <si>
    <t>Sowmya Pothu</t>
  </si>
  <si>
    <t>Goka Mani Srikanth</t>
  </si>
  <si>
    <t>T.Maria Goretti</t>
  </si>
  <si>
    <t>G.Paninath</t>
  </si>
  <si>
    <t>Total</t>
  </si>
  <si>
    <t>Mortagage</t>
  </si>
  <si>
    <t>Details of input Credit</t>
  </si>
  <si>
    <t xml:space="preserve">Prepared by </t>
  </si>
  <si>
    <t>D.Lavanya</t>
  </si>
  <si>
    <t>Year</t>
  </si>
  <si>
    <t>ITC Period</t>
  </si>
  <si>
    <t>Total ITC</t>
  </si>
  <si>
    <t>2017-18</t>
  </si>
  <si>
    <t>ITC  up to July-17 to Mar-18</t>
  </si>
  <si>
    <t>2018-19</t>
  </si>
  <si>
    <t>ITC  up to Apr-18 to Mar-19</t>
  </si>
  <si>
    <t>2019-20</t>
  </si>
  <si>
    <t>ITC  up to Apr-19 to Mar-20</t>
  </si>
  <si>
    <t>20-21</t>
  </si>
  <si>
    <t>ITC  up to Apr-20 to Nov-20</t>
  </si>
  <si>
    <t>Total ITC As on Nov-20</t>
  </si>
  <si>
    <t>GST Payable on bills raised as per mile stone</t>
  </si>
  <si>
    <t>Balance ITC available</t>
  </si>
  <si>
    <t>Gst Payable on balance bills to be raised</t>
  </si>
</sst>
</file>

<file path=xl/styles.xml><?xml version="1.0" encoding="utf-8"?>
<styleSheet xmlns="http://schemas.openxmlformats.org/spreadsheetml/2006/main">
  <numFmts count="5">
    <numFmt numFmtId="42" formatCode="_(&quot;$&quot;* #,##0_);_(&quot;$&quot;* \(#,##0\);_(&quot;$&quot;* &quot;-&quot;_);_(@_)"/>
    <numFmt numFmtId="176" formatCode="_(* #,##0_);_(* \(#,##0\);_(* &quot;-&quot;??_);_(@_)"/>
    <numFmt numFmtId="44" formatCode="_(&quot;$&quot;* #,##0.00_);_(&quot;$&quot;* \(#,##0.00\);_(&quot;$&quot;* &quot;-&quot;??_);_(@_)"/>
    <numFmt numFmtId="43" formatCode="_(* #,##0.00_);_(* \(#,##0.00\);_(* &quot;-&quot;??_);_(@_)"/>
    <numFmt numFmtId="177" formatCode="_ * #,##0_ ;_ * \-#,##0_ ;_ * &quot;-&quot;_ ;_ @_ "/>
  </numFmts>
  <fonts count="24">
    <font>
      <sz val="11"/>
      <color theme="1"/>
      <name val="Calibri"/>
      <charset val="134"/>
      <scheme val="minor"/>
    </font>
    <font>
      <sz val="10"/>
      <color theme="1"/>
      <name val="Times New Roman"/>
      <charset val="134"/>
    </font>
    <font>
      <b/>
      <sz val="11"/>
      <color theme="1"/>
      <name val="Calibri"/>
      <charset val="134"/>
      <scheme val="minor"/>
    </font>
    <font>
      <b/>
      <sz val="10"/>
      <color theme="1"/>
      <name val="Times New Roman"/>
      <charset val="134"/>
    </font>
    <font>
      <u/>
      <sz val="11"/>
      <color theme="10"/>
      <name val="Calibri"/>
      <charset val="134"/>
    </font>
    <font>
      <sz val="12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/>
    <xf numFmtId="0" fontId="6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177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7" fillId="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6" borderId="3" applyNumberForma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5" fillId="8" borderId="5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7" fillId="0" borderId="4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0" fillId="0" borderId="0"/>
    <xf numFmtId="0" fontId="15" fillId="0" borderId="0" applyNumberFormat="0" applyFill="0" applyBorder="0" applyAlignment="0" applyProtection="0">
      <alignment vertical="center"/>
    </xf>
    <xf numFmtId="0" fontId="19" fillId="17" borderId="7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0" fillId="16" borderId="8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0" fillId="0" borderId="0"/>
    <xf numFmtId="0" fontId="7" fillId="1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19">
    <xf numFmtId="0" fontId="0" fillId="0" borderId="0" xfId="0"/>
    <xf numFmtId="0" fontId="1" fillId="0" borderId="0" xfId="0" applyFont="1" applyFill="1"/>
    <xf numFmtId="0" fontId="2" fillId="0" borderId="0" xfId="0" applyFont="1"/>
    <xf numFmtId="176" fontId="1" fillId="0" borderId="0" xfId="2" applyNumberFormat="1" applyFont="1" applyFill="1"/>
    <xf numFmtId="0" fontId="3" fillId="0" borderId="1" xfId="0" applyFont="1" applyFill="1" applyBorder="1"/>
    <xf numFmtId="176" fontId="1" fillId="0" borderId="1" xfId="2" applyNumberFormat="1" applyFont="1" applyFill="1" applyBorder="1"/>
    <xf numFmtId="0" fontId="3" fillId="0" borderId="2" xfId="0" applyFont="1" applyFill="1" applyBorder="1"/>
    <xf numFmtId="176" fontId="3" fillId="0" borderId="2" xfId="2" applyNumberFormat="1" applyFont="1" applyFill="1" applyBorder="1"/>
    <xf numFmtId="0" fontId="3" fillId="0" borderId="0" xfId="0" applyFont="1" applyFill="1"/>
    <xf numFmtId="176" fontId="4" fillId="0" borderId="0" xfId="7" applyNumberFormat="1" applyFill="1" applyAlignment="1" applyProtection="1"/>
    <xf numFmtId="0" fontId="3" fillId="0" borderId="0" xfId="0" applyFont="1" applyFill="1" applyAlignment="1">
      <alignment horizontal="center" textRotation="90" wrapText="1"/>
    </xf>
    <xf numFmtId="176" fontId="3" fillId="0" borderId="0" xfId="2" applyNumberFormat="1" applyFont="1" applyFill="1" applyAlignment="1">
      <alignment horizontal="center" textRotation="90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/>
    <xf numFmtId="0" fontId="1" fillId="0" borderId="0" xfId="47" applyFont="1" applyFill="1"/>
    <xf numFmtId="0" fontId="1" fillId="0" borderId="0" xfId="18" applyFont="1" applyFill="1"/>
    <xf numFmtId="0" fontId="1" fillId="0" borderId="0" xfId="21" applyFont="1" applyFill="1"/>
    <xf numFmtId="0" fontId="1" fillId="0" borderId="0" xfId="53" applyFont="1" applyFill="1"/>
    <xf numFmtId="0" fontId="1" fillId="0" borderId="0" xfId="52" applyFont="1" applyFill="1"/>
  </cellXfs>
  <cellStyles count="54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Normal 66" xfId="18"/>
    <cellStyle name="Heading 1" xfId="19" builtinId="16"/>
    <cellStyle name="Heading 3" xfId="20" builtinId="18"/>
    <cellStyle name="Normal 69" xfId="21"/>
    <cellStyle name="Heading 4" xfId="22" builtinId="19"/>
    <cellStyle name="Input" xfId="23" builtinId="20"/>
    <cellStyle name="60% - Accent3" xfId="24" builtinId="40"/>
    <cellStyle name="Good" xfId="25" builtinId="26"/>
    <cellStyle name="Output" xfId="26" builtinId="21"/>
    <cellStyle name="20% - Accent1" xfId="27" builtinId="30"/>
    <cellStyle name="Calculation" xfId="28" builtinId="22"/>
    <cellStyle name="Linked Cell" xfId="29" builtinId="24"/>
    <cellStyle name="Total" xfId="30" builtinId="25"/>
    <cellStyle name="Bad" xfId="31" builtinId="27"/>
    <cellStyle name="Neutral" xfId="32" builtinId="28"/>
    <cellStyle name="Accent1" xfId="33" builtinId="29"/>
    <cellStyle name="20% - Accent5" xfId="34" builtinId="46"/>
    <cellStyle name="60% - Accent1" xfId="35" builtinId="32"/>
    <cellStyle name="Accent2" xfId="36" builtinId="33"/>
    <cellStyle name="20% - Accent2" xfId="37" builtinId="34"/>
    <cellStyle name="20% - Accent6" xfId="38" builtinId="50"/>
    <cellStyle name="60% - Accent2" xfId="39" builtinId="36"/>
    <cellStyle name="Accent3" xfId="40" builtinId="37"/>
    <cellStyle name="20% - Accent3" xfId="41" builtinId="38"/>
    <cellStyle name="Accent4" xfId="42" builtinId="41"/>
    <cellStyle name="20% - Accent4" xfId="43" builtinId="42"/>
    <cellStyle name="40% - Accent4" xfId="44" builtinId="43"/>
    <cellStyle name="Accent5" xfId="45" builtinId="45"/>
    <cellStyle name="40% - Accent5" xfId="46" builtinId="47"/>
    <cellStyle name="Normal 64" xfId="47"/>
    <cellStyle name="60% - Accent5" xfId="48" builtinId="48"/>
    <cellStyle name="Accent6" xfId="49" builtinId="49"/>
    <cellStyle name="40% - Accent6" xfId="50" builtinId="51"/>
    <cellStyle name="60% - Accent6" xfId="51" builtinId="52"/>
    <cellStyle name="Normal 84" xfId="52"/>
    <cellStyle name="Normal 85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H=G@18%25" TargetMode="External"/><Relationship Id="rId1" Type="http://schemas.openxmlformats.org/officeDocument/2006/relationships/hyperlink" Target="mailto:F=E@18%25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H=G@18%25" TargetMode="External"/><Relationship Id="rId1" Type="http://schemas.openxmlformats.org/officeDocument/2006/relationships/hyperlink" Target="mailto:F=E@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6"/>
  <sheetViews>
    <sheetView tabSelected="1" workbookViewId="0">
      <selection activeCell="C4" sqref="C4"/>
    </sheetView>
  </sheetViews>
  <sheetFormatPr defaultColWidth="9" defaultRowHeight="12.75"/>
  <cols>
    <col min="1" max="1" width="11.4285714285714" style="1" customWidth="1"/>
    <col min="2" max="2" width="9.14285714285714" style="1"/>
    <col min="3" max="3" width="39.1428571428571" style="1" customWidth="1"/>
    <col min="4" max="8" width="12" style="3" customWidth="1"/>
    <col min="9" max="10" width="11" style="3" customWidth="1"/>
    <col min="11" max="11" width="11.4285714285714" style="3" customWidth="1"/>
    <col min="12" max="16384" width="9.14285714285714" style="1"/>
  </cols>
  <sheetData>
    <row r="1" spans="1:2">
      <c r="A1" s="1" t="s">
        <v>0</v>
      </c>
      <c r="B1" s="1" t="s">
        <v>1</v>
      </c>
    </row>
    <row r="2" spans="1:2">
      <c r="A2" s="1" t="s">
        <v>2</v>
      </c>
      <c r="B2" s="1" t="s">
        <v>3</v>
      </c>
    </row>
    <row r="3" spans="1:1">
      <c r="A3" s="1" t="s">
        <v>4</v>
      </c>
    </row>
    <row r="4" spans="1:2">
      <c r="A4" s="1" t="s">
        <v>5</v>
      </c>
      <c r="B4" s="1" t="s">
        <v>6</v>
      </c>
    </row>
    <row r="5" ht="15" spans="4:11">
      <c r="D5" s="3" t="s">
        <v>7</v>
      </c>
      <c r="E5" s="3" t="s">
        <v>8</v>
      </c>
      <c r="F5" s="3" t="s">
        <v>9</v>
      </c>
      <c r="G5" s="3" t="s">
        <v>10</v>
      </c>
      <c r="H5" s="3" t="s">
        <v>11</v>
      </c>
      <c r="I5" s="9" t="s">
        <v>12</v>
      </c>
      <c r="J5" s="3" t="s">
        <v>13</v>
      </c>
      <c r="K5" s="9" t="s">
        <v>14</v>
      </c>
    </row>
    <row r="6" s="8" customFormat="1" ht="84.8" spans="1:11">
      <c r="A6" s="8" t="s">
        <v>15</v>
      </c>
      <c r="B6" s="10" t="s">
        <v>16</v>
      </c>
      <c r="C6" s="10" t="s">
        <v>17</v>
      </c>
      <c r="D6" s="11" t="s">
        <v>18</v>
      </c>
      <c r="E6" s="11" t="s">
        <v>19</v>
      </c>
      <c r="F6" s="11" t="s">
        <v>20</v>
      </c>
      <c r="G6" s="11" t="s">
        <v>21</v>
      </c>
      <c r="H6" s="11" t="s">
        <v>22</v>
      </c>
      <c r="I6" s="11" t="s">
        <v>23</v>
      </c>
      <c r="J6" s="11" t="s">
        <v>24</v>
      </c>
      <c r="K6" s="11" t="s">
        <v>25</v>
      </c>
    </row>
    <row r="7" spans="1:11">
      <c r="A7" s="12">
        <v>1</v>
      </c>
      <c r="B7" s="12" t="s">
        <v>26</v>
      </c>
      <c r="C7" s="1" t="s">
        <v>27</v>
      </c>
      <c r="D7" s="3">
        <v>4250000</v>
      </c>
      <c r="E7" s="3">
        <f t="shared" ref="E7:E56" si="0">D7/2</f>
        <v>2125000</v>
      </c>
      <c r="F7" s="3">
        <f t="shared" ref="F7:F64" si="1">D7/2</f>
        <v>2125000</v>
      </c>
      <c r="G7" s="3">
        <v>2125000</v>
      </c>
      <c r="H7" s="3">
        <v>2125000</v>
      </c>
      <c r="I7" s="3">
        <f t="shared" ref="I7:I64" si="2">H7*18%</f>
        <v>382500</v>
      </c>
      <c r="J7" s="3">
        <f t="shared" ref="J7:J64" si="3">F7-H7</f>
        <v>0</v>
      </c>
      <c r="K7" s="3">
        <f t="shared" ref="K7:K64" si="4">J7*18%</f>
        <v>0</v>
      </c>
    </row>
    <row r="8" spans="1:11">
      <c r="A8" s="12">
        <v>2</v>
      </c>
      <c r="B8" s="12" t="s">
        <v>28</v>
      </c>
      <c r="C8" s="1" t="s">
        <v>29</v>
      </c>
      <c r="D8" s="3">
        <v>3550000</v>
      </c>
      <c r="E8" s="3">
        <f t="shared" si="0"/>
        <v>1775000</v>
      </c>
      <c r="F8" s="3">
        <f t="shared" si="1"/>
        <v>1775000</v>
      </c>
      <c r="G8" s="3">
        <v>1775000</v>
      </c>
      <c r="H8" s="3">
        <v>1775000</v>
      </c>
      <c r="I8" s="3">
        <f t="shared" si="2"/>
        <v>319500</v>
      </c>
      <c r="J8" s="3">
        <f t="shared" si="3"/>
        <v>0</v>
      </c>
      <c r="K8" s="3">
        <f t="shared" si="4"/>
        <v>0</v>
      </c>
    </row>
    <row r="9" spans="1:11">
      <c r="A9" s="12">
        <v>3</v>
      </c>
      <c r="B9" s="12" t="s">
        <v>30</v>
      </c>
      <c r="C9" s="1" t="s">
        <v>31</v>
      </c>
      <c r="D9" s="3">
        <v>4250000</v>
      </c>
      <c r="E9" s="3">
        <f t="shared" si="0"/>
        <v>2125000</v>
      </c>
      <c r="F9" s="3">
        <f t="shared" si="1"/>
        <v>2125000</v>
      </c>
      <c r="G9" s="3">
        <v>2125000</v>
      </c>
      <c r="H9" s="3">
        <v>2125000</v>
      </c>
      <c r="I9" s="3">
        <f t="shared" si="2"/>
        <v>382500</v>
      </c>
      <c r="J9" s="3">
        <f t="shared" si="3"/>
        <v>0</v>
      </c>
      <c r="K9" s="3">
        <f t="shared" si="4"/>
        <v>0</v>
      </c>
    </row>
    <row r="10" spans="1:11">
      <c r="A10" s="12">
        <v>4</v>
      </c>
      <c r="B10" s="12" t="s">
        <v>32</v>
      </c>
      <c r="C10" s="1" t="s">
        <v>33</v>
      </c>
      <c r="D10" s="3">
        <v>3650000</v>
      </c>
      <c r="E10" s="3">
        <f t="shared" si="0"/>
        <v>1825000</v>
      </c>
      <c r="F10" s="3">
        <f t="shared" si="1"/>
        <v>1825000</v>
      </c>
      <c r="G10" s="3">
        <v>1825000</v>
      </c>
      <c r="H10" s="3">
        <v>1825000</v>
      </c>
      <c r="I10" s="3">
        <f t="shared" si="2"/>
        <v>328500</v>
      </c>
      <c r="J10" s="3">
        <f t="shared" si="3"/>
        <v>0</v>
      </c>
      <c r="K10" s="3">
        <f t="shared" si="4"/>
        <v>0</v>
      </c>
    </row>
    <row r="11" spans="1:11">
      <c r="A11" s="12">
        <v>5</v>
      </c>
      <c r="B11" s="12">
        <v>81</v>
      </c>
      <c r="C11" s="13" t="s">
        <v>34</v>
      </c>
      <c r="D11" s="3">
        <v>3100000</v>
      </c>
      <c r="E11" s="3">
        <f t="shared" si="0"/>
        <v>1550000</v>
      </c>
      <c r="F11" s="3">
        <f t="shared" si="1"/>
        <v>1550000</v>
      </c>
      <c r="G11" s="3">
        <v>1550000</v>
      </c>
      <c r="H11" s="3">
        <v>1550000</v>
      </c>
      <c r="I11" s="3">
        <f t="shared" si="2"/>
        <v>279000</v>
      </c>
      <c r="J11" s="3">
        <f t="shared" si="3"/>
        <v>0</v>
      </c>
      <c r="K11" s="3">
        <f t="shared" si="4"/>
        <v>0</v>
      </c>
    </row>
    <row r="12" spans="1:11">
      <c r="A12" s="12">
        <v>6</v>
      </c>
      <c r="B12" s="12">
        <v>82</v>
      </c>
      <c r="C12" s="14" t="s">
        <v>35</v>
      </c>
      <c r="D12" s="3">
        <v>3650000</v>
      </c>
      <c r="E12" s="3">
        <f t="shared" si="0"/>
        <v>1825000</v>
      </c>
      <c r="F12" s="3">
        <f t="shared" si="1"/>
        <v>1825000</v>
      </c>
      <c r="G12" s="3">
        <v>1825000</v>
      </c>
      <c r="H12" s="3">
        <v>1825000</v>
      </c>
      <c r="I12" s="3">
        <f t="shared" si="2"/>
        <v>328500</v>
      </c>
      <c r="J12" s="3">
        <f t="shared" si="3"/>
        <v>0</v>
      </c>
      <c r="K12" s="3">
        <f t="shared" si="4"/>
        <v>0</v>
      </c>
    </row>
    <row r="13" spans="1:11">
      <c r="A13" s="12">
        <v>7</v>
      </c>
      <c r="B13" s="12">
        <v>83</v>
      </c>
      <c r="C13" s="1" t="s">
        <v>36</v>
      </c>
      <c r="D13" s="3">
        <v>3650000</v>
      </c>
      <c r="E13" s="3">
        <f t="shared" si="0"/>
        <v>1825000</v>
      </c>
      <c r="F13" s="3">
        <f t="shared" si="1"/>
        <v>1825000</v>
      </c>
      <c r="G13" s="3">
        <v>1825000</v>
      </c>
      <c r="H13" s="3">
        <v>1825000</v>
      </c>
      <c r="I13" s="3">
        <f t="shared" si="2"/>
        <v>328500</v>
      </c>
      <c r="J13" s="3">
        <f t="shared" si="3"/>
        <v>0</v>
      </c>
      <c r="K13" s="3">
        <f t="shared" si="4"/>
        <v>0</v>
      </c>
    </row>
    <row r="14" spans="1:11">
      <c r="A14" s="12">
        <v>8</v>
      </c>
      <c r="B14" s="12">
        <v>84</v>
      </c>
      <c r="C14" s="1" t="s">
        <v>37</v>
      </c>
      <c r="D14" s="3">
        <v>3650000</v>
      </c>
      <c r="E14" s="3">
        <f t="shared" si="0"/>
        <v>1825000</v>
      </c>
      <c r="F14" s="3">
        <f t="shared" si="1"/>
        <v>1825000</v>
      </c>
      <c r="G14" s="3">
        <v>1825000</v>
      </c>
      <c r="H14" s="3">
        <v>1825000</v>
      </c>
      <c r="I14" s="3">
        <f t="shared" si="2"/>
        <v>328500</v>
      </c>
      <c r="J14" s="3">
        <f t="shared" si="3"/>
        <v>0</v>
      </c>
      <c r="K14" s="3">
        <f t="shared" si="4"/>
        <v>0</v>
      </c>
    </row>
    <row r="15" spans="1:11">
      <c r="A15" s="12">
        <v>9</v>
      </c>
      <c r="B15" s="12">
        <v>85</v>
      </c>
      <c r="C15" s="15" t="s">
        <v>38</v>
      </c>
      <c r="D15" s="3">
        <v>3650000</v>
      </c>
      <c r="E15" s="3">
        <f t="shared" si="0"/>
        <v>1825000</v>
      </c>
      <c r="F15" s="3">
        <f t="shared" si="1"/>
        <v>1825000</v>
      </c>
      <c r="G15" s="3">
        <v>1825000</v>
      </c>
      <c r="H15" s="3">
        <v>1825000</v>
      </c>
      <c r="I15" s="3">
        <f t="shared" si="2"/>
        <v>328500</v>
      </c>
      <c r="J15" s="3">
        <f t="shared" si="3"/>
        <v>0</v>
      </c>
      <c r="K15" s="3">
        <f t="shared" si="4"/>
        <v>0</v>
      </c>
    </row>
    <row r="16" spans="1:11">
      <c r="A16" s="12">
        <v>10</v>
      </c>
      <c r="B16" s="12">
        <v>86</v>
      </c>
      <c r="C16" s="1" t="s">
        <v>39</v>
      </c>
      <c r="D16" s="3">
        <v>3800000</v>
      </c>
      <c r="E16" s="3">
        <f t="shared" si="0"/>
        <v>1900000</v>
      </c>
      <c r="F16" s="3">
        <f t="shared" si="1"/>
        <v>1900000</v>
      </c>
      <c r="G16" s="3">
        <v>1900000</v>
      </c>
      <c r="H16" s="3">
        <v>1900000</v>
      </c>
      <c r="I16" s="3">
        <f t="shared" si="2"/>
        <v>342000</v>
      </c>
      <c r="J16" s="3">
        <f t="shared" si="3"/>
        <v>0</v>
      </c>
      <c r="K16" s="3">
        <f t="shared" si="4"/>
        <v>0</v>
      </c>
    </row>
    <row r="17" spans="1:11">
      <c r="A17" s="12">
        <v>11</v>
      </c>
      <c r="B17" s="12">
        <v>87</v>
      </c>
      <c r="C17" s="1" t="s">
        <v>40</v>
      </c>
      <c r="D17" s="3">
        <v>3650000</v>
      </c>
      <c r="E17" s="3">
        <f t="shared" si="0"/>
        <v>1825000</v>
      </c>
      <c r="F17" s="3">
        <f t="shared" si="1"/>
        <v>1825000</v>
      </c>
      <c r="G17" s="3">
        <v>1825000</v>
      </c>
      <c r="H17" s="3">
        <v>1825000</v>
      </c>
      <c r="I17" s="3">
        <f t="shared" si="2"/>
        <v>328500</v>
      </c>
      <c r="J17" s="3">
        <f t="shared" si="3"/>
        <v>0</v>
      </c>
      <c r="K17" s="3">
        <f t="shared" si="4"/>
        <v>0</v>
      </c>
    </row>
    <row r="18" spans="1:11">
      <c r="A18" s="12">
        <v>12</v>
      </c>
      <c r="B18" s="12">
        <v>88</v>
      </c>
      <c r="C18" s="1" t="s">
        <v>41</v>
      </c>
      <c r="D18" s="3">
        <v>3650000</v>
      </c>
      <c r="E18" s="3">
        <f t="shared" si="0"/>
        <v>1825000</v>
      </c>
      <c r="F18" s="3">
        <f t="shared" si="1"/>
        <v>1825000</v>
      </c>
      <c r="G18" s="3">
        <v>1825000</v>
      </c>
      <c r="H18" s="3">
        <v>1825000</v>
      </c>
      <c r="I18" s="3">
        <f t="shared" si="2"/>
        <v>328500</v>
      </c>
      <c r="J18" s="3">
        <f t="shared" si="3"/>
        <v>0</v>
      </c>
      <c r="K18" s="3">
        <f t="shared" si="4"/>
        <v>0</v>
      </c>
    </row>
    <row r="19" spans="1:11">
      <c r="A19" s="12">
        <v>13</v>
      </c>
      <c r="B19" s="12">
        <v>89</v>
      </c>
      <c r="C19" s="1" t="s">
        <v>42</v>
      </c>
      <c r="D19" s="3">
        <v>4950000</v>
      </c>
      <c r="E19" s="3">
        <f t="shared" si="0"/>
        <v>2475000</v>
      </c>
      <c r="F19" s="3">
        <f t="shared" si="1"/>
        <v>2475000</v>
      </c>
      <c r="G19" s="3">
        <v>2475000</v>
      </c>
      <c r="H19" s="3">
        <v>2475000</v>
      </c>
      <c r="I19" s="3">
        <f t="shared" si="2"/>
        <v>445500</v>
      </c>
      <c r="J19" s="3">
        <f t="shared" si="3"/>
        <v>0</v>
      </c>
      <c r="K19" s="3">
        <f t="shared" si="4"/>
        <v>0</v>
      </c>
    </row>
    <row r="20" spans="1:11">
      <c r="A20" s="12">
        <v>14</v>
      </c>
      <c r="B20" s="12">
        <v>90</v>
      </c>
      <c r="C20" s="1" t="s">
        <v>43</v>
      </c>
      <c r="D20" s="3">
        <v>3450000</v>
      </c>
      <c r="E20" s="3">
        <f t="shared" si="0"/>
        <v>1725000</v>
      </c>
      <c r="F20" s="3">
        <f t="shared" si="1"/>
        <v>1725000</v>
      </c>
      <c r="G20" s="3">
        <v>1725000</v>
      </c>
      <c r="H20" s="3">
        <v>1725000</v>
      </c>
      <c r="I20" s="3">
        <f t="shared" si="2"/>
        <v>310500</v>
      </c>
      <c r="J20" s="3">
        <f t="shared" si="3"/>
        <v>0</v>
      </c>
      <c r="K20" s="3">
        <f t="shared" si="4"/>
        <v>0</v>
      </c>
    </row>
    <row r="21" spans="1:11">
      <c r="A21" s="12">
        <v>15</v>
      </c>
      <c r="B21" s="12">
        <v>91</v>
      </c>
      <c r="C21" s="1" t="s">
        <v>44</v>
      </c>
      <c r="D21" s="3">
        <v>3650000</v>
      </c>
      <c r="E21" s="3">
        <f t="shared" si="0"/>
        <v>1825000</v>
      </c>
      <c r="F21" s="3">
        <f t="shared" si="1"/>
        <v>1825000</v>
      </c>
      <c r="G21" s="3">
        <v>1825000</v>
      </c>
      <c r="H21" s="3">
        <v>1825000</v>
      </c>
      <c r="I21" s="3">
        <f t="shared" si="2"/>
        <v>328500</v>
      </c>
      <c r="J21" s="3">
        <f t="shared" si="3"/>
        <v>0</v>
      </c>
      <c r="K21" s="3">
        <f t="shared" si="4"/>
        <v>0</v>
      </c>
    </row>
    <row r="22" spans="1:11">
      <c r="A22" s="12">
        <v>16</v>
      </c>
      <c r="B22" s="12">
        <v>92</v>
      </c>
      <c r="C22" s="1" t="s">
        <v>44</v>
      </c>
      <c r="D22" s="3">
        <v>3650000</v>
      </c>
      <c r="E22" s="3">
        <f t="shared" si="0"/>
        <v>1825000</v>
      </c>
      <c r="F22" s="3">
        <f t="shared" si="1"/>
        <v>1825000</v>
      </c>
      <c r="G22" s="3">
        <v>1825000</v>
      </c>
      <c r="H22" s="3">
        <v>1825000</v>
      </c>
      <c r="I22" s="3">
        <f t="shared" si="2"/>
        <v>328500</v>
      </c>
      <c r="J22" s="3">
        <f t="shared" si="3"/>
        <v>0</v>
      </c>
      <c r="K22" s="3">
        <f t="shared" si="4"/>
        <v>0</v>
      </c>
    </row>
    <row r="23" spans="1:11">
      <c r="A23" s="12">
        <v>17</v>
      </c>
      <c r="B23" s="12">
        <v>93</v>
      </c>
      <c r="C23" s="1" t="s">
        <v>45</v>
      </c>
      <c r="D23" s="3">
        <v>3600000</v>
      </c>
      <c r="E23" s="3">
        <f t="shared" si="0"/>
        <v>1800000</v>
      </c>
      <c r="F23" s="3">
        <f t="shared" si="1"/>
        <v>1800000</v>
      </c>
      <c r="G23" s="3">
        <v>1800000</v>
      </c>
      <c r="H23" s="3">
        <v>1800000</v>
      </c>
      <c r="I23" s="3">
        <f t="shared" si="2"/>
        <v>324000</v>
      </c>
      <c r="J23" s="3">
        <f t="shared" si="3"/>
        <v>0</v>
      </c>
      <c r="K23" s="3">
        <f t="shared" si="4"/>
        <v>0</v>
      </c>
    </row>
    <row r="24" spans="1:11">
      <c r="A24" s="12">
        <v>18</v>
      </c>
      <c r="B24" s="12">
        <v>94</v>
      </c>
      <c r="C24" s="1" t="s">
        <v>46</v>
      </c>
      <c r="D24" s="3">
        <v>3650000</v>
      </c>
      <c r="E24" s="3">
        <f t="shared" si="0"/>
        <v>1825000</v>
      </c>
      <c r="F24" s="3">
        <f t="shared" si="1"/>
        <v>1825000</v>
      </c>
      <c r="G24" s="3">
        <v>1825000</v>
      </c>
      <c r="H24" s="3">
        <v>1825000</v>
      </c>
      <c r="I24" s="3">
        <f t="shared" si="2"/>
        <v>328500</v>
      </c>
      <c r="J24" s="3">
        <f t="shared" si="3"/>
        <v>0</v>
      </c>
      <c r="K24" s="3">
        <f t="shared" si="4"/>
        <v>0</v>
      </c>
    </row>
    <row r="25" spans="1:11">
      <c r="A25" s="12">
        <v>19</v>
      </c>
      <c r="B25" s="12">
        <v>95</v>
      </c>
      <c r="C25" s="1" t="s">
        <v>47</v>
      </c>
      <c r="D25" s="3">
        <v>3600000</v>
      </c>
      <c r="E25" s="3">
        <f t="shared" si="0"/>
        <v>1800000</v>
      </c>
      <c r="F25" s="3">
        <f t="shared" si="1"/>
        <v>1800000</v>
      </c>
      <c r="G25" s="3">
        <v>1800000</v>
      </c>
      <c r="H25" s="3">
        <v>1800000</v>
      </c>
      <c r="I25" s="3">
        <f t="shared" si="2"/>
        <v>324000</v>
      </c>
      <c r="J25" s="3">
        <f t="shared" si="3"/>
        <v>0</v>
      </c>
      <c r="K25" s="3">
        <f t="shared" si="4"/>
        <v>0</v>
      </c>
    </row>
    <row r="26" spans="1:11">
      <c r="A26" s="12">
        <v>20</v>
      </c>
      <c r="B26" s="12">
        <v>96</v>
      </c>
      <c r="C26" s="1" t="s">
        <v>48</v>
      </c>
      <c r="D26" s="3">
        <v>3600000</v>
      </c>
      <c r="E26" s="3">
        <f t="shared" si="0"/>
        <v>1800000</v>
      </c>
      <c r="F26" s="3">
        <f t="shared" si="1"/>
        <v>1800000</v>
      </c>
      <c r="G26" s="3">
        <v>1800000</v>
      </c>
      <c r="H26" s="3">
        <v>1800000</v>
      </c>
      <c r="I26" s="3">
        <f t="shared" si="2"/>
        <v>324000</v>
      </c>
      <c r="J26" s="3">
        <f t="shared" si="3"/>
        <v>0</v>
      </c>
      <c r="K26" s="3">
        <f t="shared" si="4"/>
        <v>0</v>
      </c>
    </row>
    <row r="27" spans="1:11">
      <c r="A27" s="12">
        <v>21</v>
      </c>
      <c r="B27" s="12">
        <v>97</v>
      </c>
      <c r="C27" s="16" t="s">
        <v>49</v>
      </c>
      <c r="D27" s="3">
        <v>3600000</v>
      </c>
      <c r="E27" s="3">
        <f t="shared" si="0"/>
        <v>1800000</v>
      </c>
      <c r="F27" s="3">
        <f t="shared" si="1"/>
        <v>1800000</v>
      </c>
      <c r="G27" s="3">
        <v>1200000</v>
      </c>
      <c r="H27" s="3">
        <v>1200000</v>
      </c>
      <c r="I27" s="3">
        <f t="shared" si="2"/>
        <v>216000</v>
      </c>
      <c r="J27" s="3">
        <f t="shared" si="3"/>
        <v>600000</v>
      </c>
      <c r="K27" s="3">
        <f t="shared" si="4"/>
        <v>108000</v>
      </c>
    </row>
    <row r="28" spans="1:11">
      <c r="A28" s="12">
        <v>22</v>
      </c>
      <c r="B28" s="12">
        <v>98</v>
      </c>
      <c r="C28" s="1" t="s">
        <v>50</v>
      </c>
      <c r="D28" s="3">
        <v>3600000</v>
      </c>
      <c r="E28" s="3">
        <f t="shared" si="0"/>
        <v>1800000</v>
      </c>
      <c r="F28" s="3">
        <f t="shared" si="1"/>
        <v>1800000</v>
      </c>
      <c r="G28" s="3">
        <v>1800000</v>
      </c>
      <c r="H28" s="3">
        <v>1800000</v>
      </c>
      <c r="I28" s="3">
        <f t="shared" si="2"/>
        <v>324000</v>
      </c>
      <c r="J28" s="3">
        <f t="shared" si="3"/>
        <v>0</v>
      </c>
      <c r="K28" s="3">
        <f t="shared" si="4"/>
        <v>0</v>
      </c>
    </row>
    <row r="29" spans="1:11">
      <c r="A29" s="12">
        <v>23</v>
      </c>
      <c r="B29" s="12">
        <v>99</v>
      </c>
      <c r="C29" s="1" t="s">
        <v>51</v>
      </c>
      <c r="D29" s="3">
        <v>3950000</v>
      </c>
      <c r="E29" s="3">
        <f t="shared" si="0"/>
        <v>1975000</v>
      </c>
      <c r="F29" s="3">
        <f t="shared" si="1"/>
        <v>1975000</v>
      </c>
      <c r="G29" s="3">
        <v>1975000</v>
      </c>
      <c r="H29" s="3">
        <v>1975000</v>
      </c>
      <c r="I29" s="3">
        <f t="shared" si="2"/>
        <v>355500</v>
      </c>
      <c r="J29" s="3">
        <f t="shared" si="3"/>
        <v>0</v>
      </c>
      <c r="K29" s="3">
        <f t="shared" si="4"/>
        <v>0</v>
      </c>
    </row>
    <row r="30" spans="1:11">
      <c r="A30" s="12">
        <v>24</v>
      </c>
      <c r="B30" s="12">
        <v>100</v>
      </c>
      <c r="C30" s="1" t="s">
        <v>52</v>
      </c>
      <c r="D30" s="3">
        <v>4850000</v>
      </c>
      <c r="E30" s="3">
        <f t="shared" si="0"/>
        <v>2425000</v>
      </c>
      <c r="F30" s="3">
        <f t="shared" si="1"/>
        <v>2425000</v>
      </c>
      <c r="G30" s="3">
        <v>2425000</v>
      </c>
      <c r="H30" s="3">
        <v>2425000</v>
      </c>
      <c r="I30" s="3">
        <f t="shared" si="2"/>
        <v>436500</v>
      </c>
      <c r="J30" s="3">
        <f t="shared" si="3"/>
        <v>0</v>
      </c>
      <c r="K30" s="3">
        <f t="shared" si="4"/>
        <v>0</v>
      </c>
    </row>
    <row r="31" spans="1:11">
      <c r="A31" s="12">
        <v>25</v>
      </c>
      <c r="B31" s="12">
        <v>101</v>
      </c>
      <c r="C31" s="1" t="s">
        <v>53</v>
      </c>
      <c r="D31" s="3">
        <v>3650000</v>
      </c>
      <c r="E31" s="3">
        <f t="shared" si="0"/>
        <v>1825000</v>
      </c>
      <c r="F31" s="3">
        <f t="shared" si="1"/>
        <v>1825000</v>
      </c>
      <c r="G31" s="3">
        <v>1825000</v>
      </c>
      <c r="H31" s="3">
        <v>1825000</v>
      </c>
      <c r="I31" s="3">
        <f t="shared" si="2"/>
        <v>328500</v>
      </c>
      <c r="J31" s="3">
        <f t="shared" si="3"/>
        <v>0</v>
      </c>
      <c r="K31" s="3">
        <f t="shared" si="4"/>
        <v>0</v>
      </c>
    </row>
    <row r="32" spans="1:11">
      <c r="A32" s="12">
        <v>26</v>
      </c>
      <c r="B32" s="12">
        <v>102</v>
      </c>
      <c r="C32" s="1" t="s">
        <v>54</v>
      </c>
      <c r="D32" s="3">
        <v>3700000</v>
      </c>
      <c r="E32" s="3">
        <f t="shared" si="0"/>
        <v>1850000</v>
      </c>
      <c r="F32" s="3">
        <f t="shared" si="1"/>
        <v>1850000</v>
      </c>
      <c r="G32" s="3">
        <v>1237500</v>
      </c>
      <c r="H32" s="3">
        <v>1237500</v>
      </c>
      <c r="I32" s="3">
        <f t="shared" si="2"/>
        <v>222750</v>
      </c>
      <c r="J32" s="3">
        <f t="shared" si="3"/>
        <v>612500</v>
      </c>
      <c r="K32" s="3">
        <f t="shared" si="4"/>
        <v>110250</v>
      </c>
    </row>
    <row r="33" spans="1:11">
      <c r="A33" s="12">
        <v>27</v>
      </c>
      <c r="B33" s="12">
        <v>103</v>
      </c>
      <c r="C33" s="1" t="s">
        <v>55</v>
      </c>
      <c r="D33" s="3">
        <v>3000000</v>
      </c>
      <c r="E33" s="3">
        <f t="shared" si="0"/>
        <v>1500000</v>
      </c>
      <c r="F33" s="3">
        <f t="shared" si="1"/>
        <v>1500000</v>
      </c>
      <c r="G33" s="3">
        <v>1500000</v>
      </c>
      <c r="H33" s="3">
        <v>1500000</v>
      </c>
      <c r="I33" s="3">
        <f t="shared" si="2"/>
        <v>270000</v>
      </c>
      <c r="J33" s="3">
        <f t="shared" si="3"/>
        <v>0</v>
      </c>
      <c r="K33" s="3">
        <f t="shared" si="4"/>
        <v>0</v>
      </c>
    </row>
    <row r="34" spans="1:11">
      <c r="A34" s="12">
        <v>28</v>
      </c>
      <c r="B34" s="12">
        <v>104</v>
      </c>
      <c r="C34" s="1" t="s">
        <v>56</v>
      </c>
      <c r="D34" s="3">
        <v>3750000</v>
      </c>
      <c r="E34" s="3">
        <f t="shared" si="0"/>
        <v>1875000</v>
      </c>
      <c r="F34" s="3">
        <f t="shared" si="1"/>
        <v>1875000</v>
      </c>
      <c r="G34" s="3">
        <v>1875000</v>
      </c>
      <c r="H34" s="3">
        <v>1875000</v>
      </c>
      <c r="I34" s="3">
        <f t="shared" si="2"/>
        <v>337500</v>
      </c>
      <c r="J34" s="3">
        <f t="shared" si="3"/>
        <v>0</v>
      </c>
      <c r="K34" s="3">
        <f t="shared" si="4"/>
        <v>0</v>
      </c>
    </row>
    <row r="35" spans="1:11">
      <c r="A35" s="12">
        <v>29</v>
      </c>
      <c r="B35" s="12">
        <v>105</v>
      </c>
      <c r="C35" s="1" t="s">
        <v>57</v>
      </c>
      <c r="D35" s="3">
        <v>3750000</v>
      </c>
      <c r="E35" s="3">
        <f t="shared" si="0"/>
        <v>1875000</v>
      </c>
      <c r="F35" s="3">
        <f t="shared" si="1"/>
        <v>1875000</v>
      </c>
      <c r="G35" s="3">
        <v>1875000</v>
      </c>
      <c r="H35" s="3">
        <v>1875000</v>
      </c>
      <c r="I35" s="3">
        <f t="shared" si="2"/>
        <v>337500</v>
      </c>
      <c r="J35" s="3">
        <f t="shared" si="3"/>
        <v>0</v>
      </c>
      <c r="K35" s="3">
        <f t="shared" si="4"/>
        <v>0</v>
      </c>
    </row>
    <row r="36" spans="1:11">
      <c r="A36" s="12">
        <v>30</v>
      </c>
      <c r="B36" s="12">
        <v>106</v>
      </c>
      <c r="C36" s="1" t="s">
        <v>58</v>
      </c>
      <c r="D36" s="3">
        <v>3850000</v>
      </c>
      <c r="E36" s="3">
        <f t="shared" si="0"/>
        <v>1925000</v>
      </c>
      <c r="F36" s="3">
        <f t="shared" si="1"/>
        <v>1925000</v>
      </c>
      <c r="G36" s="3">
        <v>1925000</v>
      </c>
      <c r="H36" s="3">
        <v>1925000</v>
      </c>
      <c r="I36" s="3">
        <f t="shared" si="2"/>
        <v>346500</v>
      </c>
      <c r="J36" s="3">
        <f t="shared" si="3"/>
        <v>0</v>
      </c>
      <c r="K36" s="3">
        <f t="shared" si="4"/>
        <v>0</v>
      </c>
    </row>
    <row r="37" spans="1:11">
      <c r="A37" s="12">
        <v>31</v>
      </c>
      <c r="B37" s="12">
        <v>107</v>
      </c>
      <c r="C37" s="1" t="s">
        <v>59</v>
      </c>
      <c r="D37" s="3">
        <v>3609000</v>
      </c>
      <c r="E37" s="3">
        <f t="shared" si="0"/>
        <v>1804500</v>
      </c>
      <c r="F37" s="3">
        <f t="shared" si="1"/>
        <v>1804500</v>
      </c>
      <c r="G37" s="3">
        <v>1203375</v>
      </c>
      <c r="H37" s="3">
        <v>1203375</v>
      </c>
      <c r="I37" s="3">
        <f t="shared" si="2"/>
        <v>216607.5</v>
      </c>
      <c r="J37" s="3">
        <f t="shared" si="3"/>
        <v>601125</v>
      </c>
      <c r="K37" s="3">
        <f t="shared" si="4"/>
        <v>108202.5</v>
      </c>
    </row>
    <row r="38" spans="1:11">
      <c r="A38" s="12">
        <v>32</v>
      </c>
      <c r="B38" s="12">
        <v>108</v>
      </c>
      <c r="C38" s="1" t="s">
        <v>60</v>
      </c>
      <c r="D38" s="3">
        <v>3550000</v>
      </c>
      <c r="E38" s="3">
        <f t="shared" si="0"/>
        <v>1775000</v>
      </c>
      <c r="F38" s="3">
        <f t="shared" si="1"/>
        <v>1775000</v>
      </c>
      <c r="G38" s="3">
        <v>1775000</v>
      </c>
      <c r="H38" s="3">
        <v>1775000</v>
      </c>
      <c r="I38" s="3">
        <f t="shared" si="2"/>
        <v>319500</v>
      </c>
      <c r="J38" s="3">
        <f t="shared" si="3"/>
        <v>0</v>
      </c>
      <c r="K38" s="3">
        <f t="shared" si="4"/>
        <v>0</v>
      </c>
    </row>
    <row r="39" spans="1:11">
      <c r="A39" s="12">
        <v>33</v>
      </c>
      <c r="B39" s="12">
        <v>109</v>
      </c>
      <c r="C39" s="1" t="s">
        <v>61</v>
      </c>
      <c r="D39" s="3">
        <v>5100000</v>
      </c>
      <c r="E39" s="3">
        <f t="shared" si="0"/>
        <v>2550000</v>
      </c>
      <c r="F39" s="3">
        <f t="shared" si="1"/>
        <v>2550000</v>
      </c>
      <c r="G39" s="3">
        <v>1762500</v>
      </c>
      <c r="H39" s="3">
        <v>1762500</v>
      </c>
      <c r="I39" s="3">
        <f t="shared" si="2"/>
        <v>317250</v>
      </c>
      <c r="J39" s="3">
        <f t="shared" si="3"/>
        <v>787500</v>
      </c>
      <c r="K39" s="3">
        <f t="shared" si="4"/>
        <v>141750</v>
      </c>
    </row>
    <row r="40" spans="1:11">
      <c r="A40" s="12">
        <v>34</v>
      </c>
      <c r="B40" s="12">
        <v>110</v>
      </c>
      <c r="C40" s="1" t="s">
        <v>62</v>
      </c>
      <c r="D40" s="3">
        <v>3350000</v>
      </c>
      <c r="E40" s="3">
        <f t="shared" si="0"/>
        <v>1675000</v>
      </c>
      <c r="F40" s="3">
        <f t="shared" si="1"/>
        <v>1675000</v>
      </c>
      <c r="G40" s="3">
        <v>1675000</v>
      </c>
      <c r="H40" s="3">
        <v>1675000</v>
      </c>
      <c r="I40" s="3">
        <f t="shared" si="2"/>
        <v>301500</v>
      </c>
      <c r="J40" s="3">
        <f t="shared" si="3"/>
        <v>0</v>
      </c>
      <c r="K40" s="3">
        <f t="shared" si="4"/>
        <v>0</v>
      </c>
    </row>
    <row r="41" spans="1:11">
      <c r="A41" s="12">
        <v>35</v>
      </c>
      <c r="B41" s="12">
        <v>111</v>
      </c>
      <c r="C41" s="1" t="s">
        <v>63</v>
      </c>
      <c r="D41" s="3">
        <v>3550000</v>
      </c>
      <c r="E41" s="3">
        <f t="shared" si="0"/>
        <v>1775000</v>
      </c>
      <c r="F41" s="3">
        <f t="shared" si="1"/>
        <v>1775000</v>
      </c>
      <c r="G41" s="3">
        <v>1775000</v>
      </c>
      <c r="H41" s="3">
        <v>1775000</v>
      </c>
      <c r="I41" s="3">
        <f t="shared" si="2"/>
        <v>319500</v>
      </c>
      <c r="J41" s="3">
        <f t="shared" si="3"/>
        <v>0</v>
      </c>
      <c r="K41" s="3">
        <f t="shared" si="4"/>
        <v>0</v>
      </c>
    </row>
    <row r="42" spans="1:11">
      <c r="A42" s="12">
        <v>36</v>
      </c>
      <c r="B42" s="12">
        <v>112</v>
      </c>
      <c r="C42" s="1" t="s">
        <v>64</v>
      </c>
      <c r="D42" s="3">
        <v>3700000</v>
      </c>
      <c r="E42" s="3">
        <f t="shared" si="0"/>
        <v>1850000</v>
      </c>
      <c r="F42" s="3">
        <f t="shared" si="1"/>
        <v>1850000</v>
      </c>
      <c r="G42" s="3">
        <v>1850000</v>
      </c>
      <c r="H42" s="3">
        <v>1850000</v>
      </c>
      <c r="I42" s="3">
        <f t="shared" si="2"/>
        <v>333000</v>
      </c>
      <c r="J42" s="3">
        <f t="shared" si="3"/>
        <v>0</v>
      </c>
      <c r="K42" s="3">
        <f t="shared" si="4"/>
        <v>0</v>
      </c>
    </row>
    <row r="43" spans="1:11">
      <c r="A43" s="12">
        <v>37</v>
      </c>
      <c r="B43" s="12">
        <v>113</v>
      </c>
      <c r="C43" s="1" t="s">
        <v>65</v>
      </c>
      <c r="D43" s="3">
        <v>3550000</v>
      </c>
      <c r="E43" s="3">
        <f t="shared" si="0"/>
        <v>1775000</v>
      </c>
      <c r="F43" s="3">
        <f t="shared" si="1"/>
        <v>1775000</v>
      </c>
      <c r="G43" s="3">
        <v>1775000</v>
      </c>
      <c r="H43" s="3">
        <v>1775000</v>
      </c>
      <c r="I43" s="3">
        <f t="shared" si="2"/>
        <v>319500</v>
      </c>
      <c r="J43" s="3">
        <f t="shared" si="3"/>
        <v>0</v>
      </c>
      <c r="K43" s="3">
        <f t="shared" si="4"/>
        <v>0</v>
      </c>
    </row>
    <row r="44" spans="1:11">
      <c r="A44" s="12">
        <v>38</v>
      </c>
      <c r="B44" s="12">
        <v>114</v>
      </c>
      <c r="C44" s="1" t="s">
        <v>66</v>
      </c>
      <c r="D44" s="3">
        <v>5350000</v>
      </c>
      <c r="E44" s="3">
        <f t="shared" si="0"/>
        <v>2675000</v>
      </c>
      <c r="F44" s="3">
        <f t="shared" si="1"/>
        <v>2675000</v>
      </c>
      <c r="G44" s="3">
        <v>2675000</v>
      </c>
      <c r="H44" s="3">
        <v>2675000</v>
      </c>
      <c r="I44" s="3">
        <f t="shared" si="2"/>
        <v>481500</v>
      </c>
      <c r="J44" s="3">
        <f t="shared" si="3"/>
        <v>0</v>
      </c>
      <c r="K44" s="3">
        <f t="shared" si="4"/>
        <v>0</v>
      </c>
    </row>
    <row r="45" spans="1:11">
      <c r="A45" s="12">
        <v>39</v>
      </c>
      <c r="B45" s="12">
        <v>115</v>
      </c>
      <c r="C45" s="1" t="s">
        <v>67</v>
      </c>
      <c r="D45" s="3">
        <v>3700000</v>
      </c>
      <c r="E45" s="3">
        <f t="shared" si="0"/>
        <v>1850000</v>
      </c>
      <c r="F45" s="3">
        <f t="shared" si="1"/>
        <v>1850000</v>
      </c>
      <c r="G45" s="3">
        <v>1850000</v>
      </c>
      <c r="H45" s="3">
        <v>1850000</v>
      </c>
      <c r="I45" s="3">
        <f t="shared" si="2"/>
        <v>333000</v>
      </c>
      <c r="J45" s="3">
        <f t="shared" si="3"/>
        <v>0</v>
      </c>
      <c r="K45" s="3">
        <f t="shared" si="4"/>
        <v>0</v>
      </c>
    </row>
    <row r="46" spans="1:11">
      <c r="A46" s="12">
        <v>40</v>
      </c>
      <c r="B46" s="12">
        <v>116</v>
      </c>
      <c r="C46" s="13" t="s">
        <v>68</v>
      </c>
      <c r="D46" s="3">
        <v>5300000</v>
      </c>
      <c r="E46" s="3">
        <f t="shared" si="0"/>
        <v>2650000</v>
      </c>
      <c r="F46" s="3">
        <f t="shared" si="1"/>
        <v>2650000</v>
      </c>
      <c r="G46" s="3">
        <v>2650000</v>
      </c>
      <c r="H46" s="3">
        <v>2650000</v>
      </c>
      <c r="I46" s="3">
        <f t="shared" si="2"/>
        <v>477000</v>
      </c>
      <c r="J46" s="3">
        <f t="shared" si="3"/>
        <v>0</v>
      </c>
      <c r="K46" s="3">
        <f t="shared" si="4"/>
        <v>0</v>
      </c>
    </row>
    <row r="47" spans="1:11">
      <c r="A47" s="12">
        <v>41</v>
      </c>
      <c r="B47" s="12">
        <v>117</v>
      </c>
      <c r="C47" s="1" t="s">
        <v>69</v>
      </c>
      <c r="D47" s="3">
        <v>3850000</v>
      </c>
      <c r="E47" s="3">
        <f t="shared" si="0"/>
        <v>1925000</v>
      </c>
      <c r="F47" s="3">
        <f t="shared" si="1"/>
        <v>1925000</v>
      </c>
      <c r="G47" s="3">
        <v>1925000</v>
      </c>
      <c r="H47" s="3">
        <v>1925000</v>
      </c>
      <c r="I47" s="3">
        <f t="shared" si="2"/>
        <v>346500</v>
      </c>
      <c r="J47" s="3">
        <f t="shared" si="3"/>
        <v>0</v>
      </c>
      <c r="K47" s="3">
        <f t="shared" si="4"/>
        <v>0</v>
      </c>
    </row>
    <row r="48" spans="1:11">
      <c r="A48" s="12">
        <v>42</v>
      </c>
      <c r="B48" s="12">
        <v>118</v>
      </c>
      <c r="C48" s="1" t="s">
        <v>70</v>
      </c>
      <c r="D48" s="3">
        <v>3650000</v>
      </c>
      <c r="E48" s="3">
        <f t="shared" si="0"/>
        <v>1825000</v>
      </c>
      <c r="F48" s="3">
        <f t="shared" si="1"/>
        <v>1825000</v>
      </c>
      <c r="G48" s="3">
        <v>1825000</v>
      </c>
      <c r="H48" s="3">
        <v>1825000</v>
      </c>
      <c r="I48" s="3">
        <f t="shared" si="2"/>
        <v>328500</v>
      </c>
      <c r="J48" s="3">
        <f t="shared" si="3"/>
        <v>0</v>
      </c>
      <c r="K48" s="3">
        <f t="shared" si="4"/>
        <v>0</v>
      </c>
    </row>
    <row r="49" spans="1:11">
      <c r="A49" s="12">
        <v>43</v>
      </c>
      <c r="B49" s="12">
        <v>119</v>
      </c>
      <c r="C49" s="1" t="s">
        <v>71</v>
      </c>
      <c r="D49" s="3">
        <v>2900000</v>
      </c>
      <c r="E49" s="3">
        <f t="shared" si="0"/>
        <v>1450000</v>
      </c>
      <c r="F49" s="3">
        <f t="shared" si="1"/>
        <v>1450000</v>
      </c>
      <c r="G49" s="3">
        <v>937500</v>
      </c>
      <c r="H49" s="3">
        <v>937500</v>
      </c>
      <c r="I49" s="3">
        <f t="shared" si="2"/>
        <v>168750</v>
      </c>
      <c r="J49" s="3">
        <f t="shared" si="3"/>
        <v>512500</v>
      </c>
      <c r="K49" s="3">
        <f t="shared" si="4"/>
        <v>92250</v>
      </c>
    </row>
    <row r="50" spans="1:11">
      <c r="A50" s="12">
        <v>44</v>
      </c>
      <c r="B50" s="12">
        <v>120</v>
      </c>
      <c r="C50" s="1" t="s">
        <v>72</v>
      </c>
      <c r="D50" s="3">
        <v>2900000</v>
      </c>
      <c r="E50" s="3">
        <f t="shared" si="0"/>
        <v>1450000</v>
      </c>
      <c r="F50" s="3">
        <f t="shared" si="1"/>
        <v>1450000</v>
      </c>
      <c r="G50" s="3">
        <v>937500</v>
      </c>
      <c r="H50" s="3">
        <v>937500</v>
      </c>
      <c r="I50" s="3">
        <f t="shared" si="2"/>
        <v>168750</v>
      </c>
      <c r="J50" s="3">
        <f t="shared" si="3"/>
        <v>512500</v>
      </c>
      <c r="K50" s="3">
        <f t="shared" si="4"/>
        <v>92250</v>
      </c>
    </row>
    <row r="51" spans="1:11">
      <c r="A51" s="12">
        <v>45</v>
      </c>
      <c r="B51" s="12">
        <v>121</v>
      </c>
      <c r="C51" s="1" t="s">
        <v>73</v>
      </c>
      <c r="D51" s="3">
        <v>2700000</v>
      </c>
      <c r="E51" s="3">
        <f t="shared" si="0"/>
        <v>1350000</v>
      </c>
      <c r="F51" s="3">
        <f t="shared" si="1"/>
        <v>1350000</v>
      </c>
      <c r="G51" s="3">
        <v>1350000</v>
      </c>
      <c r="H51" s="3">
        <v>1350000</v>
      </c>
      <c r="I51" s="3">
        <f t="shared" si="2"/>
        <v>243000</v>
      </c>
      <c r="J51" s="3">
        <f t="shared" si="3"/>
        <v>0</v>
      </c>
      <c r="K51" s="3">
        <f t="shared" si="4"/>
        <v>0</v>
      </c>
    </row>
    <row r="52" spans="1:11">
      <c r="A52" s="12">
        <v>46</v>
      </c>
      <c r="B52" s="12">
        <v>122</v>
      </c>
      <c r="C52" s="1" t="s">
        <v>74</v>
      </c>
      <c r="D52" s="3">
        <v>2850000</v>
      </c>
      <c r="E52" s="3">
        <f t="shared" si="0"/>
        <v>1425000</v>
      </c>
      <c r="F52" s="3">
        <f t="shared" si="1"/>
        <v>1425000</v>
      </c>
      <c r="G52" s="3">
        <v>1425000</v>
      </c>
      <c r="H52" s="3">
        <v>1425000</v>
      </c>
      <c r="I52" s="3">
        <f t="shared" si="2"/>
        <v>256500</v>
      </c>
      <c r="J52" s="3">
        <f t="shared" si="3"/>
        <v>0</v>
      </c>
      <c r="K52" s="3">
        <f t="shared" si="4"/>
        <v>0</v>
      </c>
    </row>
    <row r="53" spans="1:11">
      <c r="A53" s="12">
        <v>47</v>
      </c>
      <c r="B53" s="12">
        <v>123</v>
      </c>
      <c r="C53" s="1" t="s">
        <v>75</v>
      </c>
      <c r="D53" s="3">
        <v>4100000</v>
      </c>
      <c r="E53" s="3">
        <f t="shared" si="0"/>
        <v>2050000</v>
      </c>
      <c r="F53" s="3">
        <f t="shared" si="1"/>
        <v>2050000</v>
      </c>
      <c r="G53" s="3">
        <v>2050000</v>
      </c>
      <c r="H53" s="3">
        <v>2050000</v>
      </c>
      <c r="I53" s="3">
        <f t="shared" si="2"/>
        <v>369000</v>
      </c>
      <c r="J53" s="3">
        <f t="shared" si="3"/>
        <v>0</v>
      </c>
      <c r="K53" s="3">
        <f t="shared" si="4"/>
        <v>0</v>
      </c>
    </row>
    <row r="54" spans="1:11">
      <c r="A54" s="12">
        <v>48</v>
      </c>
      <c r="B54" s="12">
        <v>124</v>
      </c>
      <c r="C54" s="1" t="s">
        <v>76</v>
      </c>
      <c r="D54" s="3">
        <v>2800000</v>
      </c>
      <c r="E54" s="3">
        <f t="shared" si="0"/>
        <v>1400000</v>
      </c>
      <c r="F54" s="3">
        <f t="shared" si="1"/>
        <v>1400000</v>
      </c>
      <c r="G54" s="3">
        <v>1400000</v>
      </c>
      <c r="H54" s="3">
        <v>1400000</v>
      </c>
      <c r="I54" s="3">
        <f t="shared" si="2"/>
        <v>252000</v>
      </c>
      <c r="J54" s="3">
        <f t="shared" si="3"/>
        <v>0</v>
      </c>
      <c r="K54" s="3">
        <f t="shared" si="4"/>
        <v>0</v>
      </c>
    </row>
    <row r="55" spans="1:11">
      <c r="A55" s="12">
        <v>49</v>
      </c>
      <c r="B55" s="12">
        <v>125</v>
      </c>
      <c r="C55" s="1" t="s">
        <v>77</v>
      </c>
      <c r="D55" s="3">
        <v>2800000</v>
      </c>
      <c r="E55" s="3">
        <f t="shared" si="0"/>
        <v>1400000</v>
      </c>
      <c r="F55" s="3">
        <f t="shared" si="1"/>
        <v>1400000</v>
      </c>
      <c r="G55" s="3">
        <v>1400000</v>
      </c>
      <c r="H55" s="3">
        <v>1400000</v>
      </c>
      <c r="I55" s="3">
        <f t="shared" si="2"/>
        <v>252000</v>
      </c>
      <c r="J55" s="3">
        <f t="shared" si="3"/>
        <v>0</v>
      </c>
      <c r="K55" s="3">
        <f t="shared" si="4"/>
        <v>0</v>
      </c>
    </row>
    <row r="56" spans="1:11">
      <c r="A56" s="12">
        <v>50</v>
      </c>
      <c r="B56" s="12">
        <v>126</v>
      </c>
      <c r="C56" s="1" t="s">
        <v>78</v>
      </c>
      <c r="D56" s="3">
        <v>2800000</v>
      </c>
      <c r="E56" s="3">
        <f t="shared" si="0"/>
        <v>1400000</v>
      </c>
      <c r="F56" s="3">
        <f t="shared" si="1"/>
        <v>1400000</v>
      </c>
      <c r="G56" s="3">
        <v>900000</v>
      </c>
      <c r="H56" s="3">
        <v>900000</v>
      </c>
      <c r="I56" s="3">
        <f t="shared" si="2"/>
        <v>162000</v>
      </c>
      <c r="J56" s="3">
        <f t="shared" si="3"/>
        <v>500000</v>
      </c>
      <c r="K56" s="3">
        <f t="shared" si="4"/>
        <v>90000</v>
      </c>
    </row>
    <row r="57" spans="1:11">
      <c r="A57" s="12">
        <v>51</v>
      </c>
      <c r="B57" s="12">
        <v>133</v>
      </c>
      <c r="C57" s="1" t="s">
        <v>79</v>
      </c>
      <c r="D57" s="3">
        <v>2800000</v>
      </c>
      <c r="E57" s="3">
        <f t="shared" ref="E57:E103" si="5">D57/2</f>
        <v>1400000</v>
      </c>
      <c r="F57" s="3">
        <f t="shared" si="1"/>
        <v>1400000</v>
      </c>
      <c r="G57" s="3">
        <v>1400000</v>
      </c>
      <c r="H57" s="3">
        <v>1400000</v>
      </c>
      <c r="I57" s="3">
        <f t="shared" si="2"/>
        <v>252000</v>
      </c>
      <c r="J57" s="3">
        <f t="shared" si="3"/>
        <v>0</v>
      </c>
      <c r="K57" s="3">
        <f t="shared" si="4"/>
        <v>0</v>
      </c>
    </row>
    <row r="58" spans="1:11">
      <c r="A58" s="12">
        <v>52</v>
      </c>
      <c r="B58" s="12">
        <v>134</v>
      </c>
      <c r="C58" s="1" t="s">
        <v>80</v>
      </c>
      <c r="D58" s="3">
        <v>2800000</v>
      </c>
      <c r="E58" s="3">
        <f t="shared" si="5"/>
        <v>1400000</v>
      </c>
      <c r="F58" s="3">
        <f t="shared" si="1"/>
        <v>1400000</v>
      </c>
      <c r="G58" s="3">
        <v>1400000</v>
      </c>
      <c r="H58" s="3">
        <v>1400000</v>
      </c>
      <c r="I58" s="3">
        <f t="shared" si="2"/>
        <v>252000</v>
      </c>
      <c r="J58" s="3">
        <f t="shared" si="3"/>
        <v>0</v>
      </c>
      <c r="K58" s="3">
        <f t="shared" si="4"/>
        <v>0</v>
      </c>
    </row>
    <row r="59" spans="1:11">
      <c r="A59" s="12">
        <v>53</v>
      </c>
      <c r="B59" s="12">
        <v>135</v>
      </c>
      <c r="C59" s="1" t="s">
        <v>81</v>
      </c>
      <c r="D59" s="3">
        <v>2800000</v>
      </c>
      <c r="E59" s="3">
        <f t="shared" si="5"/>
        <v>1400000</v>
      </c>
      <c r="F59" s="3">
        <f t="shared" si="1"/>
        <v>1400000</v>
      </c>
      <c r="G59" s="3">
        <v>900000</v>
      </c>
      <c r="H59" s="3">
        <v>900000</v>
      </c>
      <c r="I59" s="3">
        <f t="shared" si="2"/>
        <v>162000</v>
      </c>
      <c r="J59" s="3">
        <f t="shared" si="3"/>
        <v>500000</v>
      </c>
      <c r="K59" s="3">
        <f t="shared" si="4"/>
        <v>90000</v>
      </c>
    </row>
    <row r="60" spans="1:11">
      <c r="A60" s="12">
        <v>54</v>
      </c>
      <c r="B60" s="12">
        <v>136</v>
      </c>
      <c r="C60" s="1" t="s">
        <v>82</v>
      </c>
      <c r="D60" s="3">
        <v>2600000</v>
      </c>
      <c r="E60" s="3">
        <f t="shared" si="5"/>
        <v>1300000</v>
      </c>
      <c r="F60" s="3">
        <f t="shared" si="1"/>
        <v>1300000</v>
      </c>
      <c r="G60" s="3">
        <v>825000</v>
      </c>
      <c r="H60" s="3">
        <v>825000</v>
      </c>
      <c r="I60" s="3">
        <f t="shared" si="2"/>
        <v>148500</v>
      </c>
      <c r="J60" s="3">
        <f t="shared" si="3"/>
        <v>475000</v>
      </c>
      <c r="K60" s="3">
        <f t="shared" si="4"/>
        <v>85500</v>
      </c>
    </row>
    <row r="61" spans="1:11">
      <c r="A61" s="12">
        <v>55</v>
      </c>
      <c r="B61" s="12">
        <v>137</v>
      </c>
      <c r="C61" s="1" t="s">
        <v>83</v>
      </c>
      <c r="D61" s="3">
        <v>4000000</v>
      </c>
      <c r="E61" s="3">
        <f t="shared" si="5"/>
        <v>2000000</v>
      </c>
      <c r="F61" s="3">
        <f t="shared" si="1"/>
        <v>2000000</v>
      </c>
      <c r="G61" s="3">
        <v>2000000</v>
      </c>
      <c r="H61" s="3">
        <v>2000000</v>
      </c>
      <c r="I61" s="3">
        <f t="shared" si="2"/>
        <v>360000</v>
      </c>
      <c r="J61" s="3">
        <f t="shared" si="3"/>
        <v>0</v>
      </c>
      <c r="K61" s="3">
        <f t="shared" si="4"/>
        <v>0</v>
      </c>
    </row>
    <row r="62" spans="1:11">
      <c r="A62" s="12">
        <v>56</v>
      </c>
      <c r="B62" s="12">
        <v>138</v>
      </c>
      <c r="C62" s="1" t="s">
        <v>84</v>
      </c>
      <c r="D62" s="3">
        <v>2800000</v>
      </c>
      <c r="E62" s="3">
        <f t="shared" si="5"/>
        <v>1400000</v>
      </c>
      <c r="F62" s="3">
        <f t="shared" si="1"/>
        <v>1400000</v>
      </c>
      <c r="G62" s="3">
        <v>900000</v>
      </c>
      <c r="H62" s="3">
        <v>900000</v>
      </c>
      <c r="I62" s="3">
        <f t="shared" si="2"/>
        <v>162000</v>
      </c>
      <c r="J62" s="3">
        <f t="shared" si="3"/>
        <v>500000</v>
      </c>
      <c r="K62" s="3">
        <f t="shared" si="4"/>
        <v>90000</v>
      </c>
    </row>
    <row r="63" spans="1:11">
      <c r="A63" s="12">
        <v>57</v>
      </c>
      <c r="B63" s="12">
        <v>139</v>
      </c>
      <c r="C63" s="17" t="s">
        <v>85</v>
      </c>
      <c r="D63" s="3">
        <v>2950000</v>
      </c>
      <c r="E63" s="3">
        <f t="shared" si="5"/>
        <v>1475000</v>
      </c>
      <c r="F63" s="3">
        <f t="shared" si="1"/>
        <v>1475000</v>
      </c>
      <c r="G63" s="3">
        <v>1475000</v>
      </c>
      <c r="H63" s="3">
        <v>1475000</v>
      </c>
      <c r="I63" s="3">
        <f t="shared" si="2"/>
        <v>265500</v>
      </c>
      <c r="J63" s="3">
        <f t="shared" si="3"/>
        <v>0</v>
      </c>
      <c r="K63" s="3">
        <f t="shared" si="4"/>
        <v>0</v>
      </c>
    </row>
    <row r="64" spans="1:11">
      <c r="A64" s="12">
        <v>58</v>
      </c>
      <c r="B64" s="12">
        <v>140</v>
      </c>
      <c r="C64" s="1" t="s">
        <v>86</v>
      </c>
      <c r="D64" s="3">
        <v>2850000</v>
      </c>
      <c r="E64" s="3">
        <f t="shared" si="5"/>
        <v>1425000</v>
      </c>
      <c r="F64" s="3">
        <f t="shared" si="1"/>
        <v>1425000</v>
      </c>
      <c r="G64" s="3">
        <v>1425000</v>
      </c>
      <c r="H64" s="3">
        <v>1425000</v>
      </c>
      <c r="I64" s="3">
        <f t="shared" si="2"/>
        <v>256500</v>
      </c>
      <c r="J64" s="3">
        <f t="shared" si="3"/>
        <v>0</v>
      </c>
      <c r="K64" s="3">
        <f t="shared" si="4"/>
        <v>0</v>
      </c>
    </row>
    <row r="65" spans="1:11">
      <c r="A65" s="12">
        <v>59</v>
      </c>
      <c r="B65" s="12">
        <v>141</v>
      </c>
      <c r="C65" s="1" t="s">
        <v>87</v>
      </c>
      <c r="D65" s="3">
        <v>2766000</v>
      </c>
      <c r="E65" s="3">
        <f t="shared" si="5"/>
        <v>1383000</v>
      </c>
      <c r="F65" s="3">
        <f t="shared" ref="F65:F103" si="6">D65/2</f>
        <v>1383000</v>
      </c>
      <c r="G65" s="3">
        <v>1383000</v>
      </c>
      <c r="H65" s="3">
        <v>1383000</v>
      </c>
      <c r="I65" s="3">
        <f t="shared" ref="I65:I103" si="7">H65*18%</f>
        <v>248940</v>
      </c>
      <c r="J65" s="3">
        <f t="shared" ref="J65:J103" si="8">F65-H65</f>
        <v>0</v>
      </c>
      <c r="K65" s="3">
        <f t="shared" ref="K65:K103" si="9">J65*18%</f>
        <v>0</v>
      </c>
    </row>
    <row r="66" spans="1:11">
      <c r="A66" s="12">
        <v>60</v>
      </c>
      <c r="B66" s="12">
        <v>142</v>
      </c>
      <c r="C66" s="1" t="s">
        <v>88</v>
      </c>
      <c r="D66" s="3">
        <v>4066000</v>
      </c>
      <c r="E66" s="3">
        <f t="shared" si="5"/>
        <v>2033000</v>
      </c>
      <c r="F66" s="3">
        <f t="shared" si="6"/>
        <v>2033000</v>
      </c>
      <c r="G66" s="3">
        <v>1374750</v>
      </c>
      <c r="H66" s="3">
        <v>1374750</v>
      </c>
      <c r="I66" s="3">
        <f t="shared" si="7"/>
        <v>247455</v>
      </c>
      <c r="J66" s="3">
        <f t="shared" si="8"/>
        <v>658250</v>
      </c>
      <c r="K66" s="3">
        <f t="shared" si="9"/>
        <v>118485</v>
      </c>
    </row>
    <row r="67" spans="1:11">
      <c r="A67" s="12">
        <v>61</v>
      </c>
      <c r="B67" s="12">
        <v>143</v>
      </c>
      <c r="C67" s="1" t="s">
        <v>89</v>
      </c>
      <c r="D67" s="3">
        <v>2300000</v>
      </c>
      <c r="E67" s="3">
        <f t="shared" si="5"/>
        <v>1150000</v>
      </c>
      <c r="F67" s="3">
        <f t="shared" si="6"/>
        <v>1150000</v>
      </c>
      <c r="G67" s="3">
        <v>1150000</v>
      </c>
      <c r="H67" s="3">
        <v>1150000</v>
      </c>
      <c r="I67" s="3">
        <f t="shared" si="7"/>
        <v>207000</v>
      </c>
      <c r="J67" s="3">
        <f t="shared" si="8"/>
        <v>0</v>
      </c>
      <c r="K67" s="3">
        <f t="shared" si="9"/>
        <v>0</v>
      </c>
    </row>
    <row r="68" spans="1:11">
      <c r="A68" s="12">
        <v>62</v>
      </c>
      <c r="B68" s="12">
        <v>144</v>
      </c>
      <c r="C68" s="1" t="s">
        <v>90</v>
      </c>
      <c r="D68" s="3">
        <v>2600000</v>
      </c>
      <c r="E68" s="3">
        <f t="shared" si="5"/>
        <v>1300000</v>
      </c>
      <c r="F68" s="3">
        <f t="shared" si="6"/>
        <v>1300000</v>
      </c>
      <c r="G68" s="3">
        <v>825000</v>
      </c>
      <c r="H68" s="3">
        <v>825000</v>
      </c>
      <c r="I68" s="3">
        <f t="shared" si="7"/>
        <v>148500</v>
      </c>
      <c r="J68" s="3">
        <f t="shared" si="8"/>
        <v>475000</v>
      </c>
      <c r="K68" s="3">
        <f t="shared" si="9"/>
        <v>85500</v>
      </c>
    </row>
    <row r="69" spans="1:11">
      <c r="A69" s="12">
        <v>63</v>
      </c>
      <c r="B69" s="12">
        <v>145</v>
      </c>
      <c r="C69" s="1" t="s">
        <v>91</v>
      </c>
      <c r="D69" s="3">
        <v>2700000</v>
      </c>
      <c r="E69" s="3">
        <f t="shared" si="5"/>
        <v>1350000</v>
      </c>
      <c r="F69" s="3">
        <f t="shared" si="6"/>
        <v>1350000</v>
      </c>
      <c r="G69" s="3">
        <v>862500</v>
      </c>
      <c r="H69" s="3">
        <v>862500</v>
      </c>
      <c r="I69" s="3">
        <f t="shared" si="7"/>
        <v>155250</v>
      </c>
      <c r="J69" s="3">
        <f t="shared" si="8"/>
        <v>487500</v>
      </c>
      <c r="K69" s="3">
        <f t="shared" si="9"/>
        <v>87750</v>
      </c>
    </row>
    <row r="70" spans="1:11">
      <c r="A70" s="12">
        <v>64</v>
      </c>
      <c r="B70" s="12">
        <v>146</v>
      </c>
      <c r="C70" s="1" t="s">
        <v>92</v>
      </c>
      <c r="D70" s="3">
        <v>2766000</v>
      </c>
      <c r="E70" s="3">
        <f t="shared" si="5"/>
        <v>1383000</v>
      </c>
      <c r="F70" s="3">
        <f t="shared" si="6"/>
        <v>1383000</v>
      </c>
      <c r="G70" s="3">
        <v>1383000</v>
      </c>
      <c r="H70" s="3">
        <v>1383000</v>
      </c>
      <c r="I70" s="3">
        <f t="shared" si="7"/>
        <v>248940</v>
      </c>
      <c r="J70" s="3">
        <f t="shared" si="8"/>
        <v>0</v>
      </c>
      <c r="K70" s="3">
        <f t="shared" si="9"/>
        <v>0</v>
      </c>
    </row>
    <row r="71" spans="1:11">
      <c r="A71" s="12">
        <v>65</v>
      </c>
      <c r="B71" s="12">
        <v>153</v>
      </c>
      <c r="C71" s="1" t="s">
        <v>93</v>
      </c>
      <c r="D71" s="3">
        <v>3700000</v>
      </c>
      <c r="E71" s="3">
        <f t="shared" si="5"/>
        <v>1850000</v>
      </c>
      <c r="F71" s="3">
        <f t="shared" si="6"/>
        <v>1850000</v>
      </c>
      <c r="G71" s="3">
        <v>1237500</v>
      </c>
      <c r="H71" s="3">
        <v>1237500</v>
      </c>
      <c r="I71" s="3">
        <f t="shared" si="7"/>
        <v>222750</v>
      </c>
      <c r="J71" s="3">
        <f t="shared" si="8"/>
        <v>612500</v>
      </c>
      <c r="K71" s="3">
        <f t="shared" si="9"/>
        <v>110250</v>
      </c>
    </row>
    <row r="72" spans="1:11">
      <c r="A72" s="12">
        <v>66</v>
      </c>
      <c r="B72" s="12">
        <v>154</v>
      </c>
      <c r="C72" s="1" t="s">
        <v>94</v>
      </c>
      <c r="D72" s="3">
        <v>3650000</v>
      </c>
      <c r="E72" s="3">
        <f t="shared" si="5"/>
        <v>1825000</v>
      </c>
      <c r="F72" s="3">
        <f t="shared" si="6"/>
        <v>1825000</v>
      </c>
      <c r="G72" s="3">
        <v>1218750</v>
      </c>
      <c r="H72" s="3">
        <v>1218750</v>
      </c>
      <c r="I72" s="3">
        <f t="shared" si="7"/>
        <v>219375</v>
      </c>
      <c r="J72" s="3">
        <f t="shared" si="8"/>
        <v>606250</v>
      </c>
      <c r="K72" s="3">
        <f t="shared" si="9"/>
        <v>109125</v>
      </c>
    </row>
    <row r="73" spans="1:11">
      <c r="A73" s="12">
        <v>67</v>
      </c>
      <c r="B73" s="12">
        <v>155</v>
      </c>
      <c r="C73" s="1" t="s">
        <v>95</v>
      </c>
      <c r="D73" s="3">
        <v>3650000</v>
      </c>
      <c r="E73" s="3">
        <f t="shared" si="5"/>
        <v>1825000</v>
      </c>
      <c r="F73" s="3">
        <f t="shared" si="6"/>
        <v>1825000</v>
      </c>
      <c r="G73" s="3">
        <v>1825000</v>
      </c>
      <c r="H73" s="3">
        <v>1825000</v>
      </c>
      <c r="I73" s="3">
        <f t="shared" si="7"/>
        <v>328500</v>
      </c>
      <c r="J73" s="3">
        <f t="shared" si="8"/>
        <v>0</v>
      </c>
      <c r="K73" s="3">
        <f t="shared" si="9"/>
        <v>0</v>
      </c>
    </row>
    <row r="74" spans="1:11">
      <c r="A74" s="12">
        <v>68</v>
      </c>
      <c r="B74" s="12">
        <v>156</v>
      </c>
      <c r="C74" s="1" t="s">
        <v>96</v>
      </c>
      <c r="D74" s="3">
        <v>5250000</v>
      </c>
      <c r="E74" s="3">
        <f t="shared" si="5"/>
        <v>2625000</v>
      </c>
      <c r="F74" s="3">
        <f t="shared" si="6"/>
        <v>2625000</v>
      </c>
      <c r="G74" s="3">
        <v>2625000</v>
      </c>
      <c r="H74" s="3">
        <v>2625000</v>
      </c>
      <c r="I74" s="3">
        <f t="shared" si="7"/>
        <v>472500</v>
      </c>
      <c r="J74" s="3">
        <f t="shared" si="8"/>
        <v>0</v>
      </c>
      <c r="K74" s="3">
        <f t="shared" si="9"/>
        <v>0</v>
      </c>
    </row>
    <row r="75" spans="1:11">
      <c r="A75" s="12">
        <v>69</v>
      </c>
      <c r="B75" s="12">
        <v>157</v>
      </c>
      <c r="C75" s="1" t="s">
        <v>97</v>
      </c>
      <c r="D75" s="3">
        <v>3625000</v>
      </c>
      <c r="E75" s="3">
        <f t="shared" si="5"/>
        <v>1812500</v>
      </c>
      <c r="F75" s="3">
        <f t="shared" si="6"/>
        <v>1812500</v>
      </c>
      <c r="G75" s="3">
        <v>1209375</v>
      </c>
      <c r="H75" s="3">
        <v>1209375</v>
      </c>
      <c r="I75" s="3">
        <f t="shared" si="7"/>
        <v>217687.5</v>
      </c>
      <c r="J75" s="3">
        <f t="shared" si="8"/>
        <v>603125</v>
      </c>
      <c r="K75" s="3">
        <f t="shared" si="9"/>
        <v>108562.5</v>
      </c>
    </row>
    <row r="76" spans="1:11">
      <c r="A76" s="12">
        <v>70</v>
      </c>
      <c r="B76" s="12">
        <v>158</v>
      </c>
      <c r="C76" s="1" t="s">
        <v>98</v>
      </c>
      <c r="D76" s="3">
        <v>3550000</v>
      </c>
      <c r="E76" s="3">
        <f t="shared" si="5"/>
        <v>1775000</v>
      </c>
      <c r="F76" s="3">
        <f t="shared" si="6"/>
        <v>1775000</v>
      </c>
      <c r="G76" s="3">
        <v>1181250</v>
      </c>
      <c r="H76" s="3">
        <v>1181250</v>
      </c>
      <c r="I76" s="3">
        <f t="shared" si="7"/>
        <v>212625</v>
      </c>
      <c r="J76" s="3">
        <f t="shared" si="8"/>
        <v>593750</v>
      </c>
      <c r="K76" s="3">
        <f t="shared" si="9"/>
        <v>106875</v>
      </c>
    </row>
    <row r="77" spans="1:11">
      <c r="A77" s="12">
        <v>71</v>
      </c>
      <c r="B77" s="12">
        <v>159</v>
      </c>
      <c r="C77" s="1" t="s">
        <v>99</v>
      </c>
      <c r="D77" s="3">
        <v>3650000</v>
      </c>
      <c r="E77" s="3">
        <f t="shared" si="5"/>
        <v>1825000</v>
      </c>
      <c r="F77" s="3">
        <f t="shared" si="6"/>
        <v>1825000</v>
      </c>
      <c r="G77" s="3">
        <v>1218750</v>
      </c>
      <c r="H77" s="3">
        <v>1218750</v>
      </c>
      <c r="I77" s="3">
        <f t="shared" si="7"/>
        <v>219375</v>
      </c>
      <c r="J77" s="3">
        <f t="shared" si="8"/>
        <v>606250</v>
      </c>
      <c r="K77" s="3">
        <f t="shared" si="9"/>
        <v>109125</v>
      </c>
    </row>
    <row r="78" spans="1:11">
      <c r="A78" s="12">
        <v>72</v>
      </c>
      <c r="B78" s="12">
        <v>160</v>
      </c>
      <c r="C78" s="1" t="s">
        <v>100</v>
      </c>
      <c r="D78" s="3">
        <v>3650000</v>
      </c>
      <c r="E78" s="3">
        <f t="shared" si="5"/>
        <v>1825000</v>
      </c>
      <c r="F78" s="3">
        <f t="shared" si="6"/>
        <v>1825000</v>
      </c>
      <c r="G78" s="3">
        <v>1218750</v>
      </c>
      <c r="H78" s="3">
        <v>1218750</v>
      </c>
      <c r="I78" s="3">
        <f t="shared" si="7"/>
        <v>219375</v>
      </c>
      <c r="J78" s="3">
        <f t="shared" si="8"/>
        <v>606250</v>
      </c>
      <c r="K78" s="3">
        <f t="shared" si="9"/>
        <v>109125</v>
      </c>
    </row>
    <row r="79" spans="1:11">
      <c r="A79" s="12">
        <v>73</v>
      </c>
      <c r="B79" s="12">
        <v>161</v>
      </c>
      <c r="C79" s="1" t="s">
        <v>101</v>
      </c>
      <c r="D79" s="3">
        <v>3450000</v>
      </c>
      <c r="E79" s="3">
        <f t="shared" si="5"/>
        <v>1725000</v>
      </c>
      <c r="F79" s="3">
        <f t="shared" si="6"/>
        <v>1725000</v>
      </c>
      <c r="G79" s="3">
        <v>1143750</v>
      </c>
      <c r="H79" s="3">
        <v>1143750</v>
      </c>
      <c r="I79" s="3">
        <f t="shared" si="7"/>
        <v>205875</v>
      </c>
      <c r="J79" s="3">
        <f t="shared" si="8"/>
        <v>581250</v>
      </c>
      <c r="K79" s="3">
        <f t="shared" si="9"/>
        <v>104625</v>
      </c>
    </row>
    <row r="80" spans="1:11">
      <c r="A80" s="12">
        <v>74</v>
      </c>
      <c r="B80" s="12">
        <v>162</v>
      </c>
      <c r="C80" s="1" t="s">
        <v>102</v>
      </c>
      <c r="D80" s="3">
        <v>3600000</v>
      </c>
      <c r="E80" s="3">
        <f t="shared" si="5"/>
        <v>1800000</v>
      </c>
      <c r="F80" s="3">
        <f t="shared" si="6"/>
        <v>1800000</v>
      </c>
      <c r="G80" s="3">
        <v>1200000</v>
      </c>
      <c r="H80" s="3">
        <v>1200000</v>
      </c>
      <c r="I80" s="3">
        <f t="shared" si="7"/>
        <v>216000</v>
      </c>
      <c r="J80" s="3">
        <f t="shared" si="8"/>
        <v>600000</v>
      </c>
      <c r="K80" s="3">
        <f t="shared" si="9"/>
        <v>108000</v>
      </c>
    </row>
    <row r="81" spans="1:11">
      <c r="A81" s="12">
        <v>75</v>
      </c>
      <c r="B81" s="12">
        <v>163</v>
      </c>
      <c r="C81" s="1" t="s">
        <v>103</v>
      </c>
      <c r="D81" s="3">
        <v>5250000</v>
      </c>
      <c r="E81" s="3">
        <f t="shared" si="5"/>
        <v>2625000</v>
      </c>
      <c r="F81" s="3">
        <f t="shared" si="6"/>
        <v>2625000</v>
      </c>
      <c r="G81" s="3">
        <v>2625000</v>
      </c>
      <c r="H81" s="3">
        <v>2625000</v>
      </c>
      <c r="I81" s="3">
        <f t="shared" si="7"/>
        <v>472500</v>
      </c>
      <c r="J81" s="3">
        <f t="shared" si="8"/>
        <v>0</v>
      </c>
      <c r="K81" s="3">
        <f t="shared" si="9"/>
        <v>0</v>
      </c>
    </row>
    <row r="82" spans="1:11">
      <c r="A82" s="12">
        <v>76</v>
      </c>
      <c r="B82" s="12">
        <v>164</v>
      </c>
      <c r="C82" s="1" t="s">
        <v>103</v>
      </c>
      <c r="D82" s="3">
        <v>5250000</v>
      </c>
      <c r="E82" s="3">
        <f t="shared" si="5"/>
        <v>2625000</v>
      </c>
      <c r="F82" s="3">
        <f t="shared" si="6"/>
        <v>2625000</v>
      </c>
      <c r="G82" s="3">
        <v>2625000</v>
      </c>
      <c r="H82" s="3">
        <v>2625000</v>
      </c>
      <c r="I82" s="3">
        <f t="shared" si="7"/>
        <v>472500</v>
      </c>
      <c r="J82" s="3">
        <f t="shared" si="8"/>
        <v>0</v>
      </c>
      <c r="K82" s="3">
        <f t="shared" si="9"/>
        <v>0</v>
      </c>
    </row>
    <row r="83" spans="1:11">
      <c r="A83" s="12">
        <v>77</v>
      </c>
      <c r="B83" s="12">
        <v>165</v>
      </c>
      <c r="C83" s="1" t="s">
        <v>104</v>
      </c>
      <c r="D83" s="3">
        <v>3600000</v>
      </c>
      <c r="E83" s="3">
        <f t="shared" si="5"/>
        <v>1800000</v>
      </c>
      <c r="F83" s="3">
        <f t="shared" si="6"/>
        <v>1800000</v>
      </c>
      <c r="G83" s="3">
        <v>1200000</v>
      </c>
      <c r="H83" s="3">
        <v>1200000</v>
      </c>
      <c r="I83" s="3">
        <f t="shared" si="7"/>
        <v>216000</v>
      </c>
      <c r="J83" s="3">
        <f t="shared" si="8"/>
        <v>600000</v>
      </c>
      <c r="K83" s="3">
        <f t="shared" si="9"/>
        <v>108000</v>
      </c>
    </row>
    <row r="84" spans="1:11">
      <c r="A84" s="12">
        <v>78</v>
      </c>
      <c r="B84" s="12">
        <v>166</v>
      </c>
      <c r="C84" s="1" t="s">
        <v>105</v>
      </c>
      <c r="D84" s="3">
        <v>5200000</v>
      </c>
      <c r="E84" s="3">
        <f t="shared" si="5"/>
        <v>2600000</v>
      </c>
      <c r="F84" s="3">
        <f t="shared" si="6"/>
        <v>2600000</v>
      </c>
      <c r="G84" s="3">
        <v>2600000</v>
      </c>
      <c r="H84" s="3">
        <v>2600000</v>
      </c>
      <c r="I84" s="3">
        <f t="shared" si="7"/>
        <v>468000</v>
      </c>
      <c r="J84" s="3">
        <f t="shared" si="8"/>
        <v>0</v>
      </c>
      <c r="K84" s="3">
        <f t="shared" si="9"/>
        <v>0</v>
      </c>
    </row>
    <row r="85" spans="1:11">
      <c r="A85" s="12">
        <v>79</v>
      </c>
      <c r="B85" s="12">
        <v>167</v>
      </c>
      <c r="C85" s="1" t="s">
        <v>106</v>
      </c>
      <c r="D85" s="3">
        <v>3600000</v>
      </c>
      <c r="E85" s="3">
        <f t="shared" si="5"/>
        <v>1800000</v>
      </c>
      <c r="F85" s="3">
        <f t="shared" si="6"/>
        <v>1800000</v>
      </c>
      <c r="G85" s="3">
        <v>1200000</v>
      </c>
      <c r="H85" s="3">
        <v>1200000</v>
      </c>
      <c r="I85" s="3">
        <f t="shared" si="7"/>
        <v>216000</v>
      </c>
      <c r="J85" s="3">
        <f t="shared" si="8"/>
        <v>600000</v>
      </c>
      <c r="K85" s="3">
        <f t="shared" si="9"/>
        <v>108000</v>
      </c>
    </row>
    <row r="86" spans="1:11">
      <c r="A86" s="12">
        <v>80</v>
      </c>
      <c r="B86" s="12">
        <v>168</v>
      </c>
      <c r="C86" s="1" t="s">
        <v>107</v>
      </c>
      <c r="D86" s="3">
        <v>3725000</v>
      </c>
      <c r="E86" s="3">
        <f t="shared" si="5"/>
        <v>1862500</v>
      </c>
      <c r="F86" s="3">
        <f t="shared" si="6"/>
        <v>1862500</v>
      </c>
      <c r="G86" s="3">
        <v>1246875</v>
      </c>
      <c r="H86" s="3">
        <v>1246875</v>
      </c>
      <c r="I86" s="3">
        <f t="shared" si="7"/>
        <v>224437.5</v>
      </c>
      <c r="J86" s="3">
        <f t="shared" si="8"/>
        <v>615625</v>
      </c>
      <c r="K86" s="3">
        <f t="shared" si="9"/>
        <v>110812.5</v>
      </c>
    </row>
    <row r="87" spans="1:11">
      <c r="A87" s="12">
        <v>81</v>
      </c>
      <c r="B87" s="12">
        <v>169</v>
      </c>
      <c r="C87" s="1" t="s">
        <v>108</v>
      </c>
      <c r="D87" s="3">
        <v>3650000</v>
      </c>
      <c r="E87" s="3">
        <f t="shared" si="5"/>
        <v>1825000</v>
      </c>
      <c r="F87" s="3">
        <f t="shared" si="6"/>
        <v>1825000</v>
      </c>
      <c r="G87" s="3">
        <v>1825000</v>
      </c>
      <c r="H87" s="3">
        <v>1825000</v>
      </c>
      <c r="I87" s="3">
        <f t="shared" si="7"/>
        <v>328500</v>
      </c>
      <c r="J87" s="3">
        <f t="shared" si="8"/>
        <v>0</v>
      </c>
      <c r="K87" s="3">
        <f t="shared" si="9"/>
        <v>0</v>
      </c>
    </row>
    <row r="88" spans="1:11">
      <c r="A88" s="12">
        <v>82</v>
      </c>
      <c r="B88" s="12">
        <v>170</v>
      </c>
      <c r="C88" s="1" t="s">
        <v>109</v>
      </c>
      <c r="D88" s="3">
        <v>5450000</v>
      </c>
      <c r="E88" s="3">
        <f t="shared" si="5"/>
        <v>2725000</v>
      </c>
      <c r="F88" s="3">
        <f t="shared" si="6"/>
        <v>2725000</v>
      </c>
      <c r="G88" s="3">
        <v>1893750</v>
      </c>
      <c r="H88" s="3">
        <v>1893750</v>
      </c>
      <c r="I88" s="3">
        <f t="shared" si="7"/>
        <v>340875</v>
      </c>
      <c r="J88" s="3">
        <f t="shared" si="8"/>
        <v>831250</v>
      </c>
      <c r="K88" s="3">
        <f t="shared" si="9"/>
        <v>149625</v>
      </c>
    </row>
    <row r="89" spans="1:11">
      <c r="A89" s="12">
        <v>83</v>
      </c>
      <c r="B89" s="12">
        <v>171</v>
      </c>
      <c r="C89" s="1" t="s">
        <v>110</v>
      </c>
      <c r="D89" s="3">
        <v>3850000</v>
      </c>
      <c r="E89" s="3">
        <f t="shared" si="5"/>
        <v>1925000</v>
      </c>
      <c r="F89" s="3">
        <f t="shared" si="6"/>
        <v>1925000</v>
      </c>
      <c r="G89" s="3">
        <v>1293750</v>
      </c>
      <c r="H89" s="3">
        <v>1293750</v>
      </c>
      <c r="I89" s="3">
        <f t="shared" si="7"/>
        <v>232875</v>
      </c>
      <c r="J89" s="3">
        <f t="shared" si="8"/>
        <v>631250</v>
      </c>
      <c r="K89" s="3">
        <f t="shared" si="9"/>
        <v>113625</v>
      </c>
    </row>
    <row r="90" spans="1:11">
      <c r="A90" s="12">
        <v>84</v>
      </c>
      <c r="B90" s="12">
        <v>172</v>
      </c>
      <c r="C90" s="1" t="s">
        <v>111</v>
      </c>
      <c r="D90" s="3">
        <v>3750000</v>
      </c>
      <c r="E90" s="3">
        <f t="shared" si="5"/>
        <v>1875000</v>
      </c>
      <c r="F90" s="3">
        <f t="shared" si="6"/>
        <v>1875000</v>
      </c>
      <c r="G90" s="3">
        <v>1256250</v>
      </c>
      <c r="H90" s="3">
        <v>1256250</v>
      </c>
      <c r="I90" s="3">
        <f t="shared" si="7"/>
        <v>226125</v>
      </c>
      <c r="J90" s="3">
        <f t="shared" si="8"/>
        <v>618750</v>
      </c>
      <c r="K90" s="3">
        <f t="shared" si="9"/>
        <v>111375</v>
      </c>
    </row>
    <row r="91" spans="1:11">
      <c r="A91" s="12">
        <v>85</v>
      </c>
      <c r="B91" s="12">
        <v>173</v>
      </c>
      <c r="C91" s="1" t="s">
        <v>112</v>
      </c>
      <c r="D91" s="3">
        <v>3609000</v>
      </c>
      <c r="E91" s="3">
        <f t="shared" si="5"/>
        <v>1804500</v>
      </c>
      <c r="F91" s="3">
        <f t="shared" si="6"/>
        <v>1804500</v>
      </c>
      <c r="G91" s="3">
        <v>1203375</v>
      </c>
      <c r="H91" s="3">
        <v>1203375</v>
      </c>
      <c r="I91" s="3">
        <f t="shared" si="7"/>
        <v>216607.5</v>
      </c>
      <c r="J91" s="3">
        <f t="shared" si="8"/>
        <v>601125</v>
      </c>
      <c r="K91" s="3">
        <f t="shared" si="9"/>
        <v>108202.5</v>
      </c>
    </row>
    <row r="92" spans="1:11">
      <c r="A92" s="12">
        <v>86</v>
      </c>
      <c r="B92" s="12">
        <v>174</v>
      </c>
      <c r="C92" s="18" t="s">
        <v>113</v>
      </c>
      <c r="D92" s="3">
        <v>3850000</v>
      </c>
      <c r="E92" s="3">
        <f t="shared" si="5"/>
        <v>1925000</v>
      </c>
      <c r="F92" s="3">
        <f t="shared" si="6"/>
        <v>1925000</v>
      </c>
      <c r="G92" s="3">
        <v>1925000</v>
      </c>
      <c r="H92" s="3">
        <v>1925000</v>
      </c>
      <c r="I92" s="3">
        <f t="shared" si="7"/>
        <v>346500</v>
      </c>
      <c r="J92" s="3">
        <f t="shared" si="8"/>
        <v>0</v>
      </c>
      <c r="K92" s="3">
        <f t="shared" si="9"/>
        <v>0</v>
      </c>
    </row>
    <row r="93" spans="1:11">
      <c r="A93" s="12">
        <v>87</v>
      </c>
      <c r="B93" s="12">
        <v>175</v>
      </c>
      <c r="C93" s="1" t="s">
        <v>114</v>
      </c>
      <c r="D93" s="3">
        <v>3550000</v>
      </c>
      <c r="E93" s="3">
        <f t="shared" si="5"/>
        <v>1775000</v>
      </c>
      <c r="F93" s="3">
        <f t="shared" si="6"/>
        <v>1775000</v>
      </c>
      <c r="G93" s="3">
        <v>1181250</v>
      </c>
      <c r="H93" s="3">
        <v>1181250</v>
      </c>
      <c r="I93" s="3">
        <f t="shared" si="7"/>
        <v>212625</v>
      </c>
      <c r="J93" s="3">
        <f t="shared" si="8"/>
        <v>593750</v>
      </c>
      <c r="K93" s="3">
        <f t="shared" si="9"/>
        <v>106875</v>
      </c>
    </row>
    <row r="94" spans="1:11">
      <c r="A94" s="12">
        <v>88</v>
      </c>
      <c r="B94" s="12">
        <v>176</v>
      </c>
      <c r="C94" s="1" t="s">
        <v>115</v>
      </c>
      <c r="D94" s="3">
        <v>3850000</v>
      </c>
      <c r="E94" s="3">
        <f t="shared" si="5"/>
        <v>1925000</v>
      </c>
      <c r="F94" s="3">
        <f t="shared" si="6"/>
        <v>1925000</v>
      </c>
      <c r="G94" s="3">
        <v>1293750</v>
      </c>
      <c r="H94" s="3">
        <v>1293750</v>
      </c>
      <c r="I94" s="3">
        <f t="shared" si="7"/>
        <v>232875</v>
      </c>
      <c r="J94" s="3">
        <f t="shared" si="8"/>
        <v>631250</v>
      </c>
      <c r="K94" s="3">
        <f t="shared" si="9"/>
        <v>113625</v>
      </c>
    </row>
    <row r="95" spans="1:11">
      <c r="A95" s="12">
        <v>89</v>
      </c>
      <c r="B95" s="12">
        <v>177</v>
      </c>
      <c r="C95" s="1" t="s">
        <v>116</v>
      </c>
      <c r="D95" s="3">
        <v>3750000</v>
      </c>
      <c r="E95" s="3">
        <f t="shared" si="5"/>
        <v>1875000</v>
      </c>
      <c r="F95" s="3">
        <f t="shared" si="6"/>
        <v>1875000</v>
      </c>
      <c r="G95" s="3">
        <v>1875000</v>
      </c>
      <c r="H95" s="3">
        <v>1875000</v>
      </c>
      <c r="I95" s="3">
        <f t="shared" si="7"/>
        <v>337500</v>
      </c>
      <c r="J95" s="3">
        <f t="shared" si="8"/>
        <v>0</v>
      </c>
      <c r="K95" s="3">
        <f t="shared" si="9"/>
        <v>0</v>
      </c>
    </row>
    <row r="96" spans="1:11">
      <c r="A96" s="12">
        <v>90</v>
      </c>
      <c r="B96" s="12">
        <v>178</v>
      </c>
      <c r="C96" s="1" t="s">
        <v>117</v>
      </c>
      <c r="D96" s="3">
        <v>3850000</v>
      </c>
      <c r="E96" s="3">
        <f t="shared" si="5"/>
        <v>1925000</v>
      </c>
      <c r="F96" s="3">
        <f t="shared" si="6"/>
        <v>1925000</v>
      </c>
      <c r="G96" s="3">
        <v>1293750</v>
      </c>
      <c r="H96" s="3">
        <v>1293750</v>
      </c>
      <c r="I96" s="3">
        <f t="shared" si="7"/>
        <v>232875</v>
      </c>
      <c r="J96" s="3">
        <f t="shared" si="8"/>
        <v>631250</v>
      </c>
      <c r="K96" s="3">
        <f t="shared" si="9"/>
        <v>113625</v>
      </c>
    </row>
    <row r="97" spans="1:11">
      <c r="A97" s="12">
        <v>91</v>
      </c>
      <c r="B97" s="12">
        <v>179</v>
      </c>
      <c r="C97" s="1" t="s">
        <v>118</v>
      </c>
      <c r="D97" s="3">
        <v>3750000</v>
      </c>
      <c r="E97" s="3">
        <f t="shared" si="5"/>
        <v>1875000</v>
      </c>
      <c r="F97" s="3">
        <f t="shared" si="6"/>
        <v>1875000</v>
      </c>
      <c r="G97" s="3">
        <v>1875000</v>
      </c>
      <c r="H97" s="3">
        <v>1875000</v>
      </c>
      <c r="I97" s="3">
        <f t="shared" si="7"/>
        <v>337500</v>
      </c>
      <c r="J97" s="3">
        <f t="shared" si="8"/>
        <v>0</v>
      </c>
      <c r="K97" s="3">
        <f t="shared" si="9"/>
        <v>0</v>
      </c>
    </row>
    <row r="98" spans="1:11">
      <c r="A98" s="12">
        <v>92</v>
      </c>
      <c r="B98" s="12">
        <v>180</v>
      </c>
      <c r="C98" s="1" t="s">
        <v>119</v>
      </c>
      <c r="D98" s="3">
        <v>5350000</v>
      </c>
      <c r="E98" s="3">
        <f t="shared" si="5"/>
        <v>2675000</v>
      </c>
      <c r="F98" s="3">
        <f t="shared" si="6"/>
        <v>2675000</v>
      </c>
      <c r="G98" s="3">
        <v>1856250</v>
      </c>
      <c r="H98" s="3">
        <v>1856250</v>
      </c>
      <c r="I98" s="3">
        <f t="shared" si="7"/>
        <v>334125</v>
      </c>
      <c r="J98" s="3">
        <f t="shared" si="8"/>
        <v>818750</v>
      </c>
      <c r="K98" s="3">
        <f t="shared" si="9"/>
        <v>147375</v>
      </c>
    </row>
    <row r="99" spans="1:11">
      <c r="A99" s="12">
        <v>93</v>
      </c>
      <c r="B99" s="12">
        <v>181</v>
      </c>
      <c r="C99" s="1" t="s">
        <v>120</v>
      </c>
      <c r="D99" s="3">
        <v>3609000</v>
      </c>
      <c r="E99" s="3">
        <f t="shared" si="5"/>
        <v>1804500</v>
      </c>
      <c r="F99" s="3">
        <f t="shared" si="6"/>
        <v>1804500</v>
      </c>
      <c r="G99" s="3">
        <v>1203375</v>
      </c>
      <c r="H99" s="3">
        <v>1203375</v>
      </c>
      <c r="I99" s="3">
        <f t="shared" si="7"/>
        <v>216607.5</v>
      </c>
      <c r="J99" s="3">
        <f t="shared" si="8"/>
        <v>601125</v>
      </c>
      <c r="K99" s="3">
        <f t="shared" si="9"/>
        <v>108202.5</v>
      </c>
    </row>
    <row r="100" spans="1:11">
      <c r="A100" s="12">
        <v>94</v>
      </c>
      <c r="B100" s="12">
        <v>182</v>
      </c>
      <c r="C100" s="1" t="s">
        <v>121</v>
      </c>
      <c r="D100" s="3">
        <v>3750000</v>
      </c>
      <c r="E100" s="3">
        <f t="shared" si="5"/>
        <v>1875000</v>
      </c>
      <c r="F100" s="3">
        <f t="shared" si="6"/>
        <v>1875000</v>
      </c>
      <c r="G100" s="3">
        <v>1256250</v>
      </c>
      <c r="H100" s="3">
        <v>1256250</v>
      </c>
      <c r="I100" s="3">
        <f t="shared" si="7"/>
        <v>226125</v>
      </c>
      <c r="J100" s="3">
        <f t="shared" si="8"/>
        <v>618750</v>
      </c>
      <c r="K100" s="3">
        <f t="shared" si="9"/>
        <v>111375</v>
      </c>
    </row>
    <row r="101" spans="1:11">
      <c r="A101" s="12">
        <v>95</v>
      </c>
      <c r="B101" s="12">
        <v>183</v>
      </c>
      <c r="C101" s="1" t="s">
        <v>122</v>
      </c>
      <c r="D101" s="3">
        <v>5150000</v>
      </c>
      <c r="E101" s="3">
        <f t="shared" si="5"/>
        <v>2575000</v>
      </c>
      <c r="F101" s="3">
        <f t="shared" si="6"/>
        <v>2575000</v>
      </c>
      <c r="G101" s="3">
        <v>1781250</v>
      </c>
      <c r="H101" s="3">
        <v>1781250</v>
      </c>
      <c r="I101" s="3">
        <f t="shared" si="7"/>
        <v>320625</v>
      </c>
      <c r="J101" s="3">
        <f t="shared" si="8"/>
        <v>793750</v>
      </c>
      <c r="K101" s="3">
        <f t="shared" si="9"/>
        <v>142875</v>
      </c>
    </row>
    <row r="102" spans="1:11">
      <c r="A102" s="12">
        <v>96</v>
      </c>
      <c r="B102" s="12">
        <v>184</v>
      </c>
      <c r="C102" s="1" t="s">
        <v>123</v>
      </c>
      <c r="D102" s="3">
        <v>5400000</v>
      </c>
      <c r="E102" s="3">
        <f t="shared" si="5"/>
        <v>2700000</v>
      </c>
      <c r="F102" s="3">
        <f t="shared" si="6"/>
        <v>2700000</v>
      </c>
      <c r="G102" s="3">
        <v>1875000</v>
      </c>
      <c r="H102" s="3">
        <v>1875000</v>
      </c>
      <c r="I102" s="3">
        <f t="shared" si="7"/>
        <v>337500</v>
      </c>
      <c r="J102" s="3">
        <f t="shared" si="8"/>
        <v>825000</v>
      </c>
      <c r="K102" s="3">
        <f t="shared" si="9"/>
        <v>148500</v>
      </c>
    </row>
    <row r="103" spans="1:11">
      <c r="A103" s="12">
        <v>97</v>
      </c>
      <c r="B103" s="12">
        <v>185</v>
      </c>
      <c r="C103" s="1" t="s">
        <v>124</v>
      </c>
      <c r="D103" s="3">
        <v>5150000</v>
      </c>
      <c r="E103" s="3">
        <f t="shared" si="5"/>
        <v>2575000</v>
      </c>
      <c r="F103" s="3">
        <f t="shared" si="6"/>
        <v>2575000</v>
      </c>
      <c r="G103" s="3">
        <v>1781250</v>
      </c>
      <c r="H103" s="3">
        <v>1781250</v>
      </c>
      <c r="I103" s="3">
        <f t="shared" si="7"/>
        <v>320625</v>
      </c>
      <c r="J103" s="3">
        <f t="shared" si="8"/>
        <v>793750</v>
      </c>
      <c r="K103" s="3">
        <f t="shared" si="9"/>
        <v>142875</v>
      </c>
    </row>
    <row r="104" s="8" customFormat="1" ht="13.5" spans="3:11">
      <c r="C104" s="6" t="s">
        <v>125</v>
      </c>
      <c r="D104" s="7">
        <f t="shared" ref="D104:K104" si="10">SUM(D7:D103)</f>
        <v>360975000</v>
      </c>
      <c r="E104" s="7">
        <f t="shared" si="10"/>
        <v>180487500</v>
      </c>
      <c r="F104" s="7">
        <f t="shared" si="10"/>
        <v>180487500</v>
      </c>
      <c r="G104" s="7">
        <f t="shared" si="10"/>
        <v>157650875</v>
      </c>
      <c r="H104" s="7">
        <f t="shared" si="10"/>
        <v>157650875</v>
      </c>
      <c r="I104" s="7">
        <f t="shared" si="10"/>
        <v>28377157.5</v>
      </c>
      <c r="J104" s="7">
        <f t="shared" si="10"/>
        <v>22836625</v>
      </c>
      <c r="K104" s="7">
        <f t="shared" si="10"/>
        <v>4110592.5</v>
      </c>
    </row>
    <row r="105" ht="13.5"/>
    <row r="106" spans="4:4">
      <c r="D106" s="1"/>
    </row>
  </sheetData>
  <hyperlinks>
    <hyperlink ref="I5" r:id="rId1" display="F=E@18%"/>
    <hyperlink ref="K5" r:id="rId2" display="H=G@18%"/>
  </hyperlinks>
  <printOptions gridLines="1"/>
  <pageMargins left="0.3" right="0.24" top="0.33" bottom="0.26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8"/>
  <sheetViews>
    <sheetView topLeftCell="A43" workbookViewId="0">
      <selection activeCell="B64" sqref="B64"/>
    </sheetView>
  </sheetViews>
  <sheetFormatPr defaultColWidth="9" defaultRowHeight="12.75"/>
  <cols>
    <col min="1" max="1" width="9.14285714285714" style="1"/>
    <col min="2" max="2" width="39.1428571428571" style="1" customWidth="1"/>
    <col min="3" max="7" width="12" style="3" customWidth="1"/>
    <col min="8" max="8" width="11" style="3" customWidth="1"/>
    <col min="9" max="9" width="13" style="3" customWidth="1"/>
    <col min="10" max="10" width="10" style="3" customWidth="1"/>
    <col min="11" max="16384" width="9.14285714285714" style="1"/>
  </cols>
  <sheetData>
    <row r="1" spans="1:2">
      <c r="A1" s="1" t="s">
        <v>0</v>
      </c>
      <c r="B1" s="1" t="s">
        <v>1</v>
      </c>
    </row>
    <row r="2" spans="1:2">
      <c r="A2" s="1" t="s">
        <v>2</v>
      </c>
      <c r="B2" s="1" t="s">
        <v>3</v>
      </c>
    </row>
    <row r="3" spans="1:1">
      <c r="A3" s="1" t="s">
        <v>4</v>
      </c>
    </row>
    <row r="4" spans="1:2">
      <c r="A4" s="1" t="s">
        <v>5</v>
      </c>
      <c r="B4" s="1" t="s">
        <v>6</v>
      </c>
    </row>
    <row r="5" ht="15" spans="3:10">
      <c r="C5" s="3" t="s">
        <v>7</v>
      </c>
      <c r="D5" s="3" t="s">
        <v>8</v>
      </c>
      <c r="E5" s="3" t="s">
        <v>9</v>
      </c>
      <c r="F5" s="3" t="s">
        <v>10</v>
      </c>
      <c r="G5" s="3" t="s">
        <v>11</v>
      </c>
      <c r="H5" s="9" t="s">
        <v>12</v>
      </c>
      <c r="I5" s="3" t="s">
        <v>13</v>
      </c>
      <c r="J5" s="9" t="s">
        <v>14</v>
      </c>
    </row>
    <row r="6" s="8" customFormat="1" ht="74.3" spans="1:10">
      <c r="A6" s="10" t="s">
        <v>16</v>
      </c>
      <c r="B6" s="10" t="s">
        <v>17</v>
      </c>
      <c r="C6" s="11" t="s">
        <v>18</v>
      </c>
      <c r="D6" s="11" t="s">
        <v>19</v>
      </c>
      <c r="E6" s="11" t="s">
        <v>20</v>
      </c>
      <c r="F6" s="11" t="s">
        <v>21</v>
      </c>
      <c r="G6" s="11" t="s">
        <v>22</v>
      </c>
      <c r="H6" s="11" t="s">
        <v>23</v>
      </c>
      <c r="I6" s="11" t="s">
        <v>24</v>
      </c>
      <c r="J6" s="11" t="s">
        <v>25</v>
      </c>
    </row>
    <row r="7" spans="1:10">
      <c r="A7" s="12" t="s">
        <v>26</v>
      </c>
      <c r="B7" s="1" t="s">
        <v>27</v>
      </c>
      <c r="C7" s="3">
        <v>4250000</v>
      </c>
      <c r="D7" s="3">
        <f t="shared" ref="D7:D38" si="0">C7/2</f>
        <v>2125000</v>
      </c>
      <c r="E7" s="3">
        <f t="shared" ref="E7:E38" si="1">C7/2</f>
        <v>2125000</v>
      </c>
      <c r="F7" s="3">
        <v>2125000</v>
      </c>
      <c r="G7" s="3">
        <v>2125000</v>
      </c>
      <c r="H7" s="3">
        <f t="shared" ref="H7:H38" si="2">G7*18%</f>
        <v>382500</v>
      </c>
      <c r="I7" s="3">
        <f t="shared" ref="I7:I38" si="3">E7-G7</f>
        <v>0</v>
      </c>
      <c r="J7" s="3">
        <f t="shared" ref="J7:J38" si="4">I7*18%</f>
        <v>0</v>
      </c>
    </row>
    <row r="8" spans="1:10">
      <c r="A8" s="12" t="s">
        <v>28</v>
      </c>
      <c r="B8" s="1" t="s">
        <v>29</v>
      </c>
      <c r="C8" s="3">
        <v>3550000</v>
      </c>
      <c r="D8" s="3">
        <f t="shared" si="0"/>
        <v>1775000</v>
      </c>
      <c r="E8" s="3">
        <f t="shared" si="1"/>
        <v>1775000</v>
      </c>
      <c r="F8" s="3">
        <v>1775000</v>
      </c>
      <c r="G8" s="3">
        <v>1775000</v>
      </c>
      <c r="H8" s="3">
        <f t="shared" si="2"/>
        <v>319500</v>
      </c>
      <c r="I8" s="3">
        <f t="shared" si="3"/>
        <v>0</v>
      </c>
      <c r="J8" s="3">
        <f t="shared" si="4"/>
        <v>0</v>
      </c>
    </row>
    <row r="9" spans="1:10">
      <c r="A9" s="12" t="s">
        <v>30</v>
      </c>
      <c r="B9" s="1" t="s">
        <v>31</v>
      </c>
      <c r="C9" s="3">
        <v>4250000</v>
      </c>
      <c r="D9" s="3">
        <f t="shared" si="0"/>
        <v>2125000</v>
      </c>
      <c r="E9" s="3">
        <f t="shared" si="1"/>
        <v>2125000</v>
      </c>
      <c r="F9" s="3">
        <v>2125000</v>
      </c>
      <c r="G9" s="3">
        <v>2125000</v>
      </c>
      <c r="H9" s="3">
        <f t="shared" si="2"/>
        <v>382500</v>
      </c>
      <c r="I9" s="3">
        <f t="shared" si="3"/>
        <v>0</v>
      </c>
      <c r="J9" s="3">
        <f t="shared" si="4"/>
        <v>0</v>
      </c>
    </row>
    <row r="10" spans="1:10">
      <c r="A10" s="12" t="s">
        <v>32</v>
      </c>
      <c r="B10" s="1" t="s">
        <v>33</v>
      </c>
      <c r="C10" s="3">
        <v>3650000</v>
      </c>
      <c r="D10" s="3">
        <f t="shared" si="0"/>
        <v>1825000</v>
      </c>
      <c r="E10" s="3">
        <f t="shared" si="1"/>
        <v>1825000</v>
      </c>
      <c r="F10" s="3">
        <v>1825000</v>
      </c>
      <c r="G10" s="3">
        <v>1825000</v>
      </c>
      <c r="H10" s="3">
        <f t="shared" si="2"/>
        <v>328500</v>
      </c>
      <c r="I10" s="3">
        <f t="shared" si="3"/>
        <v>0</v>
      </c>
      <c r="J10" s="3">
        <f t="shared" si="4"/>
        <v>0</v>
      </c>
    </row>
    <row r="11" spans="1:10">
      <c r="A11" s="12">
        <v>81</v>
      </c>
      <c r="B11" s="13" t="s">
        <v>34</v>
      </c>
      <c r="C11" s="3">
        <v>3100000</v>
      </c>
      <c r="D11" s="3">
        <f t="shared" si="0"/>
        <v>1550000</v>
      </c>
      <c r="E11" s="3">
        <f t="shared" si="1"/>
        <v>1550000</v>
      </c>
      <c r="F11" s="3">
        <v>1550000</v>
      </c>
      <c r="G11" s="3">
        <v>1550000</v>
      </c>
      <c r="H11" s="3">
        <f t="shared" si="2"/>
        <v>279000</v>
      </c>
      <c r="I11" s="3">
        <f t="shared" si="3"/>
        <v>0</v>
      </c>
      <c r="J11" s="3">
        <f t="shared" si="4"/>
        <v>0</v>
      </c>
    </row>
    <row r="12" spans="1:10">
      <c r="A12" s="12">
        <v>82</v>
      </c>
      <c r="B12" s="14" t="s">
        <v>35</v>
      </c>
      <c r="C12" s="3">
        <v>3650000</v>
      </c>
      <c r="D12" s="3">
        <f t="shared" si="0"/>
        <v>1825000</v>
      </c>
      <c r="E12" s="3">
        <f t="shared" si="1"/>
        <v>1825000</v>
      </c>
      <c r="F12" s="3">
        <v>1825000</v>
      </c>
      <c r="G12" s="3">
        <v>1825000</v>
      </c>
      <c r="H12" s="3">
        <f t="shared" si="2"/>
        <v>328500</v>
      </c>
      <c r="I12" s="3">
        <f t="shared" si="3"/>
        <v>0</v>
      </c>
      <c r="J12" s="3">
        <f t="shared" si="4"/>
        <v>0</v>
      </c>
    </row>
    <row r="13" spans="1:10">
      <c r="A13" s="12">
        <v>83</v>
      </c>
      <c r="B13" s="1" t="s">
        <v>36</v>
      </c>
      <c r="C13" s="3">
        <v>3650000</v>
      </c>
      <c r="D13" s="3">
        <f t="shared" si="0"/>
        <v>1825000</v>
      </c>
      <c r="E13" s="3">
        <f t="shared" si="1"/>
        <v>1825000</v>
      </c>
      <c r="F13" s="3">
        <v>1825000</v>
      </c>
      <c r="G13" s="3">
        <v>1825000</v>
      </c>
      <c r="H13" s="3">
        <f t="shared" si="2"/>
        <v>328500</v>
      </c>
      <c r="I13" s="3">
        <f t="shared" si="3"/>
        <v>0</v>
      </c>
      <c r="J13" s="3">
        <f t="shared" si="4"/>
        <v>0</v>
      </c>
    </row>
    <row r="14" spans="1:10">
      <c r="A14" s="12">
        <v>84</v>
      </c>
      <c r="B14" s="1" t="s">
        <v>37</v>
      </c>
      <c r="C14" s="3">
        <v>3650000</v>
      </c>
      <c r="D14" s="3">
        <f t="shared" si="0"/>
        <v>1825000</v>
      </c>
      <c r="E14" s="3">
        <f t="shared" si="1"/>
        <v>1825000</v>
      </c>
      <c r="F14" s="3">
        <v>1825000</v>
      </c>
      <c r="G14" s="3">
        <v>1825000</v>
      </c>
      <c r="H14" s="3">
        <f t="shared" si="2"/>
        <v>328500</v>
      </c>
      <c r="I14" s="3">
        <f t="shared" si="3"/>
        <v>0</v>
      </c>
      <c r="J14" s="3">
        <f t="shared" si="4"/>
        <v>0</v>
      </c>
    </row>
    <row r="15" spans="1:10">
      <c r="A15" s="12">
        <v>85</v>
      </c>
      <c r="B15" s="15" t="s">
        <v>38</v>
      </c>
      <c r="C15" s="3">
        <v>3650000</v>
      </c>
      <c r="D15" s="3">
        <f t="shared" si="0"/>
        <v>1825000</v>
      </c>
      <c r="E15" s="3">
        <f t="shared" si="1"/>
        <v>1825000</v>
      </c>
      <c r="F15" s="3">
        <v>1825000</v>
      </c>
      <c r="G15" s="3">
        <v>1825000</v>
      </c>
      <c r="H15" s="3">
        <f t="shared" si="2"/>
        <v>328500</v>
      </c>
      <c r="I15" s="3">
        <f t="shared" si="3"/>
        <v>0</v>
      </c>
      <c r="J15" s="3">
        <f t="shared" si="4"/>
        <v>0</v>
      </c>
    </row>
    <row r="16" spans="1:10">
      <c r="A16" s="12">
        <v>86</v>
      </c>
      <c r="B16" s="1" t="s">
        <v>39</v>
      </c>
      <c r="C16" s="3">
        <v>3800000</v>
      </c>
      <c r="D16" s="3">
        <f t="shared" si="0"/>
        <v>1900000</v>
      </c>
      <c r="E16" s="3">
        <f t="shared" si="1"/>
        <v>1900000</v>
      </c>
      <c r="F16" s="3">
        <v>1900000</v>
      </c>
      <c r="G16" s="3">
        <v>1900000</v>
      </c>
      <c r="H16" s="3">
        <f t="shared" si="2"/>
        <v>342000</v>
      </c>
      <c r="I16" s="3">
        <f t="shared" si="3"/>
        <v>0</v>
      </c>
      <c r="J16" s="3">
        <f t="shared" si="4"/>
        <v>0</v>
      </c>
    </row>
    <row r="17" spans="1:10">
      <c r="A17" s="12">
        <v>87</v>
      </c>
      <c r="B17" s="1" t="s">
        <v>40</v>
      </c>
      <c r="C17" s="3">
        <v>3650000</v>
      </c>
      <c r="D17" s="3">
        <f t="shared" si="0"/>
        <v>1825000</v>
      </c>
      <c r="E17" s="3">
        <f t="shared" si="1"/>
        <v>1825000</v>
      </c>
      <c r="F17" s="3">
        <v>1825000</v>
      </c>
      <c r="G17" s="3">
        <v>1825000</v>
      </c>
      <c r="H17" s="3">
        <f t="shared" si="2"/>
        <v>328500</v>
      </c>
      <c r="I17" s="3">
        <f t="shared" si="3"/>
        <v>0</v>
      </c>
      <c r="J17" s="3">
        <f t="shared" si="4"/>
        <v>0</v>
      </c>
    </row>
    <row r="18" spans="1:10">
      <c r="A18" s="12">
        <v>88</v>
      </c>
      <c r="B18" s="1" t="s">
        <v>41</v>
      </c>
      <c r="C18" s="3">
        <v>3650000</v>
      </c>
      <c r="D18" s="3">
        <f t="shared" si="0"/>
        <v>1825000</v>
      </c>
      <c r="E18" s="3">
        <f t="shared" si="1"/>
        <v>1825000</v>
      </c>
      <c r="F18" s="3">
        <v>1825000</v>
      </c>
      <c r="G18" s="3">
        <v>1825000</v>
      </c>
      <c r="H18" s="3">
        <f t="shared" si="2"/>
        <v>328500</v>
      </c>
      <c r="I18" s="3">
        <f t="shared" si="3"/>
        <v>0</v>
      </c>
      <c r="J18" s="3">
        <f t="shared" si="4"/>
        <v>0</v>
      </c>
    </row>
    <row r="19" spans="1:10">
      <c r="A19" s="12">
        <v>89</v>
      </c>
      <c r="B19" s="1" t="s">
        <v>42</v>
      </c>
      <c r="C19" s="3">
        <v>4950000</v>
      </c>
      <c r="D19" s="3">
        <f t="shared" si="0"/>
        <v>2475000</v>
      </c>
      <c r="E19" s="3">
        <f t="shared" si="1"/>
        <v>2475000</v>
      </c>
      <c r="F19" s="3">
        <v>2475000</v>
      </c>
      <c r="G19" s="3">
        <v>2475000</v>
      </c>
      <c r="H19" s="3">
        <f t="shared" si="2"/>
        <v>445500</v>
      </c>
      <c r="I19" s="3">
        <f t="shared" si="3"/>
        <v>0</v>
      </c>
      <c r="J19" s="3">
        <f t="shared" si="4"/>
        <v>0</v>
      </c>
    </row>
    <row r="20" spans="1:10">
      <c r="A20" s="12">
        <v>90</v>
      </c>
      <c r="B20" s="1" t="s">
        <v>43</v>
      </c>
      <c r="C20" s="3">
        <v>3450000</v>
      </c>
      <c r="D20" s="3">
        <f t="shared" si="0"/>
        <v>1725000</v>
      </c>
      <c r="E20" s="3">
        <f t="shared" si="1"/>
        <v>1725000</v>
      </c>
      <c r="F20" s="3">
        <v>1725000</v>
      </c>
      <c r="G20" s="3">
        <v>1725000</v>
      </c>
      <c r="H20" s="3">
        <f t="shared" si="2"/>
        <v>310500</v>
      </c>
      <c r="I20" s="3">
        <f t="shared" si="3"/>
        <v>0</v>
      </c>
      <c r="J20" s="3">
        <f t="shared" si="4"/>
        <v>0</v>
      </c>
    </row>
    <row r="21" spans="1:10">
      <c r="A21" s="12">
        <v>91</v>
      </c>
      <c r="B21" s="1" t="s">
        <v>44</v>
      </c>
      <c r="C21" s="3">
        <v>3650000</v>
      </c>
      <c r="D21" s="3">
        <f t="shared" si="0"/>
        <v>1825000</v>
      </c>
      <c r="E21" s="3">
        <f t="shared" si="1"/>
        <v>1825000</v>
      </c>
      <c r="F21" s="3">
        <v>1825000</v>
      </c>
      <c r="G21" s="3">
        <v>1825000</v>
      </c>
      <c r="H21" s="3">
        <f t="shared" si="2"/>
        <v>328500</v>
      </c>
      <c r="I21" s="3">
        <f t="shared" si="3"/>
        <v>0</v>
      </c>
      <c r="J21" s="3">
        <f t="shared" si="4"/>
        <v>0</v>
      </c>
    </row>
    <row r="22" spans="1:10">
      <c r="A22" s="12">
        <v>92</v>
      </c>
      <c r="B22" s="1" t="s">
        <v>44</v>
      </c>
      <c r="C22" s="3">
        <v>3650000</v>
      </c>
      <c r="D22" s="3">
        <f t="shared" si="0"/>
        <v>1825000</v>
      </c>
      <c r="E22" s="3">
        <f t="shared" si="1"/>
        <v>1825000</v>
      </c>
      <c r="F22" s="3">
        <v>1825000</v>
      </c>
      <c r="G22" s="3">
        <v>1825000</v>
      </c>
      <c r="H22" s="3">
        <f t="shared" si="2"/>
        <v>328500</v>
      </c>
      <c r="I22" s="3">
        <f t="shared" si="3"/>
        <v>0</v>
      </c>
      <c r="J22" s="3">
        <f t="shared" si="4"/>
        <v>0</v>
      </c>
    </row>
    <row r="23" spans="1:10">
      <c r="A23" s="12">
        <v>93</v>
      </c>
      <c r="B23" s="1" t="s">
        <v>45</v>
      </c>
      <c r="C23" s="3">
        <v>3600000</v>
      </c>
      <c r="D23" s="3">
        <f t="shared" si="0"/>
        <v>1800000</v>
      </c>
      <c r="E23" s="3">
        <f t="shared" si="1"/>
        <v>1800000</v>
      </c>
      <c r="F23" s="3">
        <v>1800000</v>
      </c>
      <c r="G23" s="3">
        <v>1800000</v>
      </c>
      <c r="H23" s="3">
        <f t="shared" si="2"/>
        <v>324000</v>
      </c>
      <c r="I23" s="3">
        <f t="shared" si="3"/>
        <v>0</v>
      </c>
      <c r="J23" s="3">
        <f t="shared" si="4"/>
        <v>0</v>
      </c>
    </row>
    <row r="24" spans="1:10">
      <c r="A24" s="12">
        <v>94</v>
      </c>
      <c r="B24" s="1" t="s">
        <v>46</v>
      </c>
      <c r="C24" s="3">
        <v>3650000</v>
      </c>
      <c r="D24" s="3">
        <f t="shared" si="0"/>
        <v>1825000</v>
      </c>
      <c r="E24" s="3">
        <f t="shared" si="1"/>
        <v>1825000</v>
      </c>
      <c r="F24" s="3">
        <v>1825000</v>
      </c>
      <c r="G24" s="3">
        <v>1825000</v>
      </c>
      <c r="H24" s="3">
        <f t="shared" si="2"/>
        <v>328500</v>
      </c>
      <c r="I24" s="3">
        <f t="shared" si="3"/>
        <v>0</v>
      </c>
      <c r="J24" s="3">
        <f t="shared" si="4"/>
        <v>0</v>
      </c>
    </row>
    <row r="25" spans="1:10">
      <c r="A25" s="12">
        <v>95</v>
      </c>
      <c r="B25" s="1" t="s">
        <v>47</v>
      </c>
      <c r="C25" s="3">
        <v>3600000</v>
      </c>
      <c r="D25" s="3">
        <f t="shared" si="0"/>
        <v>1800000</v>
      </c>
      <c r="E25" s="3">
        <f t="shared" si="1"/>
        <v>1800000</v>
      </c>
      <c r="F25" s="3">
        <v>1800000</v>
      </c>
      <c r="G25" s="3">
        <v>1800000</v>
      </c>
      <c r="H25" s="3">
        <f t="shared" si="2"/>
        <v>324000</v>
      </c>
      <c r="I25" s="3">
        <f t="shared" si="3"/>
        <v>0</v>
      </c>
      <c r="J25" s="3">
        <f t="shared" si="4"/>
        <v>0</v>
      </c>
    </row>
    <row r="26" spans="1:10">
      <c r="A26" s="12">
        <v>96</v>
      </c>
      <c r="B26" s="1" t="s">
        <v>48</v>
      </c>
      <c r="C26" s="3">
        <v>3600000</v>
      </c>
      <c r="D26" s="3">
        <f t="shared" si="0"/>
        <v>1800000</v>
      </c>
      <c r="E26" s="3">
        <f t="shared" si="1"/>
        <v>1800000</v>
      </c>
      <c r="F26" s="3">
        <v>1800000</v>
      </c>
      <c r="G26" s="3">
        <v>1800000</v>
      </c>
      <c r="H26" s="3">
        <f t="shared" si="2"/>
        <v>324000</v>
      </c>
      <c r="I26" s="3">
        <f t="shared" si="3"/>
        <v>0</v>
      </c>
      <c r="J26" s="3">
        <f t="shared" si="4"/>
        <v>0</v>
      </c>
    </row>
    <row r="27" spans="1:10">
      <c r="A27" s="12">
        <v>97</v>
      </c>
      <c r="B27" s="16" t="s">
        <v>49</v>
      </c>
      <c r="C27" s="3">
        <v>3600000</v>
      </c>
      <c r="D27" s="3">
        <f t="shared" si="0"/>
        <v>1800000</v>
      </c>
      <c r="E27" s="3">
        <f t="shared" si="1"/>
        <v>1800000</v>
      </c>
      <c r="F27" s="3">
        <v>1200000</v>
      </c>
      <c r="G27" s="3">
        <v>1200000</v>
      </c>
      <c r="H27" s="3">
        <f t="shared" si="2"/>
        <v>216000</v>
      </c>
      <c r="I27" s="3">
        <f t="shared" si="3"/>
        <v>600000</v>
      </c>
      <c r="J27" s="3">
        <f t="shared" si="4"/>
        <v>108000</v>
      </c>
    </row>
    <row r="28" spans="1:10">
      <c r="A28" s="12">
        <v>98</v>
      </c>
      <c r="B28" s="1" t="s">
        <v>50</v>
      </c>
      <c r="C28" s="3">
        <v>3600000</v>
      </c>
      <c r="D28" s="3">
        <f t="shared" si="0"/>
        <v>1800000</v>
      </c>
      <c r="E28" s="3">
        <f t="shared" si="1"/>
        <v>1800000</v>
      </c>
      <c r="F28" s="3">
        <v>1800000</v>
      </c>
      <c r="G28" s="3">
        <v>1800000</v>
      </c>
      <c r="H28" s="3">
        <f t="shared" si="2"/>
        <v>324000</v>
      </c>
      <c r="I28" s="3">
        <f t="shared" si="3"/>
        <v>0</v>
      </c>
      <c r="J28" s="3">
        <f t="shared" si="4"/>
        <v>0</v>
      </c>
    </row>
    <row r="29" spans="1:10">
      <c r="A29" s="12">
        <v>99</v>
      </c>
      <c r="B29" s="1" t="s">
        <v>51</v>
      </c>
      <c r="C29" s="3">
        <v>3950000</v>
      </c>
      <c r="D29" s="3">
        <f t="shared" si="0"/>
        <v>1975000</v>
      </c>
      <c r="E29" s="3">
        <f t="shared" si="1"/>
        <v>1975000</v>
      </c>
      <c r="F29" s="3">
        <v>1975000</v>
      </c>
      <c r="G29" s="3">
        <v>1975000</v>
      </c>
      <c r="H29" s="3">
        <f t="shared" si="2"/>
        <v>355500</v>
      </c>
      <c r="I29" s="3">
        <f t="shared" si="3"/>
        <v>0</v>
      </c>
      <c r="J29" s="3">
        <f t="shared" si="4"/>
        <v>0</v>
      </c>
    </row>
    <row r="30" spans="1:10">
      <c r="A30" s="12">
        <v>100</v>
      </c>
      <c r="B30" s="1" t="s">
        <v>52</v>
      </c>
      <c r="C30" s="3">
        <v>4850000</v>
      </c>
      <c r="D30" s="3">
        <f t="shared" si="0"/>
        <v>2425000</v>
      </c>
      <c r="E30" s="3">
        <f t="shared" si="1"/>
        <v>2425000</v>
      </c>
      <c r="F30" s="3">
        <v>2425000</v>
      </c>
      <c r="G30" s="3">
        <v>2425000</v>
      </c>
      <c r="H30" s="3">
        <f t="shared" si="2"/>
        <v>436500</v>
      </c>
      <c r="I30" s="3">
        <f t="shared" si="3"/>
        <v>0</v>
      </c>
      <c r="J30" s="3">
        <f t="shared" si="4"/>
        <v>0</v>
      </c>
    </row>
    <row r="31" spans="1:10">
      <c r="A31" s="12">
        <v>101</v>
      </c>
      <c r="B31" s="1" t="s">
        <v>53</v>
      </c>
      <c r="C31" s="3">
        <v>3650000</v>
      </c>
      <c r="D31" s="3">
        <f t="shared" si="0"/>
        <v>1825000</v>
      </c>
      <c r="E31" s="3">
        <f t="shared" si="1"/>
        <v>1825000</v>
      </c>
      <c r="F31" s="3">
        <v>1825000</v>
      </c>
      <c r="G31" s="3">
        <v>1825000</v>
      </c>
      <c r="H31" s="3">
        <f t="shared" si="2"/>
        <v>328500</v>
      </c>
      <c r="I31" s="3">
        <f t="shared" si="3"/>
        <v>0</v>
      </c>
      <c r="J31" s="3">
        <f t="shared" si="4"/>
        <v>0</v>
      </c>
    </row>
    <row r="32" spans="1:10">
      <c r="A32" s="12">
        <v>102</v>
      </c>
      <c r="B32" s="1" t="s">
        <v>54</v>
      </c>
      <c r="C32" s="3">
        <v>3700000</v>
      </c>
      <c r="D32" s="3">
        <f t="shared" si="0"/>
        <v>1850000</v>
      </c>
      <c r="E32" s="3">
        <f t="shared" si="1"/>
        <v>1850000</v>
      </c>
      <c r="F32" s="3">
        <v>1237500</v>
      </c>
      <c r="G32" s="3">
        <v>1237500</v>
      </c>
      <c r="H32" s="3">
        <f t="shared" si="2"/>
        <v>222750</v>
      </c>
      <c r="I32" s="3">
        <f t="shared" si="3"/>
        <v>612500</v>
      </c>
      <c r="J32" s="3">
        <f t="shared" si="4"/>
        <v>110250</v>
      </c>
    </row>
    <row r="33" spans="1:10">
      <c r="A33" s="12">
        <v>103</v>
      </c>
      <c r="B33" s="1" t="s">
        <v>55</v>
      </c>
      <c r="C33" s="3">
        <v>3000000</v>
      </c>
      <c r="D33" s="3">
        <f t="shared" si="0"/>
        <v>1500000</v>
      </c>
      <c r="E33" s="3">
        <f t="shared" si="1"/>
        <v>1500000</v>
      </c>
      <c r="F33" s="3">
        <v>1500000</v>
      </c>
      <c r="G33" s="3">
        <v>1500000</v>
      </c>
      <c r="H33" s="3">
        <f t="shared" si="2"/>
        <v>270000</v>
      </c>
      <c r="I33" s="3">
        <f t="shared" si="3"/>
        <v>0</v>
      </c>
      <c r="J33" s="3">
        <f t="shared" si="4"/>
        <v>0</v>
      </c>
    </row>
    <row r="34" spans="1:10">
      <c r="A34" s="12">
        <v>104</v>
      </c>
      <c r="B34" s="1" t="s">
        <v>56</v>
      </c>
      <c r="C34" s="3">
        <v>3750000</v>
      </c>
      <c r="D34" s="3">
        <f t="shared" si="0"/>
        <v>1875000</v>
      </c>
      <c r="E34" s="3">
        <f t="shared" si="1"/>
        <v>1875000</v>
      </c>
      <c r="F34" s="3">
        <v>1875000</v>
      </c>
      <c r="G34" s="3">
        <v>1875000</v>
      </c>
      <c r="H34" s="3">
        <f t="shared" si="2"/>
        <v>337500</v>
      </c>
      <c r="I34" s="3">
        <f t="shared" si="3"/>
        <v>0</v>
      </c>
      <c r="J34" s="3">
        <f t="shared" si="4"/>
        <v>0</v>
      </c>
    </row>
    <row r="35" spans="1:10">
      <c r="A35" s="12">
        <v>105</v>
      </c>
      <c r="B35" s="1" t="s">
        <v>57</v>
      </c>
      <c r="C35" s="3">
        <v>3750000</v>
      </c>
      <c r="D35" s="3">
        <f t="shared" si="0"/>
        <v>1875000</v>
      </c>
      <c r="E35" s="3">
        <f t="shared" si="1"/>
        <v>1875000</v>
      </c>
      <c r="F35" s="3">
        <v>1875000</v>
      </c>
      <c r="G35" s="3">
        <v>1875000</v>
      </c>
      <c r="H35" s="3">
        <f t="shared" si="2"/>
        <v>337500</v>
      </c>
      <c r="I35" s="3">
        <f t="shared" si="3"/>
        <v>0</v>
      </c>
      <c r="J35" s="3">
        <f t="shared" si="4"/>
        <v>0</v>
      </c>
    </row>
    <row r="36" spans="1:10">
      <c r="A36" s="12">
        <v>106</v>
      </c>
      <c r="B36" s="1" t="s">
        <v>58</v>
      </c>
      <c r="C36" s="3">
        <v>3850000</v>
      </c>
      <c r="D36" s="3">
        <f t="shared" si="0"/>
        <v>1925000</v>
      </c>
      <c r="E36" s="3">
        <f t="shared" si="1"/>
        <v>1925000</v>
      </c>
      <c r="F36" s="3">
        <v>1925000</v>
      </c>
      <c r="G36" s="3">
        <v>1925000</v>
      </c>
      <c r="H36" s="3">
        <f t="shared" si="2"/>
        <v>346500</v>
      </c>
      <c r="I36" s="3">
        <f t="shared" si="3"/>
        <v>0</v>
      </c>
      <c r="J36" s="3">
        <f t="shared" si="4"/>
        <v>0</v>
      </c>
    </row>
    <row r="37" spans="1:10">
      <c r="A37" s="12">
        <v>107</v>
      </c>
      <c r="B37" s="1" t="s">
        <v>59</v>
      </c>
      <c r="C37" s="3">
        <v>3609000</v>
      </c>
      <c r="D37" s="3">
        <f t="shared" si="0"/>
        <v>1804500</v>
      </c>
      <c r="E37" s="3">
        <f t="shared" si="1"/>
        <v>1804500</v>
      </c>
      <c r="F37" s="3">
        <v>1203375</v>
      </c>
      <c r="G37" s="3">
        <v>1203375</v>
      </c>
      <c r="H37" s="3">
        <f t="shared" si="2"/>
        <v>216607.5</v>
      </c>
      <c r="I37" s="3">
        <f t="shared" si="3"/>
        <v>601125</v>
      </c>
      <c r="J37" s="3">
        <f t="shared" si="4"/>
        <v>108202.5</v>
      </c>
    </row>
    <row r="38" spans="1:10">
      <c r="A38" s="12">
        <v>108</v>
      </c>
      <c r="B38" s="1" t="s">
        <v>60</v>
      </c>
      <c r="C38" s="3">
        <v>3550000</v>
      </c>
      <c r="D38" s="3">
        <f t="shared" si="0"/>
        <v>1775000</v>
      </c>
      <c r="E38" s="3">
        <f t="shared" si="1"/>
        <v>1775000</v>
      </c>
      <c r="F38" s="3">
        <v>1775000</v>
      </c>
      <c r="G38" s="3">
        <v>1775000</v>
      </c>
      <c r="H38" s="3">
        <f t="shared" si="2"/>
        <v>319500</v>
      </c>
      <c r="I38" s="3">
        <f t="shared" si="3"/>
        <v>0</v>
      </c>
      <c r="J38" s="3">
        <f t="shared" si="4"/>
        <v>0</v>
      </c>
    </row>
    <row r="39" spans="1:10">
      <c r="A39" s="12">
        <v>109</v>
      </c>
      <c r="B39" s="1" t="s">
        <v>61</v>
      </c>
      <c r="C39" s="3">
        <v>5100000</v>
      </c>
      <c r="D39" s="3">
        <f t="shared" ref="D39:D56" si="5">C39/2</f>
        <v>2550000</v>
      </c>
      <c r="E39" s="3">
        <f t="shared" ref="E39:E70" si="6">C39/2</f>
        <v>2550000</v>
      </c>
      <c r="F39" s="3">
        <v>1762500</v>
      </c>
      <c r="G39" s="3">
        <v>1762500</v>
      </c>
      <c r="H39" s="3">
        <f t="shared" ref="H39:H70" si="7">G39*18%</f>
        <v>317250</v>
      </c>
      <c r="I39" s="3">
        <f t="shared" ref="I39:I70" si="8">E39-G39</f>
        <v>787500</v>
      </c>
      <c r="J39" s="3">
        <f t="shared" ref="J39:J70" si="9">I39*18%</f>
        <v>141750</v>
      </c>
    </row>
    <row r="40" spans="1:10">
      <c r="A40" s="12">
        <v>110</v>
      </c>
      <c r="B40" s="1" t="s">
        <v>62</v>
      </c>
      <c r="C40" s="3">
        <v>3350000</v>
      </c>
      <c r="D40" s="3">
        <f t="shared" si="5"/>
        <v>1675000</v>
      </c>
      <c r="E40" s="3">
        <f t="shared" si="6"/>
        <v>1675000</v>
      </c>
      <c r="F40" s="3">
        <v>1675000</v>
      </c>
      <c r="G40" s="3">
        <v>1675000</v>
      </c>
      <c r="H40" s="3">
        <f t="shared" si="7"/>
        <v>301500</v>
      </c>
      <c r="I40" s="3">
        <f t="shared" si="8"/>
        <v>0</v>
      </c>
      <c r="J40" s="3">
        <f t="shared" si="9"/>
        <v>0</v>
      </c>
    </row>
    <row r="41" spans="1:10">
      <c r="A41" s="12">
        <v>111</v>
      </c>
      <c r="B41" s="1" t="s">
        <v>63</v>
      </c>
      <c r="C41" s="3">
        <v>3550000</v>
      </c>
      <c r="D41" s="3">
        <f t="shared" si="5"/>
        <v>1775000</v>
      </c>
      <c r="E41" s="3">
        <f t="shared" si="6"/>
        <v>1775000</v>
      </c>
      <c r="F41" s="3">
        <v>1775000</v>
      </c>
      <c r="G41" s="3">
        <v>1775000</v>
      </c>
      <c r="H41" s="3">
        <f t="shared" si="7"/>
        <v>319500</v>
      </c>
      <c r="I41" s="3">
        <f t="shared" si="8"/>
        <v>0</v>
      </c>
      <c r="J41" s="3">
        <f t="shared" si="9"/>
        <v>0</v>
      </c>
    </row>
    <row r="42" spans="1:10">
      <c r="A42" s="12">
        <v>112</v>
      </c>
      <c r="B42" s="1" t="s">
        <v>64</v>
      </c>
      <c r="C42" s="3">
        <v>3700000</v>
      </c>
      <c r="D42" s="3">
        <f t="shared" si="5"/>
        <v>1850000</v>
      </c>
      <c r="E42" s="3">
        <f t="shared" si="6"/>
        <v>1850000</v>
      </c>
      <c r="F42" s="3">
        <v>1850000</v>
      </c>
      <c r="G42" s="3">
        <v>1850000</v>
      </c>
      <c r="H42" s="3">
        <f t="shared" si="7"/>
        <v>333000</v>
      </c>
      <c r="I42" s="3">
        <f t="shared" si="8"/>
        <v>0</v>
      </c>
      <c r="J42" s="3">
        <f t="shared" si="9"/>
        <v>0</v>
      </c>
    </row>
    <row r="43" spans="1:10">
      <c r="A43" s="12">
        <v>113</v>
      </c>
      <c r="B43" s="1" t="s">
        <v>65</v>
      </c>
      <c r="C43" s="3">
        <v>3550000</v>
      </c>
      <c r="D43" s="3">
        <f t="shared" si="5"/>
        <v>1775000</v>
      </c>
      <c r="E43" s="3">
        <f t="shared" si="6"/>
        <v>1775000</v>
      </c>
      <c r="F43" s="3">
        <v>1775000</v>
      </c>
      <c r="G43" s="3">
        <v>1775000</v>
      </c>
      <c r="H43" s="3">
        <f t="shared" si="7"/>
        <v>319500</v>
      </c>
      <c r="I43" s="3">
        <f t="shared" si="8"/>
        <v>0</v>
      </c>
      <c r="J43" s="3">
        <f t="shared" si="9"/>
        <v>0</v>
      </c>
    </row>
    <row r="44" spans="1:10">
      <c r="A44" s="12">
        <v>114</v>
      </c>
      <c r="B44" s="1" t="s">
        <v>66</v>
      </c>
      <c r="C44" s="3">
        <v>5350000</v>
      </c>
      <c r="D44" s="3">
        <f t="shared" si="5"/>
        <v>2675000</v>
      </c>
      <c r="E44" s="3">
        <f t="shared" si="6"/>
        <v>2675000</v>
      </c>
      <c r="F44" s="3">
        <v>2675000</v>
      </c>
      <c r="G44" s="3">
        <v>2675000</v>
      </c>
      <c r="H44" s="3">
        <f t="shared" si="7"/>
        <v>481500</v>
      </c>
      <c r="I44" s="3">
        <f t="shared" si="8"/>
        <v>0</v>
      </c>
      <c r="J44" s="3">
        <f t="shared" si="9"/>
        <v>0</v>
      </c>
    </row>
    <row r="45" spans="1:10">
      <c r="A45" s="12">
        <v>115</v>
      </c>
      <c r="B45" s="1" t="s">
        <v>67</v>
      </c>
      <c r="C45" s="3">
        <v>3700000</v>
      </c>
      <c r="D45" s="3">
        <f t="shared" si="5"/>
        <v>1850000</v>
      </c>
      <c r="E45" s="3">
        <f t="shared" si="6"/>
        <v>1850000</v>
      </c>
      <c r="F45" s="3">
        <v>1850000</v>
      </c>
      <c r="G45" s="3">
        <v>1850000</v>
      </c>
      <c r="H45" s="3">
        <f t="shared" si="7"/>
        <v>333000</v>
      </c>
      <c r="I45" s="3">
        <f t="shared" si="8"/>
        <v>0</v>
      </c>
      <c r="J45" s="3">
        <f t="shared" si="9"/>
        <v>0</v>
      </c>
    </row>
    <row r="46" spans="1:10">
      <c r="A46" s="12">
        <v>116</v>
      </c>
      <c r="B46" s="13" t="s">
        <v>68</v>
      </c>
      <c r="C46" s="3">
        <v>5300000</v>
      </c>
      <c r="D46" s="3">
        <f t="shared" si="5"/>
        <v>2650000</v>
      </c>
      <c r="E46" s="3">
        <f t="shared" si="6"/>
        <v>2650000</v>
      </c>
      <c r="F46" s="3">
        <v>2650000</v>
      </c>
      <c r="G46" s="3">
        <v>2650000</v>
      </c>
      <c r="H46" s="3">
        <f t="shared" si="7"/>
        <v>477000</v>
      </c>
      <c r="I46" s="3">
        <f t="shared" si="8"/>
        <v>0</v>
      </c>
      <c r="J46" s="3">
        <f t="shared" si="9"/>
        <v>0</v>
      </c>
    </row>
    <row r="47" spans="1:10">
      <c r="A47" s="12">
        <v>117</v>
      </c>
      <c r="B47" s="1" t="s">
        <v>69</v>
      </c>
      <c r="C47" s="3">
        <v>3850000</v>
      </c>
      <c r="D47" s="3">
        <f t="shared" si="5"/>
        <v>1925000</v>
      </c>
      <c r="E47" s="3">
        <f t="shared" si="6"/>
        <v>1925000</v>
      </c>
      <c r="F47" s="3">
        <v>1925000</v>
      </c>
      <c r="G47" s="3">
        <v>1925000</v>
      </c>
      <c r="H47" s="3">
        <f t="shared" si="7"/>
        <v>346500</v>
      </c>
      <c r="I47" s="3">
        <f t="shared" si="8"/>
        <v>0</v>
      </c>
      <c r="J47" s="3">
        <f t="shared" si="9"/>
        <v>0</v>
      </c>
    </row>
    <row r="48" spans="1:10">
      <c r="A48" s="12">
        <v>118</v>
      </c>
      <c r="B48" s="1" t="s">
        <v>70</v>
      </c>
      <c r="C48" s="3">
        <v>3650000</v>
      </c>
      <c r="D48" s="3">
        <f t="shared" si="5"/>
        <v>1825000</v>
      </c>
      <c r="E48" s="3">
        <f t="shared" si="6"/>
        <v>1825000</v>
      </c>
      <c r="F48" s="3">
        <v>1825000</v>
      </c>
      <c r="G48" s="3">
        <v>1825000</v>
      </c>
      <c r="H48" s="3">
        <f t="shared" si="7"/>
        <v>328500</v>
      </c>
      <c r="I48" s="3">
        <f t="shared" si="8"/>
        <v>0</v>
      </c>
      <c r="J48" s="3">
        <f t="shared" si="9"/>
        <v>0</v>
      </c>
    </row>
    <row r="49" spans="1:10">
      <c r="A49" s="12">
        <v>119</v>
      </c>
      <c r="B49" s="1" t="s">
        <v>71</v>
      </c>
      <c r="C49" s="3">
        <v>2900000</v>
      </c>
      <c r="D49" s="3">
        <f t="shared" si="5"/>
        <v>1450000</v>
      </c>
      <c r="E49" s="3">
        <f t="shared" si="6"/>
        <v>1450000</v>
      </c>
      <c r="F49" s="3">
        <v>937500</v>
      </c>
      <c r="G49" s="3">
        <v>937500</v>
      </c>
      <c r="H49" s="3">
        <f t="shared" si="7"/>
        <v>168750</v>
      </c>
      <c r="I49" s="3">
        <f t="shared" si="8"/>
        <v>512500</v>
      </c>
      <c r="J49" s="3">
        <f t="shared" si="9"/>
        <v>92250</v>
      </c>
    </row>
    <row r="50" spans="1:10">
      <c r="A50" s="12">
        <v>120</v>
      </c>
      <c r="B50" s="1" t="s">
        <v>72</v>
      </c>
      <c r="C50" s="3">
        <v>2900000</v>
      </c>
      <c r="D50" s="3">
        <f t="shared" si="5"/>
        <v>1450000</v>
      </c>
      <c r="E50" s="3">
        <f t="shared" si="6"/>
        <v>1450000</v>
      </c>
      <c r="F50" s="3">
        <v>937500</v>
      </c>
      <c r="G50" s="3">
        <v>937500</v>
      </c>
      <c r="H50" s="3">
        <f t="shared" si="7"/>
        <v>168750</v>
      </c>
      <c r="I50" s="3">
        <f t="shared" si="8"/>
        <v>512500</v>
      </c>
      <c r="J50" s="3">
        <f t="shared" si="9"/>
        <v>92250</v>
      </c>
    </row>
    <row r="51" spans="1:10">
      <c r="A51" s="12">
        <v>121</v>
      </c>
      <c r="B51" s="1" t="s">
        <v>73</v>
      </c>
      <c r="C51" s="3">
        <v>2700000</v>
      </c>
      <c r="D51" s="3">
        <f t="shared" si="5"/>
        <v>1350000</v>
      </c>
      <c r="E51" s="3">
        <f t="shared" si="6"/>
        <v>1350000</v>
      </c>
      <c r="F51" s="3">
        <v>1350000</v>
      </c>
      <c r="G51" s="3">
        <v>1350000</v>
      </c>
      <c r="H51" s="3">
        <f t="shared" si="7"/>
        <v>243000</v>
      </c>
      <c r="I51" s="3">
        <f t="shared" si="8"/>
        <v>0</v>
      </c>
      <c r="J51" s="3">
        <f t="shared" si="9"/>
        <v>0</v>
      </c>
    </row>
    <row r="52" spans="1:10">
      <c r="A52" s="12">
        <v>122</v>
      </c>
      <c r="B52" s="1" t="s">
        <v>74</v>
      </c>
      <c r="C52" s="3">
        <v>2850000</v>
      </c>
      <c r="D52" s="3">
        <f t="shared" si="5"/>
        <v>1425000</v>
      </c>
      <c r="E52" s="3">
        <f t="shared" si="6"/>
        <v>1425000</v>
      </c>
      <c r="F52" s="3">
        <v>1425000</v>
      </c>
      <c r="G52" s="3">
        <v>1425000</v>
      </c>
      <c r="H52" s="3">
        <f t="shared" si="7"/>
        <v>256500</v>
      </c>
      <c r="I52" s="3">
        <f t="shared" si="8"/>
        <v>0</v>
      </c>
      <c r="J52" s="3">
        <f t="shared" si="9"/>
        <v>0</v>
      </c>
    </row>
    <row r="53" spans="1:10">
      <c r="A53" s="12">
        <v>123</v>
      </c>
      <c r="B53" s="1" t="s">
        <v>75</v>
      </c>
      <c r="C53" s="3">
        <v>4100000</v>
      </c>
      <c r="D53" s="3">
        <f t="shared" si="5"/>
        <v>2050000</v>
      </c>
      <c r="E53" s="3">
        <f t="shared" si="6"/>
        <v>2050000</v>
      </c>
      <c r="F53" s="3">
        <v>2050000</v>
      </c>
      <c r="G53" s="3">
        <v>2050000</v>
      </c>
      <c r="H53" s="3">
        <f t="shared" si="7"/>
        <v>369000</v>
      </c>
      <c r="I53" s="3">
        <f t="shared" si="8"/>
        <v>0</v>
      </c>
      <c r="J53" s="3">
        <f t="shared" si="9"/>
        <v>0</v>
      </c>
    </row>
    <row r="54" spans="1:10">
      <c r="A54" s="12">
        <v>124</v>
      </c>
      <c r="B54" s="1" t="s">
        <v>76</v>
      </c>
      <c r="C54" s="3">
        <v>2800000</v>
      </c>
      <c r="D54" s="3">
        <f t="shared" si="5"/>
        <v>1400000</v>
      </c>
      <c r="E54" s="3">
        <f t="shared" si="6"/>
        <v>1400000</v>
      </c>
      <c r="F54" s="3">
        <v>1400000</v>
      </c>
      <c r="G54" s="3">
        <v>1400000</v>
      </c>
      <c r="H54" s="3">
        <f t="shared" si="7"/>
        <v>252000</v>
      </c>
      <c r="I54" s="3">
        <f t="shared" si="8"/>
        <v>0</v>
      </c>
      <c r="J54" s="3">
        <f t="shared" si="9"/>
        <v>0</v>
      </c>
    </row>
    <row r="55" spans="1:10">
      <c r="A55" s="12">
        <v>125</v>
      </c>
      <c r="B55" s="1" t="s">
        <v>77</v>
      </c>
      <c r="C55" s="3">
        <v>2800000</v>
      </c>
      <c r="D55" s="3">
        <f t="shared" si="5"/>
        <v>1400000</v>
      </c>
      <c r="E55" s="3">
        <f t="shared" si="6"/>
        <v>1400000</v>
      </c>
      <c r="F55" s="3">
        <v>1400000</v>
      </c>
      <c r="G55" s="3">
        <v>1400000</v>
      </c>
      <c r="H55" s="3">
        <f t="shared" si="7"/>
        <v>252000</v>
      </c>
      <c r="I55" s="3">
        <f t="shared" si="8"/>
        <v>0</v>
      </c>
      <c r="J55" s="3">
        <f t="shared" si="9"/>
        <v>0</v>
      </c>
    </row>
    <row r="56" spans="1:10">
      <c r="A56" s="12">
        <v>126</v>
      </c>
      <c r="B56" s="1" t="s">
        <v>78</v>
      </c>
      <c r="C56" s="3">
        <v>2800000</v>
      </c>
      <c r="D56" s="3">
        <f t="shared" si="5"/>
        <v>1400000</v>
      </c>
      <c r="E56" s="3">
        <f t="shared" si="6"/>
        <v>1400000</v>
      </c>
      <c r="F56" s="3">
        <v>900000</v>
      </c>
      <c r="G56" s="3">
        <v>900000</v>
      </c>
      <c r="H56" s="3">
        <f t="shared" si="7"/>
        <v>162000</v>
      </c>
      <c r="I56" s="3">
        <f t="shared" si="8"/>
        <v>500000</v>
      </c>
      <c r="J56" s="3">
        <f t="shared" si="9"/>
        <v>90000</v>
      </c>
    </row>
    <row r="57" spans="1:10">
      <c r="A57" s="12">
        <v>127</v>
      </c>
      <c r="B57" s="1" t="s">
        <v>126</v>
      </c>
      <c r="C57" s="3">
        <v>0</v>
      </c>
      <c r="D57" s="3">
        <v>0</v>
      </c>
      <c r="E57" s="3">
        <f t="shared" si="6"/>
        <v>0</v>
      </c>
      <c r="F57" s="3">
        <v>0</v>
      </c>
      <c r="G57" s="3">
        <v>0</v>
      </c>
      <c r="H57" s="3">
        <f t="shared" si="7"/>
        <v>0</v>
      </c>
      <c r="I57" s="3">
        <f t="shared" si="8"/>
        <v>0</v>
      </c>
      <c r="J57" s="3">
        <f t="shared" si="9"/>
        <v>0</v>
      </c>
    </row>
    <row r="58" spans="1:10">
      <c r="A58" s="12">
        <v>128</v>
      </c>
      <c r="B58" s="1" t="s">
        <v>126</v>
      </c>
      <c r="C58" s="3">
        <v>0</v>
      </c>
      <c r="D58" s="3">
        <v>0</v>
      </c>
      <c r="E58" s="3">
        <f t="shared" si="6"/>
        <v>0</v>
      </c>
      <c r="F58" s="3">
        <v>0</v>
      </c>
      <c r="G58" s="3">
        <v>0</v>
      </c>
      <c r="H58" s="3">
        <f t="shared" si="7"/>
        <v>0</v>
      </c>
      <c r="I58" s="3">
        <f t="shared" si="8"/>
        <v>0</v>
      </c>
      <c r="J58" s="3">
        <f t="shared" si="9"/>
        <v>0</v>
      </c>
    </row>
    <row r="59" spans="1:10">
      <c r="A59" s="12">
        <v>129</v>
      </c>
      <c r="B59" s="1" t="s">
        <v>126</v>
      </c>
      <c r="C59" s="3">
        <v>0</v>
      </c>
      <c r="D59" s="3">
        <v>0</v>
      </c>
      <c r="E59" s="3">
        <f t="shared" si="6"/>
        <v>0</v>
      </c>
      <c r="F59" s="3">
        <v>0</v>
      </c>
      <c r="G59" s="3">
        <v>0</v>
      </c>
      <c r="H59" s="3">
        <f t="shared" si="7"/>
        <v>0</v>
      </c>
      <c r="I59" s="3">
        <f t="shared" si="8"/>
        <v>0</v>
      </c>
      <c r="J59" s="3">
        <f t="shared" si="9"/>
        <v>0</v>
      </c>
    </row>
    <row r="60" spans="1:10">
      <c r="A60" s="12">
        <v>130</v>
      </c>
      <c r="B60" s="1" t="s">
        <v>126</v>
      </c>
      <c r="C60" s="3">
        <v>0</v>
      </c>
      <c r="D60" s="3">
        <v>0</v>
      </c>
      <c r="E60" s="3">
        <f t="shared" si="6"/>
        <v>0</v>
      </c>
      <c r="F60" s="3">
        <v>0</v>
      </c>
      <c r="G60" s="3">
        <v>0</v>
      </c>
      <c r="H60" s="3">
        <f t="shared" si="7"/>
        <v>0</v>
      </c>
      <c r="I60" s="3">
        <f t="shared" si="8"/>
        <v>0</v>
      </c>
      <c r="J60" s="3">
        <f t="shared" si="9"/>
        <v>0</v>
      </c>
    </row>
    <row r="61" spans="1:10">
      <c r="A61" s="12">
        <v>131</v>
      </c>
      <c r="B61" s="1" t="s">
        <v>126</v>
      </c>
      <c r="C61" s="3">
        <v>0</v>
      </c>
      <c r="D61" s="3">
        <v>0</v>
      </c>
      <c r="E61" s="3">
        <f t="shared" si="6"/>
        <v>0</v>
      </c>
      <c r="F61" s="3">
        <v>0</v>
      </c>
      <c r="G61" s="3">
        <v>0</v>
      </c>
      <c r="H61" s="3">
        <f t="shared" si="7"/>
        <v>0</v>
      </c>
      <c r="I61" s="3">
        <f t="shared" si="8"/>
        <v>0</v>
      </c>
      <c r="J61" s="3">
        <f t="shared" si="9"/>
        <v>0</v>
      </c>
    </row>
    <row r="62" spans="1:10">
      <c r="A62" s="12">
        <v>132</v>
      </c>
      <c r="B62" s="1" t="s">
        <v>126</v>
      </c>
      <c r="C62" s="3">
        <v>0</v>
      </c>
      <c r="D62" s="3">
        <v>0</v>
      </c>
      <c r="E62" s="3">
        <f t="shared" si="6"/>
        <v>0</v>
      </c>
      <c r="F62" s="3">
        <v>0</v>
      </c>
      <c r="G62" s="3">
        <v>0</v>
      </c>
      <c r="H62" s="3">
        <f t="shared" si="7"/>
        <v>0</v>
      </c>
      <c r="I62" s="3">
        <f t="shared" si="8"/>
        <v>0</v>
      </c>
      <c r="J62" s="3">
        <f t="shared" si="9"/>
        <v>0</v>
      </c>
    </row>
    <row r="63" spans="1:10">
      <c r="A63" s="12">
        <v>133</v>
      </c>
      <c r="B63" s="1" t="s">
        <v>79</v>
      </c>
      <c r="C63" s="3">
        <v>2800000</v>
      </c>
      <c r="D63" s="3">
        <f t="shared" ref="D63:D94" si="10">C63/2</f>
        <v>1400000</v>
      </c>
      <c r="E63" s="3">
        <f t="shared" si="6"/>
        <v>1400000</v>
      </c>
      <c r="F63" s="3">
        <v>1400000</v>
      </c>
      <c r="G63" s="3">
        <v>1400000</v>
      </c>
      <c r="H63" s="3">
        <f t="shared" si="7"/>
        <v>252000</v>
      </c>
      <c r="I63" s="3">
        <f t="shared" si="8"/>
        <v>0</v>
      </c>
      <c r="J63" s="3">
        <f t="shared" si="9"/>
        <v>0</v>
      </c>
    </row>
    <row r="64" spans="1:10">
      <c r="A64" s="12">
        <v>134</v>
      </c>
      <c r="B64" s="1" t="s">
        <v>80</v>
      </c>
      <c r="C64" s="3">
        <v>2800000</v>
      </c>
      <c r="D64" s="3">
        <f t="shared" si="10"/>
        <v>1400000</v>
      </c>
      <c r="E64" s="3">
        <f t="shared" si="6"/>
        <v>1400000</v>
      </c>
      <c r="F64" s="3">
        <v>1400000</v>
      </c>
      <c r="G64" s="3">
        <v>1400000</v>
      </c>
      <c r="H64" s="3">
        <f t="shared" si="7"/>
        <v>252000</v>
      </c>
      <c r="I64" s="3">
        <f t="shared" si="8"/>
        <v>0</v>
      </c>
      <c r="J64" s="3">
        <f t="shared" si="9"/>
        <v>0</v>
      </c>
    </row>
    <row r="65" spans="1:10">
      <c r="A65" s="12">
        <v>135</v>
      </c>
      <c r="B65" s="1" t="s">
        <v>81</v>
      </c>
      <c r="C65" s="3">
        <v>2800000</v>
      </c>
      <c r="D65" s="3">
        <f t="shared" si="10"/>
        <v>1400000</v>
      </c>
      <c r="E65" s="3">
        <f t="shared" si="6"/>
        <v>1400000</v>
      </c>
      <c r="F65" s="3">
        <v>900000</v>
      </c>
      <c r="G65" s="3">
        <v>900000</v>
      </c>
      <c r="H65" s="3">
        <f t="shared" si="7"/>
        <v>162000</v>
      </c>
      <c r="I65" s="3">
        <f t="shared" si="8"/>
        <v>500000</v>
      </c>
      <c r="J65" s="3">
        <f t="shared" si="9"/>
        <v>90000</v>
      </c>
    </row>
    <row r="66" spans="1:10">
      <c r="A66" s="12">
        <v>136</v>
      </c>
      <c r="B66" s="1" t="s">
        <v>82</v>
      </c>
      <c r="C66" s="3">
        <v>2600000</v>
      </c>
      <c r="D66" s="3">
        <f t="shared" si="10"/>
        <v>1300000</v>
      </c>
      <c r="E66" s="3">
        <f t="shared" si="6"/>
        <v>1300000</v>
      </c>
      <c r="F66" s="3">
        <v>825000</v>
      </c>
      <c r="G66" s="3">
        <v>825000</v>
      </c>
      <c r="H66" s="3">
        <f t="shared" si="7"/>
        <v>148500</v>
      </c>
      <c r="I66" s="3">
        <f t="shared" si="8"/>
        <v>475000</v>
      </c>
      <c r="J66" s="3">
        <f t="shared" si="9"/>
        <v>85500</v>
      </c>
    </row>
    <row r="67" spans="1:10">
      <c r="A67" s="12">
        <v>137</v>
      </c>
      <c r="B67" s="1" t="s">
        <v>83</v>
      </c>
      <c r="C67" s="3">
        <v>4000000</v>
      </c>
      <c r="D67" s="3">
        <f t="shared" si="10"/>
        <v>2000000</v>
      </c>
      <c r="E67" s="3">
        <f t="shared" si="6"/>
        <v>2000000</v>
      </c>
      <c r="F67" s="3">
        <v>2000000</v>
      </c>
      <c r="G67" s="3">
        <v>2000000</v>
      </c>
      <c r="H67" s="3">
        <f t="shared" si="7"/>
        <v>360000</v>
      </c>
      <c r="I67" s="3">
        <f t="shared" si="8"/>
        <v>0</v>
      </c>
      <c r="J67" s="3">
        <f t="shared" si="9"/>
        <v>0</v>
      </c>
    </row>
    <row r="68" spans="1:10">
      <c r="A68" s="12">
        <v>138</v>
      </c>
      <c r="B68" s="1" t="s">
        <v>84</v>
      </c>
      <c r="C68" s="3">
        <v>2800000</v>
      </c>
      <c r="D68" s="3">
        <f t="shared" si="10"/>
        <v>1400000</v>
      </c>
      <c r="E68" s="3">
        <f t="shared" si="6"/>
        <v>1400000</v>
      </c>
      <c r="F68" s="3">
        <v>900000</v>
      </c>
      <c r="G68" s="3">
        <v>900000</v>
      </c>
      <c r="H68" s="3">
        <f t="shared" si="7"/>
        <v>162000</v>
      </c>
      <c r="I68" s="3">
        <f t="shared" si="8"/>
        <v>500000</v>
      </c>
      <c r="J68" s="3">
        <f t="shared" si="9"/>
        <v>90000</v>
      </c>
    </row>
    <row r="69" spans="1:10">
      <c r="A69" s="12">
        <v>139</v>
      </c>
      <c r="B69" s="17" t="s">
        <v>85</v>
      </c>
      <c r="C69" s="3">
        <v>2950000</v>
      </c>
      <c r="D69" s="3">
        <f t="shared" si="10"/>
        <v>1475000</v>
      </c>
      <c r="E69" s="3">
        <f t="shared" si="6"/>
        <v>1475000</v>
      </c>
      <c r="F69" s="3">
        <v>1475000</v>
      </c>
      <c r="G69" s="3">
        <v>1475000</v>
      </c>
      <c r="H69" s="3">
        <f t="shared" si="7"/>
        <v>265500</v>
      </c>
      <c r="I69" s="3">
        <f t="shared" si="8"/>
        <v>0</v>
      </c>
      <c r="J69" s="3">
        <f t="shared" si="9"/>
        <v>0</v>
      </c>
    </row>
    <row r="70" spans="1:10">
      <c r="A70" s="12">
        <v>140</v>
      </c>
      <c r="B70" s="1" t="s">
        <v>86</v>
      </c>
      <c r="C70" s="3">
        <v>2850000</v>
      </c>
      <c r="D70" s="3">
        <f t="shared" si="10"/>
        <v>1425000</v>
      </c>
      <c r="E70" s="3">
        <f t="shared" si="6"/>
        <v>1425000</v>
      </c>
      <c r="F70" s="3">
        <v>1425000</v>
      </c>
      <c r="G70" s="3">
        <v>1425000</v>
      </c>
      <c r="H70" s="3">
        <f t="shared" si="7"/>
        <v>256500</v>
      </c>
      <c r="I70" s="3">
        <f t="shared" si="8"/>
        <v>0</v>
      </c>
      <c r="J70" s="3">
        <f t="shared" si="9"/>
        <v>0</v>
      </c>
    </row>
    <row r="71" spans="1:10">
      <c r="A71" s="12">
        <v>141</v>
      </c>
      <c r="B71" s="1" t="s">
        <v>87</v>
      </c>
      <c r="C71" s="3">
        <v>2766000</v>
      </c>
      <c r="D71" s="3">
        <f t="shared" si="10"/>
        <v>1383000</v>
      </c>
      <c r="E71" s="3">
        <f t="shared" ref="E71:E102" si="11">C71/2</f>
        <v>1383000</v>
      </c>
      <c r="F71" s="3">
        <v>1383000</v>
      </c>
      <c r="G71" s="3">
        <v>1383000</v>
      </c>
      <c r="H71" s="3">
        <f t="shared" ref="H71:H102" si="12">G71*18%</f>
        <v>248940</v>
      </c>
      <c r="I71" s="3">
        <f t="shared" ref="I71:I102" si="13">E71-G71</f>
        <v>0</v>
      </c>
      <c r="J71" s="3">
        <f t="shared" ref="J71:J102" si="14">I71*18%</f>
        <v>0</v>
      </c>
    </row>
    <row r="72" spans="1:10">
      <c r="A72" s="12">
        <v>142</v>
      </c>
      <c r="B72" s="1" t="s">
        <v>88</v>
      </c>
      <c r="C72" s="3">
        <v>4066000</v>
      </c>
      <c r="D72" s="3">
        <f t="shared" si="10"/>
        <v>2033000</v>
      </c>
      <c r="E72" s="3">
        <f t="shared" si="11"/>
        <v>2033000</v>
      </c>
      <c r="F72" s="3">
        <v>1374750</v>
      </c>
      <c r="G72" s="3">
        <v>1374750</v>
      </c>
      <c r="H72" s="3">
        <f t="shared" si="12"/>
        <v>247455</v>
      </c>
      <c r="I72" s="3">
        <f t="shared" si="13"/>
        <v>658250</v>
      </c>
      <c r="J72" s="3">
        <f t="shared" si="14"/>
        <v>118485</v>
      </c>
    </row>
    <row r="73" spans="1:10">
      <c r="A73" s="12">
        <v>143</v>
      </c>
      <c r="B73" s="1" t="s">
        <v>89</v>
      </c>
      <c r="C73" s="3">
        <v>2300000</v>
      </c>
      <c r="D73" s="3">
        <f t="shared" si="10"/>
        <v>1150000</v>
      </c>
      <c r="E73" s="3">
        <f t="shared" si="11"/>
        <v>1150000</v>
      </c>
      <c r="F73" s="3">
        <v>1150000</v>
      </c>
      <c r="G73" s="3">
        <v>1150000</v>
      </c>
      <c r="H73" s="3">
        <f t="shared" si="12"/>
        <v>207000</v>
      </c>
      <c r="I73" s="3">
        <f t="shared" si="13"/>
        <v>0</v>
      </c>
      <c r="J73" s="3">
        <f t="shared" si="14"/>
        <v>0</v>
      </c>
    </row>
    <row r="74" spans="1:10">
      <c r="A74" s="12">
        <v>144</v>
      </c>
      <c r="B74" s="1" t="s">
        <v>90</v>
      </c>
      <c r="C74" s="3">
        <v>2600000</v>
      </c>
      <c r="D74" s="3">
        <f t="shared" si="10"/>
        <v>1300000</v>
      </c>
      <c r="E74" s="3">
        <f t="shared" si="11"/>
        <v>1300000</v>
      </c>
      <c r="F74" s="3">
        <v>825000</v>
      </c>
      <c r="G74" s="3">
        <v>825000</v>
      </c>
      <c r="H74" s="3">
        <f t="shared" si="12"/>
        <v>148500</v>
      </c>
      <c r="I74" s="3">
        <f t="shared" si="13"/>
        <v>475000</v>
      </c>
      <c r="J74" s="3">
        <f t="shared" si="14"/>
        <v>85500</v>
      </c>
    </row>
    <row r="75" spans="1:10">
      <c r="A75" s="12">
        <v>145</v>
      </c>
      <c r="B75" s="1" t="s">
        <v>91</v>
      </c>
      <c r="C75" s="3">
        <v>2700000</v>
      </c>
      <c r="D75" s="3">
        <f t="shared" si="10"/>
        <v>1350000</v>
      </c>
      <c r="E75" s="3">
        <f t="shared" si="11"/>
        <v>1350000</v>
      </c>
      <c r="F75" s="3">
        <v>862500</v>
      </c>
      <c r="G75" s="3">
        <v>862500</v>
      </c>
      <c r="H75" s="3">
        <f t="shared" si="12"/>
        <v>155250</v>
      </c>
      <c r="I75" s="3">
        <f t="shared" si="13"/>
        <v>487500</v>
      </c>
      <c r="J75" s="3">
        <f t="shared" si="14"/>
        <v>87750</v>
      </c>
    </row>
    <row r="76" spans="1:10">
      <c r="A76" s="12">
        <v>146</v>
      </c>
      <c r="B76" s="1" t="s">
        <v>92</v>
      </c>
      <c r="C76" s="3">
        <v>2766000</v>
      </c>
      <c r="D76" s="3">
        <f t="shared" si="10"/>
        <v>1383000</v>
      </c>
      <c r="E76" s="3">
        <f t="shared" si="11"/>
        <v>1383000</v>
      </c>
      <c r="F76" s="3">
        <v>1383000</v>
      </c>
      <c r="G76" s="3">
        <v>1383000</v>
      </c>
      <c r="H76" s="3">
        <f t="shared" si="12"/>
        <v>248940</v>
      </c>
      <c r="I76" s="3">
        <f t="shared" si="13"/>
        <v>0</v>
      </c>
      <c r="J76" s="3">
        <f t="shared" si="14"/>
        <v>0</v>
      </c>
    </row>
    <row r="77" spans="1:10">
      <c r="A77" s="12">
        <v>147</v>
      </c>
      <c r="B77" s="1" t="s">
        <v>126</v>
      </c>
      <c r="C77" s="3">
        <v>0</v>
      </c>
      <c r="D77" s="3">
        <f t="shared" si="10"/>
        <v>0</v>
      </c>
      <c r="E77" s="3">
        <f t="shared" si="11"/>
        <v>0</v>
      </c>
      <c r="F77" s="3">
        <v>0</v>
      </c>
      <c r="G77" s="3">
        <v>0</v>
      </c>
      <c r="H77" s="3">
        <f t="shared" si="12"/>
        <v>0</v>
      </c>
      <c r="I77" s="3">
        <f t="shared" si="13"/>
        <v>0</v>
      </c>
      <c r="J77" s="3">
        <f t="shared" si="14"/>
        <v>0</v>
      </c>
    </row>
    <row r="78" spans="1:10">
      <c r="A78" s="12">
        <v>148</v>
      </c>
      <c r="B78" s="1" t="s">
        <v>126</v>
      </c>
      <c r="C78" s="3">
        <v>0</v>
      </c>
      <c r="D78" s="3">
        <f t="shared" si="10"/>
        <v>0</v>
      </c>
      <c r="E78" s="3">
        <f t="shared" si="11"/>
        <v>0</v>
      </c>
      <c r="F78" s="3">
        <v>0</v>
      </c>
      <c r="G78" s="3">
        <v>0</v>
      </c>
      <c r="H78" s="3">
        <f t="shared" si="12"/>
        <v>0</v>
      </c>
      <c r="I78" s="3">
        <f t="shared" si="13"/>
        <v>0</v>
      </c>
      <c r="J78" s="3">
        <f t="shared" si="14"/>
        <v>0</v>
      </c>
    </row>
    <row r="79" spans="1:10">
      <c r="A79" s="12">
        <v>149</v>
      </c>
      <c r="B79" s="1" t="s">
        <v>126</v>
      </c>
      <c r="C79" s="3">
        <v>0</v>
      </c>
      <c r="D79" s="3">
        <f t="shared" si="10"/>
        <v>0</v>
      </c>
      <c r="E79" s="3">
        <f t="shared" si="11"/>
        <v>0</v>
      </c>
      <c r="F79" s="3">
        <v>0</v>
      </c>
      <c r="G79" s="3">
        <v>0</v>
      </c>
      <c r="H79" s="3">
        <f t="shared" si="12"/>
        <v>0</v>
      </c>
      <c r="I79" s="3">
        <f t="shared" si="13"/>
        <v>0</v>
      </c>
      <c r="J79" s="3">
        <f t="shared" si="14"/>
        <v>0</v>
      </c>
    </row>
    <row r="80" spans="1:10">
      <c r="A80" s="12">
        <v>150</v>
      </c>
      <c r="B80" s="1" t="s">
        <v>126</v>
      </c>
      <c r="C80" s="3">
        <v>0</v>
      </c>
      <c r="D80" s="3">
        <f t="shared" si="10"/>
        <v>0</v>
      </c>
      <c r="E80" s="3">
        <f t="shared" si="11"/>
        <v>0</v>
      </c>
      <c r="F80" s="3">
        <v>0</v>
      </c>
      <c r="G80" s="3">
        <v>0</v>
      </c>
      <c r="H80" s="3">
        <f t="shared" si="12"/>
        <v>0</v>
      </c>
      <c r="I80" s="3">
        <f t="shared" si="13"/>
        <v>0</v>
      </c>
      <c r="J80" s="3">
        <f t="shared" si="14"/>
        <v>0</v>
      </c>
    </row>
    <row r="81" spans="1:10">
      <c r="A81" s="12">
        <v>151</v>
      </c>
      <c r="B81" s="1" t="s">
        <v>126</v>
      </c>
      <c r="C81" s="3">
        <v>0</v>
      </c>
      <c r="D81" s="3">
        <f t="shared" si="10"/>
        <v>0</v>
      </c>
      <c r="E81" s="3">
        <f t="shared" si="11"/>
        <v>0</v>
      </c>
      <c r="F81" s="3">
        <v>0</v>
      </c>
      <c r="G81" s="3">
        <v>0</v>
      </c>
      <c r="H81" s="3">
        <f t="shared" si="12"/>
        <v>0</v>
      </c>
      <c r="I81" s="3">
        <f t="shared" si="13"/>
        <v>0</v>
      </c>
      <c r="J81" s="3">
        <f t="shared" si="14"/>
        <v>0</v>
      </c>
    </row>
    <row r="82" spans="1:10">
      <c r="A82" s="12">
        <v>152</v>
      </c>
      <c r="B82" s="1" t="s">
        <v>126</v>
      </c>
      <c r="C82" s="3">
        <v>0</v>
      </c>
      <c r="D82" s="3">
        <f t="shared" si="10"/>
        <v>0</v>
      </c>
      <c r="E82" s="3">
        <f t="shared" si="11"/>
        <v>0</v>
      </c>
      <c r="F82" s="3">
        <v>0</v>
      </c>
      <c r="G82" s="3">
        <v>0</v>
      </c>
      <c r="H82" s="3">
        <f t="shared" si="12"/>
        <v>0</v>
      </c>
      <c r="I82" s="3">
        <f t="shared" si="13"/>
        <v>0</v>
      </c>
      <c r="J82" s="3">
        <f t="shared" si="14"/>
        <v>0</v>
      </c>
    </row>
    <row r="83" spans="1:10">
      <c r="A83" s="12">
        <v>153</v>
      </c>
      <c r="B83" s="1" t="s">
        <v>93</v>
      </c>
      <c r="C83" s="3">
        <v>3700000</v>
      </c>
      <c r="D83" s="3">
        <f t="shared" si="10"/>
        <v>1850000</v>
      </c>
      <c r="E83" s="3">
        <f t="shared" si="11"/>
        <v>1850000</v>
      </c>
      <c r="F83" s="3">
        <v>1237500</v>
      </c>
      <c r="G83" s="3">
        <v>1237500</v>
      </c>
      <c r="H83" s="3">
        <f t="shared" si="12"/>
        <v>222750</v>
      </c>
      <c r="I83" s="3">
        <f t="shared" si="13"/>
        <v>612500</v>
      </c>
      <c r="J83" s="3">
        <f t="shared" si="14"/>
        <v>110250</v>
      </c>
    </row>
    <row r="84" spans="1:10">
      <c r="A84" s="12">
        <v>154</v>
      </c>
      <c r="B84" s="1" t="s">
        <v>94</v>
      </c>
      <c r="C84" s="3">
        <v>3650000</v>
      </c>
      <c r="D84" s="3">
        <f t="shared" si="10"/>
        <v>1825000</v>
      </c>
      <c r="E84" s="3">
        <f t="shared" si="11"/>
        <v>1825000</v>
      </c>
      <c r="F84" s="3">
        <v>1218750</v>
      </c>
      <c r="G84" s="3">
        <v>1218750</v>
      </c>
      <c r="H84" s="3">
        <f t="shared" si="12"/>
        <v>219375</v>
      </c>
      <c r="I84" s="3">
        <f t="shared" si="13"/>
        <v>606250</v>
      </c>
      <c r="J84" s="3">
        <f t="shared" si="14"/>
        <v>109125</v>
      </c>
    </row>
    <row r="85" spans="1:10">
      <c r="A85" s="12">
        <v>155</v>
      </c>
      <c r="B85" s="1" t="s">
        <v>95</v>
      </c>
      <c r="C85" s="3">
        <v>3650000</v>
      </c>
      <c r="D85" s="3">
        <f t="shared" si="10"/>
        <v>1825000</v>
      </c>
      <c r="E85" s="3">
        <f t="shared" si="11"/>
        <v>1825000</v>
      </c>
      <c r="F85" s="3">
        <v>1825000</v>
      </c>
      <c r="G85" s="3">
        <v>1825000</v>
      </c>
      <c r="H85" s="3">
        <f t="shared" si="12"/>
        <v>328500</v>
      </c>
      <c r="I85" s="3">
        <f t="shared" si="13"/>
        <v>0</v>
      </c>
      <c r="J85" s="3">
        <f t="shared" si="14"/>
        <v>0</v>
      </c>
    </row>
    <row r="86" spans="1:10">
      <c r="A86" s="12">
        <v>156</v>
      </c>
      <c r="B86" s="1" t="s">
        <v>96</v>
      </c>
      <c r="C86" s="3">
        <v>5250000</v>
      </c>
      <c r="D86" s="3">
        <f t="shared" si="10"/>
        <v>2625000</v>
      </c>
      <c r="E86" s="3">
        <f t="shared" si="11"/>
        <v>2625000</v>
      </c>
      <c r="F86" s="3">
        <v>2625000</v>
      </c>
      <c r="G86" s="3">
        <v>2625000</v>
      </c>
      <c r="H86" s="3">
        <f t="shared" si="12"/>
        <v>472500</v>
      </c>
      <c r="I86" s="3">
        <f t="shared" si="13"/>
        <v>0</v>
      </c>
      <c r="J86" s="3">
        <f t="shared" si="14"/>
        <v>0</v>
      </c>
    </row>
    <row r="87" spans="1:10">
      <c r="A87" s="12">
        <v>157</v>
      </c>
      <c r="B87" s="1" t="s">
        <v>97</v>
      </c>
      <c r="C87" s="3">
        <v>3625000</v>
      </c>
      <c r="D87" s="3">
        <f t="shared" si="10"/>
        <v>1812500</v>
      </c>
      <c r="E87" s="3">
        <f t="shared" si="11"/>
        <v>1812500</v>
      </c>
      <c r="F87" s="3">
        <v>1209375</v>
      </c>
      <c r="G87" s="3">
        <v>1209375</v>
      </c>
      <c r="H87" s="3">
        <f t="shared" si="12"/>
        <v>217687.5</v>
      </c>
      <c r="I87" s="3">
        <f t="shared" si="13"/>
        <v>603125</v>
      </c>
      <c r="J87" s="3">
        <f t="shared" si="14"/>
        <v>108562.5</v>
      </c>
    </row>
    <row r="88" spans="1:10">
      <c r="A88" s="12">
        <v>158</v>
      </c>
      <c r="B88" s="1" t="s">
        <v>98</v>
      </c>
      <c r="C88" s="3">
        <v>3550000</v>
      </c>
      <c r="D88" s="3">
        <f t="shared" si="10"/>
        <v>1775000</v>
      </c>
      <c r="E88" s="3">
        <f t="shared" si="11"/>
        <v>1775000</v>
      </c>
      <c r="F88" s="3">
        <v>1181250</v>
      </c>
      <c r="G88" s="3">
        <v>1181250</v>
      </c>
      <c r="H88" s="3">
        <f t="shared" si="12"/>
        <v>212625</v>
      </c>
      <c r="I88" s="3">
        <f t="shared" si="13"/>
        <v>593750</v>
      </c>
      <c r="J88" s="3">
        <f t="shared" si="14"/>
        <v>106875</v>
      </c>
    </row>
    <row r="89" spans="1:10">
      <c r="A89" s="12">
        <v>159</v>
      </c>
      <c r="B89" s="1" t="s">
        <v>99</v>
      </c>
      <c r="C89" s="3">
        <v>3650000</v>
      </c>
      <c r="D89" s="3">
        <f t="shared" si="10"/>
        <v>1825000</v>
      </c>
      <c r="E89" s="3">
        <f t="shared" si="11"/>
        <v>1825000</v>
      </c>
      <c r="F89" s="3">
        <v>1218750</v>
      </c>
      <c r="G89" s="3">
        <v>1218750</v>
      </c>
      <c r="H89" s="3">
        <f t="shared" si="12"/>
        <v>219375</v>
      </c>
      <c r="I89" s="3">
        <f t="shared" si="13"/>
        <v>606250</v>
      </c>
      <c r="J89" s="3">
        <f t="shared" si="14"/>
        <v>109125</v>
      </c>
    </row>
    <row r="90" spans="1:10">
      <c r="A90" s="12">
        <v>160</v>
      </c>
      <c r="B90" s="1" t="s">
        <v>100</v>
      </c>
      <c r="C90" s="3">
        <v>3650000</v>
      </c>
      <c r="D90" s="3">
        <f t="shared" si="10"/>
        <v>1825000</v>
      </c>
      <c r="E90" s="3">
        <f t="shared" si="11"/>
        <v>1825000</v>
      </c>
      <c r="F90" s="3">
        <v>1218750</v>
      </c>
      <c r="G90" s="3">
        <v>1218750</v>
      </c>
      <c r="H90" s="3">
        <f t="shared" si="12"/>
        <v>219375</v>
      </c>
      <c r="I90" s="3">
        <f t="shared" si="13"/>
        <v>606250</v>
      </c>
      <c r="J90" s="3">
        <f t="shared" si="14"/>
        <v>109125</v>
      </c>
    </row>
    <row r="91" spans="1:10">
      <c r="A91" s="12">
        <v>161</v>
      </c>
      <c r="B91" s="1" t="s">
        <v>101</v>
      </c>
      <c r="C91" s="3">
        <v>3450000</v>
      </c>
      <c r="D91" s="3">
        <f t="shared" si="10"/>
        <v>1725000</v>
      </c>
      <c r="E91" s="3">
        <f t="shared" si="11"/>
        <v>1725000</v>
      </c>
      <c r="F91" s="3">
        <v>1143750</v>
      </c>
      <c r="G91" s="3">
        <v>1143750</v>
      </c>
      <c r="H91" s="3">
        <f t="shared" si="12"/>
        <v>205875</v>
      </c>
      <c r="I91" s="3">
        <f t="shared" si="13"/>
        <v>581250</v>
      </c>
      <c r="J91" s="3">
        <f t="shared" si="14"/>
        <v>104625</v>
      </c>
    </row>
    <row r="92" spans="1:10">
      <c r="A92" s="12">
        <v>162</v>
      </c>
      <c r="B92" s="1" t="s">
        <v>102</v>
      </c>
      <c r="C92" s="3">
        <v>3600000</v>
      </c>
      <c r="D92" s="3">
        <f t="shared" si="10"/>
        <v>1800000</v>
      </c>
      <c r="E92" s="3">
        <f t="shared" si="11"/>
        <v>1800000</v>
      </c>
      <c r="F92" s="3">
        <v>1200000</v>
      </c>
      <c r="G92" s="3">
        <v>1200000</v>
      </c>
      <c r="H92" s="3">
        <f t="shared" si="12"/>
        <v>216000</v>
      </c>
      <c r="I92" s="3">
        <f t="shared" si="13"/>
        <v>600000</v>
      </c>
      <c r="J92" s="3">
        <f t="shared" si="14"/>
        <v>108000</v>
      </c>
    </row>
    <row r="93" spans="1:10">
      <c r="A93" s="12">
        <v>163</v>
      </c>
      <c r="B93" s="1" t="s">
        <v>103</v>
      </c>
      <c r="C93" s="3">
        <v>5250000</v>
      </c>
      <c r="D93" s="3">
        <f t="shared" si="10"/>
        <v>2625000</v>
      </c>
      <c r="E93" s="3">
        <f t="shared" si="11"/>
        <v>2625000</v>
      </c>
      <c r="F93" s="3">
        <v>2625000</v>
      </c>
      <c r="G93" s="3">
        <v>2625000</v>
      </c>
      <c r="H93" s="3">
        <f t="shared" si="12"/>
        <v>472500</v>
      </c>
      <c r="I93" s="3">
        <f t="shared" si="13"/>
        <v>0</v>
      </c>
      <c r="J93" s="3">
        <f t="shared" si="14"/>
        <v>0</v>
      </c>
    </row>
    <row r="94" spans="1:10">
      <c r="A94" s="12">
        <v>164</v>
      </c>
      <c r="B94" s="1" t="s">
        <v>103</v>
      </c>
      <c r="C94" s="3">
        <v>5250000</v>
      </c>
      <c r="D94" s="3">
        <f t="shared" si="10"/>
        <v>2625000</v>
      </c>
      <c r="E94" s="3">
        <f t="shared" si="11"/>
        <v>2625000</v>
      </c>
      <c r="F94" s="3">
        <v>2625000</v>
      </c>
      <c r="G94" s="3">
        <v>2625000</v>
      </c>
      <c r="H94" s="3">
        <f t="shared" si="12"/>
        <v>472500</v>
      </c>
      <c r="I94" s="3">
        <f t="shared" si="13"/>
        <v>0</v>
      </c>
      <c r="J94" s="3">
        <f t="shared" si="14"/>
        <v>0</v>
      </c>
    </row>
    <row r="95" spans="1:10">
      <c r="A95" s="12">
        <v>165</v>
      </c>
      <c r="B95" s="1" t="s">
        <v>104</v>
      </c>
      <c r="C95" s="3">
        <v>3600000</v>
      </c>
      <c r="D95" s="3">
        <f t="shared" ref="D95:D115" si="15">C95/2</f>
        <v>1800000</v>
      </c>
      <c r="E95" s="3">
        <f t="shared" si="11"/>
        <v>1800000</v>
      </c>
      <c r="F95" s="3">
        <v>1200000</v>
      </c>
      <c r="G95" s="3">
        <v>1200000</v>
      </c>
      <c r="H95" s="3">
        <f t="shared" si="12"/>
        <v>216000</v>
      </c>
      <c r="I95" s="3">
        <f t="shared" si="13"/>
        <v>600000</v>
      </c>
      <c r="J95" s="3">
        <f t="shared" si="14"/>
        <v>108000</v>
      </c>
    </row>
    <row r="96" spans="1:10">
      <c r="A96" s="12">
        <v>166</v>
      </c>
      <c r="B96" s="1" t="s">
        <v>105</v>
      </c>
      <c r="C96" s="3">
        <v>5200000</v>
      </c>
      <c r="D96" s="3">
        <f t="shared" si="15"/>
        <v>2600000</v>
      </c>
      <c r="E96" s="3">
        <f t="shared" si="11"/>
        <v>2600000</v>
      </c>
      <c r="F96" s="3">
        <v>2600000</v>
      </c>
      <c r="G96" s="3">
        <v>2600000</v>
      </c>
      <c r="H96" s="3">
        <f t="shared" si="12"/>
        <v>468000</v>
      </c>
      <c r="I96" s="3">
        <f t="shared" si="13"/>
        <v>0</v>
      </c>
      <c r="J96" s="3">
        <f t="shared" si="14"/>
        <v>0</v>
      </c>
    </row>
    <row r="97" spans="1:10">
      <c r="A97" s="12">
        <v>167</v>
      </c>
      <c r="B97" s="1" t="s">
        <v>106</v>
      </c>
      <c r="C97" s="3">
        <v>3600000</v>
      </c>
      <c r="D97" s="3">
        <f t="shared" si="15"/>
        <v>1800000</v>
      </c>
      <c r="E97" s="3">
        <f t="shared" si="11"/>
        <v>1800000</v>
      </c>
      <c r="F97" s="3">
        <v>1200000</v>
      </c>
      <c r="G97" s="3">
        <v>1200000</v>
      </c>
      <c r="H97" s="3">
        <f t="shared" si="12"/>
        <v>216000</v>
      </c>
      <c r="I97" s="3">
        <f t="shared" si="13"/>
        <v>600000</v>
      </c>
      <c r="J97" s="3">
        <f t="shared" si="14"/>
        <v>108000</v>
      </c>
    </row>
    <row r="98" spans="1:10">
      <c r="A98" s="12">
        <v>168</v>
      </c>
      <c r="B98" s="1" t="s">
        <v>107</v>
      </c>
      <c r="C98" s="3">
        <v>3725000</v>
      </c>
      <c r="D98" s="3">
        <f t="shared" si="15"/>
        <v>1862500</v>
      </c>
      <c r="E98" s="3">
        <f t="shared" si="11"/>
        <v>1862500</v>
      </c>
      <c r="F98" s="3">
        <v>1246875</v>
      </c>
      <c r="G98" s="3">
        <v>1246875</v>
      </c>
      <c r="H98" s="3">
        <f t="shared" si="12"/>
        <v>224437.5</v>
      </c>
      <c r="I98" s="3">
        <f t="shared" si="13"/>
        <v>615625</v>
      </c>
      <c r="J98" s="3">
        <f t="shared" si="14"/>
        <v>110812.5</v>
      </c>
    </row>
    <row r="99" spans="1:10">
      <c r="A99" s="12">
        <v>169</v>
      </c>
      <c r="B99" s="1" t="s">
        <v>108</v>
      </c>
      <c r="C99" s="3">
        <v>3650000</v>
      </c>
      <c r="D99" s="3">
        <f t="shared" si="15"/>
        <v>1825000</v>
      </c>
      <c r="E99" s="3">
        <f t="shared" si="11"/>
        <v>1825000</v>
      </c>
      <c r="F99" s="3">
        <v>1825000</v>
      </c>
      <c r="G99" s="3">
        <v>1825000</v>
      </c>
      <c r="H99" s="3">
        <f t="shared" si="12"/>
        <v>328500</v>
      </c>
      <c r="I99" s="3">
        <f t="shared" si="13"/>
        <v>0</v>
      </c>
      <c r="J99" s="3">
        <f t="shared" si="14"/>
        <v>0</v>
      </c>
    </row>
    <row r="100" spans="1:10">
      <c r="A100" s="12">
        <v>170</v>
      </c>
      <c r="B100" s="1" t="s">
        <v>109</v>
      </c>
      <c r="C100" s="3">
        <v>5450000</v>
      </c>
      <c r="D100" s="3">
        <f t="shared" si="15"/>
        <v>2725000</v>
      </c>
      <c r="E100" s="3">
        <f t="shared" si="11"/>
        <v>2725000</v>
      </c>
      <c r="F100" s="3">
        <v>1893750</v>
      </c>
      <c r="G100" s="3">
        <v>1893750</v>
      </c>
      <c r="H100" s="3">
        <f t="shared" si="12"/>
        <v>340875</v>
      </c>
      <c r="I100" s="3">
        <f t="shared" si="13"/>
        <v>831250</v>
      </c>
      <c r="J100" s="3">
        <f t="shared" si="14"/>
        <v>149625</v>
      </c>
    </row>
    <row r="101" spans="1:10">
      <c r="A101" s="12">
        <v>171</v>
      </c>
      <c r="B101" s="1" t="s">
        <v>110</v>
      </c>
      <c r="C101" s="3">
        <v>3850000</v>
      </c>
      <c r="D101" s="3">
        <f t="shared" si="15"/>
        <v>1925000</v>
      </c>
      <c r="E101" s="3">
        <f t="shared" si="11"/>
        <v>1925000</v>
      </c>
      <c r="F101" s="3">
        <v>1293750</v>
      </c>
      <c r="G101" s="3">
        <v>1293750</v>
      </c>
      <c r="H101" s="3">
        <f t="shared" si="12"/>
        <v>232875</v>
      </c>
      <c r="I101" s="3">
        <f t="shared" si="13"/>
        <v>631250</v>
      </c>
      <c r="J101" s="3">
        <f t="shared" si="14"/>
        <v>113625</v>
      </c>
    </row>
    <row r="102" spans="1:10">
      <c r="A102" s="12">
        <v>172</v>
      </c>
      <c r="B102" s="1" t="s">
        <v>111</v>
      </c>
      <c r="C102" s="3">
        <v>3750000</v>
      </c>
      <c r="D102" s="3">
        <f t="shared" si="15"/>
        <v>1875000</v>
      </c>
      <c r="E102" s="3">
        <f t="shared" si="11"/>
        <v>1875000</v>
      </c>
      <c r="F102" s="3">
        <v>1256250</v>
      </c>
      <c r="G102" s="3">
        <v>1256250</v>
      </c>
      <c r="H102" s="3">
        <f t="shared" si="12"/>
        <v>226125</v>
      </c>
      <c r="I102" s="3">
        <f t="shared" si="13"/>
        <v>618750</v>
      </c>
      <c r="J102" s="3">
        <f t="shared" si="14"/>
        <v>111375</v>
      </c>
    </row>
    <row r="103" spans="1:10">
      <c r="A103" s="12">
        <v>173</v>
      </c>
      <c r="B103" s="1" t="s">
        <v>112</v>
      </c>
      <c r="C103" s="3">
        <v>3609000</v>
      </c>
      <c r="D103" s="3">
        <f t="shared" si="15"/>
        <v>1804500</v>
      </c>
      <c r="E103" s="3">
        <f t="shared" ref="E103:E115" si="16">C103/2</f>
        <v>1804500</v>
      </c>
      <c r="F103" s="3">
        <v>1203375</v>
      </c>
      <c r="G103" s="3">
        <v>1203375</v>
      </c>
      <c r="H103" s="3">
        <f t="shared" ref="H103:H115" si="17">G103*18%</f>
        <v>216607.5</v>
      </c>
      <c r="I103" s="3">
        <f t="shared" ref="I103:I115" si="18">E103-G103</f>
        <v>601125</v>
      </c>
      <c r="J103" s="3">
        <f t="shared" ref="J103:J115" si="19">I103*18%</f>
        <v>108202.5</v>
      </c>
    </row>
    <row r="104" spans="1:10">
      <c r="A104" s="12">
        <v>174</v>
      </c>
      <c r="B104" s="18" t="s">
        <v>113</v>
      </c>
      <c r="C104" s="3">
        <v>3850000</v>
      </c>
      <c r="D104" s="3">
        <f t="shared" si="15"/>
        <v>1925000</v>
      </c>
      <c r="E104" s="3">
        <f t="shared" si="16"/>
        <v>1925000</v>
      </c>
      <c r="F104" s="3">
        <v>1925000</v>
      </c>
      <c r="G104" s="3">
        <v>1925000</v>
      </c>
      <c r="H104" s="3">
        <f t="shared" si="17"/>
        <v>346500</v>
      </c>
      <c r="I104" s="3">
        <f t="shared" si="18"/>
        <v>0</v>
      </c>
      <c r="J104" s="3">
        <f t="shared" si="19"/>
        <v>0</v>
      </c>
    </row>
    <row r="105" spans="1:10">
      <c r="A105" s="12">
        <v>175</v>
      </c>
      <c r="B105" s="1" t="s">
        <v>114</v>
      </c>
      <c r="C105" s="3">
        <v>3550000</v>
      </c>
      <c r="D105" s="3">
        <f t="shared" si="15"/>
        <v>1775000</v>
      </c>
      <c r="E105" s="3">
        <f t="shared" si="16"/>
        <v>1775000</v>
      </c>
      <c r="F105" s="3">
        <v>1181250</v>
      </c>
      <c r="G105" s="3">
        <v>1181250</v>
      </c>
      <c r="H105" s="3">
        <f t="shared" si="17"/>
        <v>212625</v>
      </c>
      <c r="I105" s="3">
        <f t="shared" si="18"/>
        <v>593750</v>
      </c>
      <c r="J105" s="3">
        <f t="shared" si="19"/>
        <v>106875</v>
      </c>
    </row>
    <row r="106" spans="1:10">
      <c r="A106" s="12">
        <v>176</v>
      </c>
      <c r="B106" s="1" t="s">
        <v>115</v>
      </c>
      <c r="C106" s="3">
        <v>3850000</v>
      </c>
      <c r="D106" s="3">
        <f t="shared" si="15"/>
        <v>1925000</v>
      </c>
      <c r="E106" s="3">
        <f t="shared" si="16"/>
        <v>1925000</v>
      </c>
      <c r="F106" s="3">
        <v>1293750</v>
      </c>
      <c r="G106" s="3">
        <v>1293750</v>
      </c>
      <c r="H106" s="3">
        <f t="shared" si="17"/>
        <v>232875</v>
      </c>
      <c r="I106" s="3">
        <f t="shared" si="18"/>
        <v>631250</v>
      </c>
      <c r="J106" s="3">
        <f t="shared" si="19"/>
        <v>113625</v>
      </c>
    </row>
    <row r="107" spans="1:10">
      <c r="A107" s="12">
        <v>177</v>
      </c>
      <c r="B107" s="1" t="s">
        <v>116</v>
      </c>
      <c r="C107" s="3">
        <v>3750000</v>
      </c>
      <c r="D107" s="3">
        <f t="shared" si="15"/>
        <v>1875000</v>
      </c>
      <c r="E107" s="3">
        <f t="shared" si="16"/>
        <v>1875000</v>
      </c>
      <c r="F107" s="3">
        <v>1875000</v>
      </c>
      <c r="G107" s="3">
        <v>1875000</v>
      </c>
      <c r="H107" s="3">
        <f t="shared" si="17"/>
        <v>337500</v>
      </c>
      <c r="I107" s="3">
        <f t="shared" si="18"/>
        <v>0</v>
      </c>
      <c r="J107" s="3">
        <f t="shared" si="19"/>
        <v>0</v>
      </c>
    </row>
    <row r="108" spans="1:10">
      <c r="A108" s="12">
        <v>178</v>
      </c>
      <c r="B108" s="1" t="s">
        <v>117</v>
      </c>
      <c r="C108" s="3">
        <v>3850000</v>
      </c>
      <c r="D108" s="3">
        <f t="shared" si="15"/>
        <v>1925000</v>
      </c>
      <c r="E108" s="3">
        <f t="shared" si="16"/>
        <v>1925000</v>
      </c>
      <c r="F108" s="3">
        <v>1293750</v>
      </c>
      <c r="G108" s="3">
        <v>1293750</v>
      </c>
      <c r="H108" s="3">
        <f t="shared" si="17"/>
        <v>232875</v>
      </c>
      <c r="I108" s="3">
        <f t="shared" si="18"/>
        <v>631250</v>
      </c>
      <c r="J108" s="3">
        <f t="shared" si="19"/>
        <v>113625</v>
      </c>
    </row>
    <row r="109" spans="1:10">
      <c r="A109" s="12">
        <v>179</v>
      </c>
      <c r="B109" s="1" t="s">
        <v>118</v>
      </c>
      <c r="C109" s="3">
        <v>3750000</v>
      </c>
      <c r="D109" s="3">
        <f t="shared" si="15"/>
        <v>1875000</v>
      </c>
      <c r="E109" s="3">
        <f t="shared" si="16"/>
        <v>1875000</v>
      </c>
      <c r="F109" s="3">
        <v>1875000</v>
      </c>
      <c r="G109" s="3">
        <v>1875000</v>
      </c>
      <c r="H109" s="3">
        <f t="shared" si="17"/>
        <v>337500</v>
      </c>
      <c r="I109" s="3">
        <f t="shared" si="18"/>
        <v>0</v>
      </c>
      <c r="J109" s="3">
        <f t="shared" si="19"/>
        <v>0</v>
      </c>
    </row>
    <row r="110" spans="1:10">
      <c r="A110" s="12">
        <v>180</v>
      </c>
      <c r="B110" s="1" t="s">
        <v>119</v>
      </c>
      <c r="C110" s="3">
        <v>5350000</v>
      </c>
      <c r="D110" s="3">
        <f t="shared" si="15"/>
        <v>2675000</v>
      </c>
      <c r="E110" s="3">
        <f t="shared" si="16"/>
        <v>2675000</v>
      </c>
      <c r="F110" s="3">
        <v>1856250</v>
      </c>
      <c r="G110" s="3">
        <v>1856250</v>
      </c>
      <c r="H110" s="3">
        <f t="shared" si="17"/>
        <v>334125</v>
      </c>
      <c r="I110" s="3">
        <f t="shared" si="18"/>
        <v>818750</v>
      </c>
      <c r="J110" s="3">
        <f t="shared" si="19"/>
        <v>147375</v>
      </c>
    </row>
    <row r="111" spans="1:10">
      <c r="A111" s="12">
        <v>181</v>
      </c>
      <c r="B111" s="1" t="s">
        <v>120</v>
      </c>
      <c r="C111" s="3">
        <v>3609000</v>
      </c>
      <c r="D111" s="3">
        <f t="shared" si="15"/>
        <v>1804500</v>
      </c>
      <c r="E111" s="3">
        <f t="shared" si="16"/>
        <v>1804500</v>
      </c>
      <c r="F111" s="3">
        <v>1203375</v>
      </c>
      <c r="G111" s="3">
        <v>1203375</v>
      </c>
      <c r="H111" s="3">
        <f t="shared" si="17"/>
        <v>216607.5</v>
      </c>
      <c r="I111" s="3">
        <f t="shared" si="18"/>
        <v>601125</v>
      </c>
      <c r="J111" s="3">
        <f t="shared" si="19"/>
        <v>108202.5</v>
      </c>
    </row>
    <row r="112" spans="1:10">
      <c r="A112" s="12">
        <v>182</v>
      </c>
      <c r="B112" s="1" t="s">
        <v>121</v>
      </c>
      <c r="C112" s="3">
        <v>3750000</v>
      </c>
      <c r="D112" s="3">
        <f t="shared" si="15"/>
        <v>1875000</v>
      </c>
      <c r="E112" s="3">
        <f t="shared" si="16"/>
        <v>1875000</v>
      </c>
      <c r="F112" s="3">
        <v>1256250</v>
      </c>
      <c r="G112" s="3">
        <v>1256250</v>
      </c>
      <c r="H112" s="3">
        <f t="shared" si="17"/>
        <v>226125</v>
      </c>
      <c r="I112" s="3">
        <f t="shared" si="18"/>
        <v>618750</v>
      </c>
      <c r="J112" s="3">
        <f t="shared" si="19"/>
        <v>111375</v>
      </c>
    </row>
    <row r="113" spans="1:10">
      <c r="A113" s="12">
        <v>183</v>
      </c>
      <c r="B113" s="1" t="s">
        <v>122</v>
      </c>
      <c r="C113" s="3">
        <v>5150000</v>
      </c>
      <c r="D113" s="3">
        <f t="shared" si="15"/>
        <v>2575000</v>
      </c>
      <c r="E113" s="3">
        <f t="shared" si="16"/>
        <v>2575000</v>
      </c>
      <c r="F113" s="3">
        <v>1781250</v>
      </c>
      <c r="G113" s="3">
        <v>1781250</v>
      </c>
      <c r="H113" s="3">
        <f t="shared" si="17"/>
        <v>320625</v>
      </c>
      <c r="I113" s="3">
        <f t="shared" si="18"/>
        <v>793750</v>
      </c>
      <c r="J113" s="3">
        <f t="shared" si="19"/>
        <v>142875</v>
      </c>
    </row>
    <row r="114" spans="1:10">
      <c r="A114" s="12">
        <v>184</v>
      </c>
      <c r="B114" s="1" t="s">
        <v>123</v>
      </c>
      <c r="C114" s="3">
        <v>5400000</v>
      </c>
      <c r="D114" s="3">
        <f t="shared" si="15"/>
        <v>2700000</v>
      </c>
      <c r="E114" s="3">
        <f t="shared" si="16"/>
        <v>2700000</v>
      </c>
      <c r="F114" s="3">
        <v>1875000</v>
      </c>
      <c r="G114" s="3">
        <v>1875000</v>
      </c>
      <c r="H114" s="3">
        <f t="shared" si="17"/>
        <v>337500</v>
      </c>
      <c r="I114" s="3">
        <f t="shared" si="18"/>
        <v>825000</v>
      </c>
      <c r="J114" s="3">
        <f t="shared" si="19"/>
        <v>148500</v>
      </c>
    </row>
    <row r="115" spans="1:10">
      <c r="A115" s="12">
        <v>185</v>
      </c>
      <c r="B115" s="1" t="s">
        <v>124</v>
      </c>
      <c r="C115" s="3">
        <v>5150000</v>
      </c>
      <c r="D115" s="3">
        <f t="shared" si="15"/>
        <v>2575000</v>
      </c>
      <c r="E115" s="3">
        <f t="shared" si="16"/>
        <v>2575000</v>
      </c>
      <c r="F115" s="3">
        <v>1781250</v>
      </c>
      <c r="G115" s="3">
        <v>1781250</v>
      </c>
      <c r="H115" s="3">
        <f t="shared" si="17"/>
        <v>320625</v>
      </c>
      <c r="I115" s="3">
        <f t="shared" si="18"/>
        <v>793750</v>
      </c>
      <c r="J115" s="3">
        <f t="shared" si="19"/>
        <v>142875</v>
      </c>
    </row>
    <row r="116" s="8" customFormat="1" ht="13.5" spans="2:10">
      <c r="B116" s="6" t="s">
        <v>125</v>
      </c>
      <c r="C116" s="7">
        <f t="shared" ref="C116:J116" si="20">SUM(C7:C115)</f>
        <v>360975000</v>
      </c>
      <c r="D116" s="7">
        <f t="shared" si="20"/>
        <v>180487500</v>
      </c>
      <c r="E116" s="7">
        <f t="shared" si="20"/>
        <v>180487500</v>
      </c>
      <c r="F116" s="7">
        <f t="shared" si="20"/>
        <v>157650875</v>
      </c>
      <c r="G116" s="7">
        <f t="shared" si="20"/>
        <v>157650875</v>
      </c>
      <c r="H116" s="7">
        <f t="shared" si="20"/>
        <v>28377157.5</v>
      </c>
      <c r="I116" s="7">
        <f t="shared" si="20"/>
        <v>22836625</v>
      </c>
      <c r="J116" s="7">
        <f t="shared" si="20"/>
        <v>4110592.5</v>
      </c>
    </row>
    <row r="117" ht="13.5"/>
    <row r="118" spans="3:3">
      <c r="C118" s="1"/>
    </row>
  </sheetData>
  <hyperlinks>
    <hyperlink ref="H5" r:id="rId1" display="F=E@18%"/>
    <hyperlink ref="J5" r:id="rId2" display="H=G@18%"/>
  </hyperlinks>
  <printOptions gridLines="1"/>
  <pageMargins left="0.3" right="0.7" top="0.33" bottom="0.26" header="0.3" footer="0.3"/>
  <pageSetup paperSize="9" scale="9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workbookViewId="0">
      <selection activeCell="B19" sqref="B19"/>
    </sheetView>
  </sheetViews>
  <sheetFormatPr defaultColWidth="9" defaultRowHeight="15" outlineLevelCol="5"/>
  <cols>
    <col min="1" max="1" width="11" customWidth="1"/>
    <col min="2" max="2" width="35.7142857142857" customWidth="1"/>
    <col min="3" max="3" width="10" customWidth="1"/>
  </cols>
  <sheetData>
    <row r="1" spans="1:2">
      <c r="A1" s="1" t="s">
        <v>0</v>
      </c>
      <c r="B1" s="1" t="s">
        <v>1</v>
      </c>
    </row>
    <row r="2" spans="1:2">
      <c r="A2" s="1" t="s">
        <v>2</v>
      </c>
      <c r="B2" s="1" t="s">
        <v>127</v>
      </c>
    </row>
    <row r="3" spans="1:2">
      <c r="A3" s="1" t="s">
        <v>128</v>
      </c>
      <c r="B3" s="1" t="s">
        <v>129</v>
      </c>
    </row>
    <row r="4" spans="1:2">
      <c r="A4" s="1" t="s">
        <v>5</v>
      </c>
      <c r="B4" s="1" t="s">
        <v>6</v>
      </c>
    </row>
    <row r="5" spans="1:2">
      <c r="A5" s="1"/>
      <c r="B5" s="1"/>
    </row>
    <row r="6" spans="1:3">
      <c r="A6" s="2" t="s">
        <v>130</v>
      </c>
      <c r="B6" s="2" t="s">
        <v>131</v>
      </c>
      <c r="C6" s="2" t="s">
        <v>132</v>
      </c>
    </row>
    <row r="7" s="1" customFormat="1" ht="12.75" spans="1:5">
      <c r="A7" s="1" t="s">
        <v>133</v>
      </c>
      <c r="B7" s="1" t="s">
        <v>134</v>
      </c>
      <c r="C7" s="3">
        <v>13879269</v>
      </c>
      <c r="D7" s="3"/>
      <c r="E7" s="3"/>
    </row>
    <row r="8" s="1" customFormat="1" ht="12.75" spans="1:5">
      <c r="A8" s="1" t="s">
        <v>135</v>
      </c>
      <c r="B8" s="1" t="s">
        <v>136</v>
      </c>
      <c r="C8" s="3">
        <v>14747901</v>
      </c>
      <c r="D8" s="3"/>
      <c r="E8" s="3"/>
    </row>
    <row r="9" s="1" customFormat="1" ht="12.75" spans="1:5">
      <c r="A9" s="1" t="s">
        <v>137</v>
      </c>
      <c r="B9" s="1" t="s">
        <v>138</v>
      </c>
      <c r="C9" s="3">
        <v>7381686</v>
      </c>
      <c r="D9" s="3"/>
      <c r="E9" s="3"/>
    </row>
    <row r="10" s="1" customFormat="1" ht="12.75" spans="1:5">
      <c r="A10" s="1" t="s">
        <v>139</v>
      </c>
      <c r="B10" s="1" t="s">
        <v>140</v>
      </c>
      <c r="C10" s="3">
        <f>1499467*2</f>
        <v>2998934</v>
      </c>
      <c r="D10" s="3"/>
      <c r="E10" s="3"/>
    </row>
    <row r="11" s="1" customFormat="1" ht="12.75" spans="2:5">
      <c r="B11" s="4" t="s">
        <v>141</v>
      </c>
      <c r="C11" s="5">
        <f>SUM(C7:C10)</f>
        <v>39007790</v>
      </c>
      <c r="D11" s="3"/>
      <c r="E11" s="3"/>
    </row>
    <row r="12" s="1" customFormat="1" ht="12.75" spans="2:5">
      <c r="B12" s="1" t="s">
        <v>142</v>
      </c>
      <c r="C12" s="3">
        <f>Sheet1!H116</f>
        <v>28377157.5</v>
      </c>
      <c r="D12" s="3"/>
      <c r="E12" s="3"/>
    </row>
    <row r="13" s="1" customFormat="1" ht="12.75" spans="2:5">
      <c r="B13" s="1" t="s">
        <v>143</v>
      </c>
      <c r="C13" s="3">
        <f>C11-C12</f>
        <v>10630632.5</v>
      </c>
      <c r="D13" s="3"/>
      <c r="E13" s="3"/>
    </row>
    <row r="14" s="1" customFormat="1" ht="12.75" spans="2:5">
      <c r="B14" s="1" t="s">
        <v>144</v>
      </c>
      <c r="C14" s="3">
        <f>Sheet1!J116</f>
        <v>4110592.5</v>
      </c>
      <c r="D14" s="3"/>
      <c r="E14" s="3"/>
    </row>
    <row r="15" s="1" customFormat="1" ht="13.5" spans="2:5">
      <c r="B15" s="6" t="s">
        <v>143</v>
      </c>
      <c r="C15" s="7">
        <f>C13-C14</f>
        <v>6520040</v>
      </c>
      <c r="D15" s="3"/>
      <c r="E15" s="3"/>
    </row>
    <row r="16" ht="15.75" spans="6:6">
      <c r="F16" s="1"/>
    </row>
    <row r="17" spans="6:6">
      <c r="F17" s="1"/>
    </row>
    <row r="18" spans="6:6">
      <c r="F18" s="1"/>
    </row>
    <row r="19" spans="6:6">
      <c r="F19" s="1"/>
    </row>
    <row r="20" spans="6:6">
      <c r="F20" s="1"/>
    </row>
    <row r="21" spans="6:6">
      <c r="F21" s="1"/>
    </row>
    <row r="22" spans="6:6">
      <c r="F22" s="1"/>
    </row>
    <row r="23" spans="6:6">
      <c r="F23" s="1"/>
    </row>
    <row r="24" spans="6:6">
      <c r="F24" s="1"/>
    </row>
    <row r="27" spans="6:6">
      <c r="F27" s="1"/>
    </row>
    <row r="28" spans="6:6">
      <c r="F28" s="1"/>
    </row>
  </sheetData>
  <printOptions gridLines="1"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21" sqref="B21:C22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97Villas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lavanya</dc:creator>
  <cp:lastModifiedBy>lateef</cp:lastModifiedBy>
  <dcterms:created xsi:type="dcterms:W3CDTF">2020-12-24T11:12:00Z</dcterms:created>
  <cp:lastPrinted>2020-12-30T05:06:00Z</cp:lastPrinted>
  <dcterms:modified xsi:type="dcterms:W3CDTF">2021-01-02T07:07:08Z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1033-11.2.0.9906</vt:lpwstr>
  </property>
</Properties>
</file>