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75" windowHeight="7650" activeTab="1"/>
  </bookViews>
  <sheets>
    <sheet name="Quarterwise Statement" sheetId="3" r:id="rId1"/>
    <sheet name="Villawise Statement" sheetId="4" r:id="rId2"/>
    <sheet name="Receipts upto Jun'17" sheetId="1" r:id="rId3"/>
  </sheets>
  <definedNames>
    <definedName name="_xlnm.Print_Titles" localSheetId="2">'Receipts upto Jun''17'!$1:$1</definedName>
    <definedName name="_xlnm.Print_Titles" localSheetId="1">'Villawise Statement'!$5:$5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<sst xmlns="http://schemas.openxmlformats.org/spreadsheetml/2006/main" count="2630" uniqueCount="114">
  <si>
    <t>Prepared by : M JAYAPRAKASH</t>
  </si>
  <si>
    <t>Date: 30.12.2020</t>
  </si>
  <si>
    <t>Values</t>
  </si>
  <si>
    <t>Row Labels</t>
  </si>
  <si>
    <t>Quarter</t>
  </si>
  <si>
    <t>Sum of Receipt Amount</t>
  </si>
  <si>
    <t>Sum of Estimate of tax liability under construction of complex services with Abetment - all receipts</t>
  </si>
  <si>
    <t>1. Jan-Mar</t>
  </si>
  <si>
    <t>2. Apr-Jun</t>
  </si>
  <si>
    <t>3. Jul-Sep</t>
  </si>
  <si>
    <t>4. Oct-Dec</t>
  </si>
  <si>
    <t>2015 Total</t>
  </si>
  <si>
    <t>2016 Total</t>
  </si>
  <si>
    <t>2017 Total</t>
  </si>
  <si>
    <t>Grand Total</t>
  </si>
  <si>
    <t>Vilawise Statement</t>
  </si>
  <si>
    <t>Prepared By: M JAYAPRAKASH</t>
  </si>
  <si>
    <t>Villa No.</t>
  </si>
  <si>
    <t>Sum of Net Sale Consideration</t>
  </si>
  <si>
    <t>Sum of Towards Sale Deed</t>
  </si>
  <si>
    <t>Sum of Towards Agreement of Construction</t>
  </si>
  <si>
    <t>Sum of Towards VAT and Registration Charges</t>
  </si>
  <si>
    <t>Sum of Towards Other Taxable Receipts</t>
  </si>
  <si>
    <t>Sum of Towards Other Non-Taxable Receipts</t>
  </si>
  <si>
    <t>Sum of Taxable Amount</t>
  </si>
  <si>
    <t>Total</t>
  </si>
  <si>
    <t>Block No</t>
  </si>
  <si>
    <t>Flat No</t>
  </si>
  <si>
    <t>Reg Done</t>
  </si>
  <si>
    <t>Sale Deed Dt</t>
  </si>
  <si>
    <t>OC Date</t>
  </si>
  <si>
    <t>Booking Date</t>
  </si>
  <si>
    <t>Receipt No</t>
  </si>
  <si>
    <t>Receipt Date</t>
  </si>
  <si>
    <t>Receipt Amount</t>
  </si>
  <si>
    <t>Net Sale Consideration</t>
  </si>
  <si>
    <t>Towards Sale Deed</t>
  </si>
  <si>
    <t>Towards Land Dev.Chrgs</t>
  </si>
  <si>
    <t>Towards Agreement of Construction</t>
  </si>
  <si>
    <t>Towards Other Taxable Receipts</t>
  </si>
  <si>
    <t>Towards VAT and Registration Charges</t>
  </si>
  <si>
    <t>Towards Other Non-Taxable Receipts</t>
  </si>
  <si>
    <t>Booking after OC (Yes=0, No=1)</t>
  </si>
  <si>
    <t>Taxable Amount</t>
  </si>
  <si>
    <t>Error Check / Refund</t>
  </si>
  <si>
    <t>Month</t>
  </si>
  <si>
    <t>Year</t>
  </si>
  <si>
    <t>Construction Contract Service Tax</t>
  </si>
  <si>
    <t>Estimate of tax liability under construction of complex services with Abetment - all receipts</t>
  </si>
  <si>
    <t>A</t>
  </si>
  <si>
    <t>Yes</t>
  </si>
  <si>
    <t>-</t>
  </si>
  <si>
    <t>30-03-2015</t>
  </si>
  <si>
    <t>29-03-2015</t>
  </si>
  <si>
    <t>22-08-2016</t>
  </si>
  <si>
    <t>27-03-2017</t>
  </si>
  <si>
    <t>22-12-2017</t>
  </si>
  <si>
    <t>29-05-2017</t>
  </si>
  <si>
    <t>21-12-2016</t>
  </si>
  <si>
    <t>23-09-2017</t>
  </si>
  <si>
    <t>15-04-2015</t>
  </si>
  <si>
    <t>17-07-2016</t>
  </si>
  <si>
    <t>24-12-2016</t>
  </si>
  <si>
    <t>16-09-2017</t>
  </si>
  <si>
    <t>20-04-2018</t>
  </si>
  <si>
    <t>26-04-2015</t>
  </si>
  <si>
    <t>No</t>
  </si>
  <si>
    <t>21-09-2019</t>
  </si>
  <si>
    <t>.</t>
  </si>
  <si>
    <t>26-12-2016</t>
  </si>
  <si>
    <t>21-05-2015</t>
  </si>
  <si>
    <t>25-05-2015</t>
  </si>
  <si>
    <t>24-11-2018</t>
  </si>
  <si>
    <t>31-05-2015</t>
  </si>
  <si>
    <t>20-06-2015</t>
  </si>
  <si>
    <t>30-06-2015</t>
  </si>
  <si>
    <t>22-05-2017</t>
  </si>
  <si>
    <t>29-06-2015</t>
  </si>
  <si>
    <t>30-07-2015</t>
  </si>
  <si>
    <t>25-11-2017</t>
  </si>
  <si>
    <t>14-08-2015</t>
  </si>
  <si>
    <t>18-01-2018</t>
  </si>
  <si>
    <t>16-09-2015</t>
  </si>
  <si>
    <t>30-09-2015</t>
  </si>
  <si>
    <t>28-06-2017</t>
  </si>
  <si>
    <t>25-10-2015</t>
  </si>
  <si>
    <t>22-10-2015</t>
  </si>
  <si>
    <t>21-04-2017</t>
  </si>
  <si>
    <t>18-02-2017</t>
  </si>
  <si>
    <t>21-11-2015</t>
  </si>
  <si>
    <t>16-01-2016</t>
  </si>
  <si>
    <t>25-12-2015</t>
  </si>
  <si>
    <t>24-05-2018</t>
  </si>
  <si>
    <t>31-12-2015</t>
  </si>
  <si>
    <t>24-04-2018</t>
  </si>
  <si>
    <t>30-12-2017</t>
  </si>
  <si>
    <t>23-03-2018</t>
  </si>
  <si>
    <t>21-01-2016</t>
  </si>
  <si>
    <t>22-06-2018</t>
  </si>
  <si>
    <t>24-01-2016</t>
  </si>
  <si>
    <t>17-01-2016</t>
  </si>
  <si>
    <t>16-01-2017</t>
  </si>
  <si>
    <t>30-01-2016</t>
  </si>
  <si>
    <t>15-05-2018</t>
  </si>
  <si>
    <t>21-02-2016</t>
  </si>
  <si>
    <t>14-02-2016</t>
  </si>
  <si>
    <t>22-02-2016</t>
  </si>
  <si>
    <t>15-04-2018</t>
  </si>
  <si>
    <t>31-03-2016</t>
  </si>
  <si>
    <t>21-02-2018</t>
  </si>
  <si>
    <t>26-03-2016</t>
  </si>
  <si>
    <t>18-07-2018</t>
  </si>
  <si>
    <t>16-05-2016</t>
  </si>
  <si>
    <t>21-09-2016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</si>
</sst>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176" formatCode="_ * #,##0_ ;_ * \-#,##0_ ;_ * &quot;-&quot;_ ;_ @_ "/>
    <numFmt numFmtId="44" formatCode="_(&quot;$&quot;* #,##0.00_);_(&quot;$&quot;* \(#,##0.00\);_(&quot;$&quot;* &quot;-&quot;??_);_(@_)"/>
    <numFmt numFmtId="177" formatCode="_(* #,##0_);_(* \(#,##0\);_(* &quot;-&quot;??_);_(@_)"/>
  </numFmts>
  <fonts count="25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b/>
      <sz val="10"/>
      <color theme="1"/>
      <name val="Times New Roman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76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14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/>
    <xf numFmtId="0" fontId="6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textRotation="90" wrapText="1"/>
    </xf>
    <xf numFmtId="0" fontId="1" fillId="0" borderId="0" xfId="0" applyFont="1"/>
    <xf numFmtId="0" fontId="1" fillId="0" borderId="0" xfId="0" applyFont="1" applyAlignment="1">
      <alignment horizontal="center"/>
    </xf>
    <xf numFmtId="177" fontId="1" fillId="0" borderId="0" xfId="2" applyNumberFormat="1" applyFont="1"/>
    <xf numFmtId="43" fontId="1" fillId="0" borderId="0" xfId="2" applyFont="1"/>
    <xf numFmtId="58" fontId="1" fillId="0" borderId="0" xfId="0" applyNumberFormat="1" applyFont="1"/>
    <xf numFmtId="58" fontId="1" fillId="0" borderId="0" xfId="0" applyNumberFormat="1" applyFont="1" applyAlignment="1">
      <alignment horizontal="center"/>
    </xf>
    <xf numFmtId="177" fontId="1" fillId="0" borderId="0" xfId="2" applyNumberFormat="1" applyFont="1" applyAlignment="1">
      <alignment horizontal="center" textRotation="90" wrapText="1"/>
    </xf>
    <xf numFmtId="0" fontId="2" fillId="0" borderId="1" xfId="32" applyFont="1" applyFill="1" applyBorder="1" applyAlignment="1">
      <alignment horizontal="center" textRotation="90" wrapText="1"/>
    </xf>
    <xf numFmtId="43" fontId="1" fillId="0" borderId="0" xfId="2" applyFont="1" applyAlignment="1">
      <alignment horizontal="center" textRotation="90" wrapText="1"/>
    </xf>
    <xf numFmtId="0" fontId="3" fillId="0" borderId="0" xfId="0" applyFont="1" applyFill="1" applyBorder="1"/>
    <xf numFmtId="43" fontId="1" fillId="0" borderId="0" xfId="0" applyNumberFormat="1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58" fontId="4" fillId="0" borderId="2" xfId="0" applyNumberFormat="1" applyFont="1" applyBorder="1"/>
    <xf numFmtId="177" fontId="4" fillId="0" borderId="2" xfId="2" applyNumberFormat="1" applyFont="1" applyBorder="1"/>
    <xf numFmtId="0" fontId="1" fillId="0" borderId="0" xfId="0" applyFont="1" applyAlignment="1">
      <alignment horizontal="left"/>
    </xf>
    <xf numFmtId="177" fontId="1" fillId="0" borderId="0" xfId="2" applyNumberFormat="1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/>
    <xf numFmtId="177" fontId="1" fillId="0" borderId="0" xfId="0" applyNumberFormat="1" applyFont="1" applyAlignment="1">
      <alignment horizontal="center" vertical="center" wrapText="1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dxfs count="31"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numFmt numFmtId="177" formatCode="_(* #,##0_);_(* \(#,##0\);_(* &quot;-&quot;??_);_(@_)"/>
    </dxf>
    <dxf>
      <numFmt numFmtId="177" formatCode="_(* #,##0_);_(* \(#,##0\);_(* &quot;-&quot;??_);_(@_)"/>
    </dxf>
    <dxf>
      <numFmt numFmtId="177" formatCode="_(* #,##0_);_(* \(#,##0\);_(* &quot;-&quot;??_);_(@_)"/>
    </dxf>
    <dxf>
      <numFmt numFmtId="177" formatCode="_(* #,##0_);_(* \(#,##0\);_(* &quot;-&quot;??_);_(@_)"/>
    </dxf>
    <dxf>
      <font>
        <name val="Times New Roman"/>
        <scheme val="none"/>
      </font>
    </dxf>
    <dxf>
      <font>
        <sz val="10"/>
      </font>
    </dxf>
    <dxf>
      <alignment textRotation="90"/>
    </dxf>
    <dxf>
      <alignment textRotation="90"/>
    </dxf>
    <dxf>
      <alignment horizontal="center"/>
    </dxf>
    <dxf>
      <alignment wrapText="1"/>
    </dxf>
    <dxf>
      <alignment wrapText="1"/>
    </dxf>
    <dxf>
      <numFmt numFmtId="177" formatCode="_(* #,##0_);_(* \(#,##0\);_(* &quot;-&quot;??_);_(@_)"/>
    </dxf>
    <dxf>
      <numFmt numFmtId="177" formatCode="_(* #,##0_);_(* \(#,##0\);_(* &quot;-&quot;??_);_(@_)"/>
    </dxf>
    <dxf>
      <numFmt numFmtId="177" formatCode="_(* #,##0_);_(* \(#,##0\);_(* &quot;-&quot;??_);_(@_)"/>
    </dxf>
    <dxf>
      <numFmt numFmtId="177" formatCode="_(* #,##0_);_(* \(#,##0\);_(* &quot;-&quot;??_);_(@_)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name val="Times New Roman"/>
        <scheme val="none"/>
      </font>
    </dxf>
    <dxf>
      <font>
        <sz val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3" refreshedVersion="3" minRefreshableVersion="3" refreshedDate="44196.4740960648" refreshedBy="lavanya" recordCount="612">
  <cacheSource type="worksheet">
    <worksheetSource ref="A1:X613" sheet="Receipts upto Jun'17"/>
  </cacheSource>
  <cacheFields count="24">
    <cacheField name="Block No" numFmtId="0"/>
    <cacheField name="Flat No" numFmtId="0">
      <sharedItems containsSemiMixedTypes="0" containsString="0" containsNumber="1" containsInteger="1" minValue="0" maxValue="79" count="78">
        <n v="63"/>
        <n v="17"/>
        <n v="31"/>
        <n v="62"/>
        <n v="65"/>
        <n v="16"/>
        <n v="24"/>
        <n v="32"/>
        <n v="52"/>
        <n v="58"/>
        <n v="60"/>
        <n v="61"/>
        <n v="56"/>
        <n v="10"/>
        <n v="9"/>
        <n v="18"/>
        <n v="55"/>
        <n v="27"/>
        <n v="28"/>
        <n v="11"/>
        <n v="21"/>
        <n v="29"/>
        <n v="30"/>
        <n v="33"/>
        <n v="73"/>
        <n v="22"/>
        <n v="59"/>
        <n v="34"/>
        <n v="23"/>
        <n v="44"/>
        <n v="7"/>
        <n v="64"/>
        <n v="79"/>
        <n v="6"/>
        <n v="74"/>
        <n v="75"/>
        <n v="76"/>
        <n v="71"/>
        <n v="70"/>
        <n v="57"/>
        <n v="25"/>
        <n v="69"/>
        <n v="45"/>
        <n v="54"/>
        <n v="68"/>
        <n v="78"/>
        <n v="35"/>
        <n v="53"/>
        <n v="37"/>
        <n v="47"/>
        <n v="46"/>
        <n v="50"/>
        <n v="67"/>
        <n v="42"/>
        <n v="38"/>
        <n v="39"/>
        <n v="40"/>
        <n v="41"/>
        <n v="14"/>
        <n v="43"/>
        <n v="48"/>
        <n v="49"/>
        <n v="51"/>
        <n v="1"/>
        <n v="36"/>
        <n v="13"/>
        <n v="2"/>
        <n v="3"/>
        <n v="4"/>
        <n v="20"/>
        <n v="12"/>
        <n v="19"/>
        <n v="5"/>
        <n v="15"/>
        <n v="77"/>
        <n v="8"/>
        <n v="66"/>
        <n v="26"/>
      </sharedItems>
    </cacheField>
    <cacheField name="Reg Done" numFmtId="0"/>
    <cacheField name="Sale Deed Dt" numFmtId="0"/>
    <cacheField name="OC Date" numFmtId="0"/>
    <cacheField name="Booking Date" numFmtId="0">
      <sharedItems containsDate="1" containsMixedTypes="1" count="54">
        <s v="30-03-2015"/>
        <s v="29-03-2015"/>
        <d v="2015-04-09T00:00:00"/>
        <d v="2015-04-06T00:00:00"/>
        <d v="2015-04-05T00:00:00"/>
        <d v="2015-04-04T00:00:00"/>
        <d v="2015-04-08T00:00:00"/>
        <s v="15-04-2015"/>
        <d v="2015-04-12T00:00:00"/>
        <s v="26-04-2015"/>
        <d v="2015-05-11T00:00:00"/>
        <d v="2015-05-03T00:00:00"/>
        <d v="2015-05-10T00:00:00"/>
        <d v="2015-05-07T00:00:00"/>
        <s v="21-05-2015"/>
        <s v="25-05-2015"/>
        <s v="31-05-2015"/>
        <d v="2015-06-07T00:00:00"/>
        <s v="20-06-2015"/>
        <s v="30-06-2015"/>
        <s v="29-06-2015"/>
        <s v="30-07-2015"/>
        <s v="14-08-2015"/>
        <d v="2015-08-09T00:00:00"/>
        <d v="2015-09-03T00:00:00"/>
        <d v="2015-09-10T00:00:00"/>
        <s v="16-09-2015"/>
        <s v="30-09-2015"/>
        <d v="2015-10-03T00:00:00"/>
        <s v="25-10-2015"/>
        <s v="22-10-2015"/>
        <d v="2015-11-06T00:00:00"/>
        <s v="21-11-2015"/>
        <d v="2015-12-03T00:00:00"/>
        <d v="2015-12-06T00:00:00"/>
        <s v="25-12-2015"/>
        <s v="31-12-2015"/>
        <d v="2016-01-09T00:00:00"/>
        <s v="21-01-2016"/>
        <s v="24-01-2016"/>
        <s v="16-01-2016"/>
        <s v="17-01-2016"/>
        <s v="30-01-2016"/>
        <s v="21-02-2016"/>
        <s v="14-02-2016"/>
        <s v="22-02-2016"/>
        <d v="2016-03-06T00:00:00"/>
        <d v="2016-03-10T00:00:00"/>
        <s v="31-03-2016"/>
        <s v="26-03-2016"/>
        <d v="2016-04-04T00:00:00"/>
        <d v="2016-05-10T00:00:00"/>
        <s v="16-05-2016"/>
        <s v="21-09-2016"/>
      </sharedItems>
    </cacheField>
    <cacheField name="Receipt No" numFmtId="0"/>
    <cacheField name="Receipt Date" numFmtId="58"/>
    <cacheField name="Receipt Amount" numFmtId="177"/>
    <cacheField name="Net Sale Consideration" numFmtId="177"/>
    <cacheField name="Towards Sale Deed" numFmtId="177"/>
    <cacheField name="Towards Land Dev.Chrgs" numFmtId="177"/>
    <cacheField name="Towards Agreement of Construction" numFmtId="177"/>
    <cacheField name="Towards Other Taxable Receipts" numFmtId="177"/>
    <cacheField name="Towards VAT and Registration Charges" numFmtId="177"/>
    <cacheField name="Towards Other Non-Taxable Receipts" numFmtId="177"/>
    <cacheField name="Booking after OC (Yes=0, No=1)" numFmtId="0"/>
    <cacheField name="Taxable Amount" numFmtId="177"/>
    <cacheField name="Error Check / Refund" numFmtId="0"/>
    <cacheField name="Month" numFmtId="0"/>
    <cacheField name="Year" numFmtId="0">
      <sharedItems containsSemiMixedTypes="0" containsString="0" containsNumber="1" containsInteger="1" minValue="0" maxValue="2017" count="3">
        <n v="2015"/>
        <n v="2016"/>
        <n v="2017"/>
      </sharedItems>
    </cacheField>
    <cacheField name="Quarter" numFmtId="0">
      <sharedItems count="4">
        <s v="1. Jan-Mar"/>
        <s v="2. Apr-Jun"/>
        <s v="3. Jul-Sep"/>
        <s v="4. Oct-Dec"/>
      </sharedItems>
    </cacheField>
    <cacheField name="Construction Contract Service Tax" numFmtId="43"/>
    <cacheField name="Estimate of tax liability under construction of complex services with Abetment - all receipts" numFmtId="43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2">
  <r>
    <s v="A"/>
    <x v="0"/>
    <s v="Yes"/>
    <d v="2017-06-02T00:00:00"/>
    <s v="-"/>
    <x v="0"/>
    <n v="1104"/>
    <d v="2015-03-30T00:00:00"/>
    <n v="25000"/>
    <n v="3050000"/>
    <n v="25000"/>
    <n v="0"/>
    <n v="0"/>
    <n v="0"/>
    <n v="0"/>
    <n v="0"/>
    <n v="1"/>
    <n v="25000"/>
    <n v="0"/>
    <n v="3"/>
    <x v="0"/>
    <x v="0"/>
    <n v="3.09"/>
    <n v="772.49999999999989"/>
  </r>
  <r>
    <s v="A"/>
    <x v="1"/>
    <s v="Yes"/>
    <d v="2017-06-02T00:00:00"/>
    <s v="-"/>
    <x v="1"/>
    <n v="1101"/>
    <d v="2015-03-31T00:00:00"/>
    <n v="25000"/>
    <n v="2300000"/>
    <n v="25000"/>
    <n v="0"/>
    <n v="0"/>
    <n v="0"/>
    <n v="0"/>
    <n v="0"/>
    <n v="1"/>
    <n v="25000"/>
    <n v="0"/>
    <n v="3"/>
    <x v="0"/>
    <x v="0"/>
    <n v="3.09"/>
    <n v="772.49999999999989"/>
  </r>
  <r>
    <s v="A"/>
    <x v="2"/>
    <s v="Yes"/>
    <s v="22-08-2016"/>
    <s v="-"/>
    <x v="0"/>
    <n v="1106"/>
    <d v="2015-03-31T00:00:00"/>
    <n v="25000"/>
    <n v="3050000"/>
    <n v="25000"/>
    <n v="0"/>
    <n v="0"/>
    <n v="0"/>
    <n v="0"/>
    <n v="0"/>
    <n v="1"/>
    <n v="25000"/>
    <n v="0"/>
    <n v="3"/>
    <x v="0"/>
    <x v="0"/>
    <n v="3.09"/>
    <n v="772.49999999999989"/>
  </r>
  <r>
    <s v="A"/>
    <x v="3"/>
    <s v="Yes"/>
    <d v="2017-06-02T00:00:00"/>
    <s v="-"/>
    <x v="0"/>
    <n v="1105"/>
    <d v="2015-03-31T00:00:00"/>
    <n v="25000"/>
    <n v="3050000"/>
    <n v="25000"/>
    <n v="0"/>
    <n v="0"/>
    <n v="0"/>
    <n v="0"/>
    <n v="0"/>
    <n v="1"/>
    <n v="25000"/>
    <n v="0"/>
    <n v="3"/>
    <x v="0"/>
    <x v="0"/>
    <n v="3.09"/>
    <n v="772.49999999999989"/>
  </r>
  <r>
    <s v="A"/>
    <x v="4"/>
    <s v="Yes"/>
    <d v="2017-01-06T00:00:00"/>
    <s v="-"/>
    <x v="0"/>
    <n v="1103"/>
    <d v="2015-03-31T00:00:00"/>
    <n v="25000"/>
    <n v="3050000"/>
    <n v="25000"/>
    <n v="0"/>
    <n v="0"/>
    <n v="0"/>
    <n v="0"/>
    <n v="0"/>
    <n v="1"/>
    <n v="25000"/>
    <n v="0"/>
    <n v="3"/>
    <x v="0"/>
    <x v="0"/>
    <n v="3.09"/>
    <n v="772.49999999999989"/>
  </r>
  <r>
    <s v="A"/>
    <x v="5"/>
    <s v="Yes"/>
    <s v="27-03-2017"/>
    <s v="-"/>
    <x v="2"/>
    <n v="1116"/>
    <d v="2015-04-09T00:00:00"/>
    <n v="25000"/>
    <n v="3300000"/>
    <n v="25000"/>
    <n v="0"/>
    <n v="0"/>
    <n v="0"/>
    <n v="0"/>
    <n v="0"/>
    <n v="1"/>
    <n v="25000"/>
    <n v="0"/>
    <n v="4"/>
    <x v="0"/>
    <x v="1"/>
    <n v="3.09"/>
    <n v="772.49999999999989"/>
  </r>
  <r>
    <s v="A"/>
    <x v="6"/>
    <s v="Yes"/>
    <s v="22-12-2017"/>
    <s v="-"/>
    <x v="3"/>
    <n v="1115"/>
    <d v="2015-04-09T00:00:00"/>
    <n v="25000"/>
    <n v="4550000"/>
    <n v="25000"/>
    <n v="0"/>
    <n v="0"/>
    <n v="0"/>
    <n v="0"/>
    <n v="0"/>
    <n v="1"/>
    <n v="25000"/>
    <n v="0"/>
    <n v="4"/>
    <x v="0"/>
    <x v="1"/>
    <n v="3.09"/>
    <n v="772.49999999999989"/>
  </r>
  <r>
    <s v="A"/>
    <x v="7"/>
    <s v="Yes"/>
    <s v="29-05-2017"/>
    <s v="-"/>
    <x v="4"/>
    <n v="1117"/>
    <d v="2015-04-09T00:00:00"/>
    <n v="25000"/>
    <n v="3050000"/>
    <n v="25000"/>
    <n v="0"/>
    <n v="0"/>
    <n v="0"/>
    <n v="0"/>
    <n v="0"/>
    <n v="1"/>
    <n v="25000"/>
    <n v="0"/>
    <n v="4"/>
    <x v="0"/>
    <x v="1"/>
    <n v="3.09"/>
    <n v="772.49999999999989"/>
  </r>
  <r>
    <s v="A"/>
    <x v="8"/>
    <s v="Yes"/>
    <s v="21-12-2016"/>
    <s v="-"/>
    <x v="3"/>
    <n v="1113"/>
    <d v="2015-04-09T00:00:00"/>
    <n v="25000"/>
    <n v="3050000"/>
    <n v="25000"/>
    <n v="0"/>
    <n v="0"/>
    <n v="0"/>
    <n v="0"/>
    <n v="0"/>
    <n v="1"/>
    <n v="25000"/>
    <n v="0"/>
    <n v="4"/>
    <x v="0"/>
    <x v="1"/>
    <n v="3.09"/>
    <n v="772.49999999999989"/>
  </r>
  <r>
    <s v="A"/>
    <x v="9"/>
    <s v="Yes"/>
    <d v="2016-09-12T00:00:00"/>
    <s v="-"/>
    <x v="4"/>
    <n v="1114"/>
    <d v="2015-04-09T00:00:00"/>
    <n v="25000"/>
    <n v="3050000"/>
    <n v="25000"/>
    <n v="0"/>
    <n v="0"/>
    <n v="0"/>
    <n v="0"/>
    <n v="0"/>
    <n v="1"/>
    <n v="25000"/>
    <n v="0"/>
    <n v="4"/>
    <x v="0"/>
    <x v="1"/>
    <n v="3.09"/>
    <n v="772.49999999999989"/>
  </r>
  <r>
    <s v="A"/>
    <x v="10"/>
    <s v="Yes"/>
    <s v="23-09-2017"/>
    <s v="-"/>
    <x v="2"/>
    <n v="1109"/>
    <d v="2015-04-09T00:00:00"/>
    <n v="25000"/>
    <n v="3050000"/>
    <n v="25000"/>
    <n v="0"/>
    <n v="0"/>
    <n v="0"/>
    <n v="0"/>
    <n v="0"/>
    <n v="1"/>
    <n v="25000"/>
    <n v="0"/>
    <n v="4"/>
    <x v="0"/>
    <x v="1"/>
    <n v="3.09"/>
    <n v="772.49999999999989"/>
  </r>
  <r>
    <s v="A"/>
    <x v="11"/>
    <s v="Yes"/>
    <s v="23-09-2017"/>
    <s v="-"/>
    <x v="5"/>
    <n v="1110"/>
    <d v="2015-04-09T00:00:00"/>
    <n v="25000"/>
    <n v="3050000"/>
    <n v="25000"/>
    <n v="0"/>
    <n v="0"/>
    <n v="0"/>
    <n v="0"/>
    <n v="0"/>
    <n v="1"/>
    <n v="25000"/>
    <n v="0"/>
    <n v="4"/>
    <x v="0"/>
    <x v="1"/>
    <n v="3.09"/>
    <n v="772.49999999999989"/>
  </r>
  <r>
    <s v="A"/>
    <x v="12"/>
    <s v="Yes"/>
    <d v="2018-12-03T00:00:00"/>
    <s v="-"/>
    <x v="6"/>
    <n v="1124"/>
    <d v="2015-04-10T00:00:00"/>
    <n v="25000"/>
    <n v="3050000"/>
    <n v="25000"/>
    <n v="0"/>
    <n v="0"/>
    <n v="0"/>
    <n v="0"/>
    <n v="0"/>
    <n v="1"/>
    <n v="25000"/>
    <n v="0"/>
    <n v="4"/>
    <x v="0"/>
    <x v="1"/>
    <n v="3.09"/>
    <n v="772.49999999999989"/>
  </r>
  <r>
    <s v="A"/>
    <x v="1"/>
    <s v="Yes"/>
    <d v="2017-06-02T00:00:00"/>
    <s v="-"/>
    <x v="1"/>
    <n v="1002"/>
    <d v="2015-04-13T00:00:00"/>
    <n v="200000"/>
    <n v="0"/>
    <n v="200000"/>
    <n v="0"/>
    <n v="0"/>
    <n v="0"/>
    <n v="0"/>
    <n v="0"/>
    <n v="1"/>
    <n v="200000"/>
    <n v="0"/>
    <n v="4"/>
    <x v="0"/>
    <x v="1"/>
    <n v="3.09"/>
    <n v="6179.9999999999991"/>
  </r>
  <r>
    <s v="A"/>
    <x v="2"/>
    <s v="Yes"/>
    <s v="22-08-2016"/>
    <s v="-"/>
    <x v="0"/>
    <n v="1004"/>
    <d v="2015-04-15T00:00:00"/>
    <n v="200000"/>
    <n v="0"/>
    <n v="200000"/>
    <n v="0"/>
    <n v="0"/>
    <n v="0"/>
    <n v="0"/>
    <n v="0"/>
    <n v="1"/>
    <n v="200000"/>
    <n v="0"/>
    <n v="4"/>
    <x v="0"/>
    <x v="1"/>
    <n v="3.09"/>
    <n v="6179.9999999999991"/>
  </r>
  <r>
    <s v="A"/>
    <x v="3"/>
    <s v="Yes"/>
    <d v="2017-06-02T00:00:00"/>
    <s v="-"/>
    <x v="0"/>
    <n v="1007"/>
    <d v="2015-04-16T00:00:00"/>
    <n v="200000"/>
    <n v="0"/>
    <n v="200000"/>
    <n v="0"/>
    <n v="0"/>
    <n v="0"/>
    <n v="0"/>
    <n v="0"/>
    <n v="1"/>
    <n v="200000"/>
    <n v="0"/>
    <n v="4"/>
    <x v="0"/>
    <x v="1"/>
    <n v="3.09"/>
    <n v="6179.9999999999991"/>
  </r>
  <r>
    <s v="A"/>
    <x v="0"/>
    <s v="Yes"/>
    <d v="2017-06-02T00:00:00"/>
    <s v="-"/>
    <x v="0"/>
    <n v="1008"/>
    <d v="2015-04-16T00:00:00"/>
    <n v="200000"/>
    <n v="0"/>
    <n v="200000"/>
    <n v="0"/>
    <n v="0"/>
    <n v="0"/>
    <n v="0"/>
    <n v="0"/>
    <n v="1"/>
    <n v="200000"/>
    <n v="0"/>
    <n v="4"/>
    <x v="0"/>
    <x v="1"/>
    <n v="3.09"/>
    <n v="6179.9999999999991"/>
  </r>
  <r>
    <s v="A"/>
    <x v="4"/>
    <s v="Yes"/>
    <d v="2017-01-06T00:00:00"/>
    <s v="-"/>
    <x v="0"/>
    <n v="1005"/>
    <d v="2015-04-16T00:00:00"/>
    <n v="100000"/>
    <n v="0"/>
    <n v="100000"/>
    <n v="0"/>
    <n v="0"/>
    <n v="0"/>
    <n v="0"/>
    <n v="0"/>
    <n v="1"/>
    <n v="100000"/>
    <n v="0"/>
    <n v="4"/>
    <x v="0"/>
    <x v="1"/>
    <n v="3.09"/>
    <n v="3089.9999999999995"/>
  </r>
  <r>
    <s v="A"/>
    <x v="4"/>
    <s v="Yes"/>
    <d v="2017-01-06T00:00:00"/>
    <s v="-"/>
    <x v="0"/>
    <n v="1006"/>
    <d v="2015-04-16T00:00:00"/>
    <n v="100000"/>
    <n v="0"/>
    <n v="100000"/>
    <n v="0"/>
    <n v="0"/>
    <n v="0"/>
    <n v="0"/>
    <n v="0"/>
    <n v="1"/>
    <n v="100000"/>
    <n v="0"/>
    <n v="4"/>
    <x v="0"/>
    <x v="1"/>
    <n v="3.09"/>
    <n v="3089.9999999999995"/>
  </r>
  <r>
    <s v="A"/>
    <x v="13"/>
    <s v="Yes"/>
    <s v="27-03-2017"/>
    <s v="-"/>
    <x v="7"/>
    <n v="1118"/>
    <d v="2015-04-20T00:00:00"/>
    <n v="25000"/>
    <n v="2300000"/>
    <n v="25000"/>
    <n v="0"/>
    <n v="0"/>
    <n v="0"/>
    <n v="0"/>
    <n v="0"/>
    <n v="1"/>
    <n v="25000"/>
    <n v="0"/>
    <n v="4"/>
    <x v="0"/>
    <x v="1"/>
    <n v="3.09"/>
    <n v="772.49999999999989"/>
  </r>
  <r>
    <s v="A"/>
    <x v="6"/>
    <s v="Yes"/>
    <s v="22-12-2017"/>
    <s v="-"/>
    <x v="3"/>
    <n v="101"/>
    <d v="2015-04-20T00:00:00"/>
    <n v="200000"/>
    <n v="0"/>
    <n v="200000"/>
    <n v="0"/>
    <n v="0"/>
    <n v="0"/>
    <n v="0"/>
    <n v="0"/>
    <n v="1"/>
    <n v="200000"/>
    <n v="0"/>
    <n v="4"/>
    <x v="0"/>
    <x v="1"/>
    <n v="3.09"/>
    <n v="6179.9999999999991"/>
  </r>
  <r>
    <s v="A"/>
    <x v="7"/>
    <s v="Yes"/>
    <s v="29-05-2017"/>
    <s v="-"/>
    <x v="4"/>
    <n v="1011"/>
    <d v="2015-04-20T00:00:00"/>
    <n v="200000"/>
    <n v="0"/>
    <n v="200000"/>
    <n v="0"/>
    <n v="0"/>
    <n v="0"/>
    <n v="0"/>
    <n v="0"/>
    <n v="1"/>
    <n v="200000"/>
    <n v="0"/>
    <n v="4"/>
    <x v="0"/>
    <x v="1"/>
    <n v="3.09"/>
    <n v="6179.9999999999991"/>
  </r>
  <r>
    <s v="A"/>
    <x v="8"/>
    <s v="Yes"/>
    <s v="21-12-2016"/>
    <s v="-"/>
    <x v="3"/>
    <n v="1012"/>
    <d v="2015-04-20T00:00:00"/>
    <n v="200000"/>
    <n v="0"/>
    <n v="200000"/>
    <n v="0"/>
    <n v="0"/>
    <n v="0"/>
    <n v="0"/>
    <n v="0"/>
    <n v="1"/>
    <n v="200000"/>
    <n v="0"/>
    <n v="4"/>
    <x v="0"/>
    <x v="1"/>
    <n v="3.09"/>
    <n v="6179.9999999999991"/>
  </r>
  <r>
    <s v="A"/>
    <x v="14"/>
    <s v="Yes"/>
    <s v="17-07-2016"/>
    <s v="-"/>
    <x v="8"/>
    <n v="1117"/>
    <d v="2015-04-20T00:00:00"/>
    <n v="25000"/>
    <n v="2300000"/>
    <n v="25000"/>
    <n v="0"/>
    <n v="0"/>
    <n v="0"/>
    <n v="0"/>
    <n v="0"/>
    <n v="1"/>
    <n v="25000"/>
    <n v="0"/>
    <n v="4"/>
    <x v="0"/>
    <x v="1"/>
    <n v="3.09"/>
    <n v="772.49999999999989"/>
  </r>
  <r>
    <s v="A"/>
    <x v="15"/>
    <s v="Yes"/>
    <s v="24-12-2016"/>
    <s v="-"/>
    <x v="7"/>
    <n v="1119"/>
    <d v="2015-04-22T00:00:00"/>
    <n v="25000"/>
    <n v="2300000"/>
    <n v="25000"/>
    <n v="0"/>
    <n v="0"/>
    <n v="0"/>
    <n v="0"/>
    <n v="0"/>
    <n v="1"/>
    <n v="25000"/>
    <n v="0"/>
    <n v="4"/>
    <x v="0"/>
    <x v="1"/>
    <n v="3.09"/>
    <n v="772.49999999999989"/>
  </r>
  <r>
    <s v="A"/>
    <x v="16"/>
    <s v="Yes"/>
    <s v="16-09-2017"/>
    <s v="-"/>
    <x v="7"/>
    <n v="1121"/>
    <d v="2015-04-22T00:00:00"/>
    <n v="25000"/>
    <n v="3050000"/>
    <n v="25000"/>
    <n v="0"/>
    <n v="0"/>
    <n v="0"/>
    <n v="0"/>
    <n v="0"/>
    <n v="1"/>
    <n v="25000"/>
    <n v="0"/>
    <n v="4"/>
    <x v="0"/>
    <x v="1"/>
    <n v="3.09"/>
    <n v="772.49999999999989"/>
  </r>
  <r>
    <s v="A"/>
    <x v="12"/>
    <s v="Yes"/>
    <d v="2018-12-03T00:00:00"/>
    <s v="-"/>
    <x v="6"/>
    <n v="1013"/>
    <d v="2015-04-22T00:00:00"/>
    <n v="200000"/>
    <n v="0"/>
    <n v="200000"/>
    <n v="0"/>
    <n v="0"/>
    <n v="0"/>
    <n v="0"/>
    <n v="0"/>
    <n v="1"/>
    <n v="200000"/>
    <n v="0"/>
    <n v="4"/>
    <x v="0"/>
    <x v="1"/>
    <n v="3.09"/>
    <n v="6179.9999999999991"/>
  </r>
  <r>
    <s v="A"/>
    <x v="5"/>
    <s v="Yes"/>
    <s v="27-03-2017"/>
    <s v="-"/>
    <x v="2"/>
    <n v="1015"/>
    <d v="2015-04-23T00:00:00"/>
    <n v="200000"/>
    <n v="0"/>
    <n v="200000"/>
    <n v="0"/>
    <n v="0"/>
    <n v="0"/>
    <n v="0"/>
    <n v="0"/>
    <n v="1"/>
    <n v="200000"/>
    <n v="0"/>
    <n v="4"/>
    <x v="0"/>
    <x v="1"/>
    <n v="3.09"/>
    <n v="6179.9999999999991"/>
  </r>
  <r>
    <s v="A"/>
    <x v="17"/>
    <s v="Yes"/>
    <s v="20-04-2018"/>
    <s v="-"/>
    <x v="7"/>
    <n v="1124"/>
    <d v="2015-04-23T00:00:00"/>
    <n v="25000"/>
    <n v="3050000"/>
    <n v="25000"/>
    <n v="0"/>
    <n v="0"/>
    <n v="0"/>
    <n v="0"/>
    <n v="0"/>
    <n v="1"/>
    <n v="25000"/>
    <n v="0"/>
    <n v="4"/>
    <x v="0"/>
    <x v="1"/>
    <n v="3.09"/>
    <n v="772.49999999999989"/>
  </r>
  <r>
    <s v="A"/>
    <x v="18"/>
    <s v="Yes"/>
    <d v="2018-10-03T00:00:00"/>
    <s v="-"/>
    <x v="9"/>
    <n v="1126"/>
    <d v="2015-04-29T00:00:00"/>
    <n v="25000"/>
    <n v="3150000"/>
    <n v="25000"/>
    <n v="0"/>
    <n v="0"/>
    <n v="0"/>
    <n v="0"/>
    <n v="0"/>
    <n v="1"/>
    <n v="25000"/>
    <n v="0"/>
    <n v="4"/>
    <x v="0"/>
    <x v="1"/>
    <n v="3.09"/>
    <n v="772.49999999999989"/>
  </r>
  <r>
    <s v="A"/>
    <x v="16"/>
    <s v="Yes"/>
    <s v="16-09-2017"/>
    <s v="-"/>
    <x v="7"/>
    <n v="1020"/>
    <d v="2015-04-29T00:00:00"/>
    <n v="200000"/>
    <n v="0"/>
    <n v="200000"/>
    <n v="0"/>
    <n v="0"/>
    <n v="0"/>
    <n v="0"/>
    <n v="0"/>
    <n v="1"/>
    <n v="200000"/>
    <n v="0"/>
    <n v="4"/>
    <x v="0"/>
    <x v="1"/>
    <n v="3.09"/>
    <n v="6179.9999999999991"/>
  </r>
  <r>
    <s v="A"/>
    <x v="10"/>
    <s v="Yes"/>
    <s v="23-09-2017"/>
    <s v="-"/>
    <x v="2"/>
    <n v="1019"/>
    <d v="2015-04-30T00:00:00"/>
    <n v="100000"/>
    <n v="0"/>
    <n v="100000"/>
    <n v="0"/>
    <n v="0"/>
    <n v="0"/>
    <n v="0"/>
    <n v="0"/>
    <n v="1"/>
    <n v="100000"/>
    <n v="0"/>
    <n v="4"/>
    <x v="0"/>
    <x v="1"/>
    <n v="3.09"/>
    <n v="3089.9999999999995"/>
  </r>
  <r>
    <s v="A"/>
    <x v="15"/>
    <s v="Yes"/>
    <s v="24-12-2016"/>
    <s v="-"/>
    <x v="7"/>
    <n v="1021"/>
    <d v="2015-05-01T00:00:00"/>
    <n v="200000"/>
    <n v="0"/>
    <n v="200000"/>
    <n v="0"/>
    <n v="0"/>
    <n v="0"/>
    <n v="0"/>
    <n v="0"/>
    <n v="1"/>
    <n v="200000"/>
    <n v="0"/>
    <n v="5"/>
    <x v="0"/>
    <x v="1"/>
    <n v="3.09"/>
    <n v="6179.9999999999991"/>
  </r>
  <r>
    <s v="A"/>
    <x v="11"/>
    <s v="Yes"/>
    <s v="23-09-2017"/>
    <s v="-"/>
    <x v="5"/>
    <n v="1022"/>
    <d v="2015-05-01T00:00:00"/>
    <n v="100000"/>
    <n v="0"/>
    <n v="100000"/>
    <n v="0"/>
    <n v="0"/>
    <n v="0"/>
    <n v="0"/>
    <n v="0"/>
    <n v="1"/>
    <n v="100000"/>
    <n v="0"/>
    <n v="5"/>
    <x v="0"/>
    <x v="1"/>
    <n v="3.09"/>
    <n v="3089.9999999999995"/>
  </r>
  <r>
    <s v="A"/>
    <x v="14"/>
    <s v="Yes"/>
    <s v="17-07-2016"/>
    <s v="-"/>
    <x v="8"/>
    <n v="1018"/>
    <d v="2015-05-01T00:00:00"/>
    <n v="200000"/>
    <n v="0"/>
    <n v="200000"/>
    <n v="0"/>
    <n v="0"/>
    <n v="0"/>
    <n v="0"/>
    <n v="0"/>
    <n v="1"/>
    <n v="200000"/>
    <n v="0"/>
    <n v="5"/>
    <x v="0"/>
    <x v="1"/>
    <n v="3.09"/>
    <n v="6179.9999999999991"/>
  </r>
  <r>
    <s v="A"/>
    <x v="13"/>
    <s v="Yes"/>
    <s v="27-03-2017"/>
    <s v="-"/>
    <x v="7"/>
    <n v="1023"/>
    <d v="2015-05-12T00:00:00"/>
    <n v="100000"/>
    <n v="0"/>
    <n v="100000"/>
    <n v="0"/>
    <n v="0"/>
    <n v="0"/>
    <n v="0"/>
    <n v="0"/>
    <n v="1"/>
    <n v="100000"/>
    <n v="0"/>
    <n v="5"/>
    <x v="0"/>
    <x v="1"/>
    <n v="3.09"/>
    <n v="3089.9999999999995"/>
  </r>
  <r>
    <s v="A"/>
    <x v="13"/>
    <s v="Yes"/>
    <s v="27-03-2017"/>
    <s v="-"/>
    <x v="7"/>
    <n v="1024"/>
    <d v="2015-05-12T00:00:00"/>
    <n v="100000"/>
    <n v="0"/>
    <n v="100000"/>
    <n v="0"/>
    <n v="0"/>
    <n v="0"/>
    <n v="0"/>
    <n v="0"/>
    <n v="1"/>
    <n v="100000"/>
    <n v="0"/>
    <n v="5"/>
    <x v="0"/>
    <x v="1"/>
    <n v="3.09"/>
    <n v="3089.9999999999995"/>
  </r>
  <r>
    <s v="A"/>
    <x v="19"/>
    <s v="No"/>
    <s v="21-09-2019"/>
    <s v="-"/>
    <x v="10"/>
    <s v="."/>
    <d v="2015-05-12T00:00:00"/>
    <n v="25000"/>
    <n v="2425000"/>
    <n v="25000"/>
    <n v="0"/>
    <n v="0"/>
    <n v="0"/>
    <n v="0"/>
    <n v="0"/>
    <n v="1"/>
    <n v="25000"/>
    <n v="0"/>
    <n v="5"/>
    <x v="0"/>
    <x v="1"/>
    <n v="3.09"/>
    <n v="772.49999999999989"/>
  </r>
  <r>
    <s v="A"/>
    <x v="20"/>
    <s v="Yes"/>
    <d v="2018-03-02T00:00:00"/>
    <s v="-"/>
    <x v="11"/>
    <s v="."/>
    <d v="2015-05-12T00:00:00"/>
    <n v="25000"/>
    <n v="2400000"/>
    <n v="25000"/>
    <n v="0"/>
    <n v="0"/>
    <n v="0"/>
    <n v="0"/>
    <n v="0"/>
    <n v="1"/>
    <n v="25000"/>
    <n v="0"/>
    <n v="5"/>
    <x v="0"/>
    <x v="1"/>
    <n v="3.09"/>
    <n v="772.49999999999989"/>
  </r>
  <r>
    <s v="A"/>
    <x v="21"/>
    <s v="Yes"/>
    <s v="26-12-2016"/>
    <s v="-"/>
    <x v="12"/>
    <s v="."/>
    <d v="2015-05-12T00:00:00"/>
    <n v="25000"/>
    <n v="3150000"/>
    <n v="25000"/>
    <n v="0"/>
    <n v="0"/>
    <n v="0"/>
    <n v="0"/>
    <n v="0"/>
    <n v="1"/>
    <n v="25000"/>
    <n v="0"/>
    <n v="5"/>
    <x v="0"/>
    <x v="1"/>
    <n v="3.09"/>
    <n v="772.49999999999989"/>
  </r>
  <r>
    <s v="A"/>
    <x v="22"/>
    <s v="Yes"/>
    <d v="2018-03-02T00:00:00"/>
    <s v="-"/>
    <x v="13"/>
    <n v="1127"/>
    <d v="2015-05-12T00:00:00"/>
    <n v="25000"/>
    <n v="3150000"/>
    <n v="25000"/>
    <n v="0"/>
    <n v="0"/>
    <n v="0"/>
    <n v="0"/>
    <n v="0"/>
    <n v="1"/>
    <n v="25000"/>
    <n v="0"/>
    <n v="5"/>
    <x v="0"/>
    <x v="1"/>
    <n v="3.09"/>
    <n v="772.49999999999989"/>
  </r>
  <r>
    <s v="A"/>
    <x v="23"/>
    <s v="Yes"/>
    <d v="2018-03-02T00:00:00"/>
    <s v="-"/>
    <x v="13"/>
    <s v="."/>
    <d v="2015-05-12T00:00:00"/>
    <n v="25000"/>
    <n v="3150000"/>
    <n v="25000"/>
    <n v="0"/>
    <n v="0"/>
    <n v="0"/>
    <n v="0"/>
    <n v="0"/>
    <n v="1"/>
    <n v="25000"/>
    <n v="0"/>
    <n v="5"/>
    <x v="0"/>
    <x v="1"/>
    <n v="3.09"/>
    <n v="772.49999999999989"/>
  </r>
  <r>
    <s v="A"/>
    <x v="18"/>
    <s v="Yes"/>
    <d v="2018-10-03T00:00:00"/>
    <s v="-"/>
    <x v="9"/>
    <n v="1027"/>
    <d v="2015-05-13T00:00:00"/>
    <n v="200000"/>
    <n v="0"/>
    <n v="200000"/>
    <n v="0"/>
    <n v="0"/>
    <n v="0"/>
    <n v="0"/>
    <n v="0"/>
    <n v="1"/>
    <n v="200000"/>
    <n v="0"/>
    <n v="5"/>
    <x v="0"/>
    <x v="1"/>
    <n v="3.09"/>
    <n v="6179.9999999999991"/>
  </r>
  <r>
    <s v="A"/>
    <x v="2"/>
    <s v="Yes"/>
    <s v="22-08-2016"/>
    <s v="-"/>
    <x v="0"/>
    <n v="1025"/>
    <d v="2015-05-13T00:00:00"/>
    <n v="300000"/>
    <n v="0"/>
    <n v="300000"/>
    <n v="0"/>
    <n v="0"/>
    <n v="0"/>
    <n v="0"/>
    <n v="0"/>
    <n v="1"/>
    <n v="300000"/>
    <n v="0"/>
    <n v="5"/>
    <x v="0"/>
    <x v="1"/>
    <n v="3.09"/>
    <n v="9269.9999999999982"/>
  </r>
  <r>
    <s v="A"/>
    <x v="9"/>
    <s v="Yes"/>
    <d v="2016-09-12T00:00:00"/>
    <s v="-"/>
    <x v="4"/>
    <n v="1009"/>
    <d v="2015-05-13T00:00:00"/>
    <n v="200000"/>
    <n v="0"/>
    <n v="200000"/>
    <n v="0"/>
    <n v="0"/>
    <n v="0"/>
    <n v="0"/>
    <n v="0"/>
    <n v="1"/>
    <n v="200000"/>
    <n v="0"/>
    <n v="5"/>
    <x v="0"/>
    <x v="1"/>
    <n v="3.09"/>
    <n v="6179.9999999999991"/>
  </r>
  <r>
    <s v="A"/>
    <x v="1"/>
    <s v="Yes"/>
    <d v="2017-06-02T00:00:00"/>
    <s v="-"/>
    <x v="1"/>
    <n v="1031"/>
    <d v="2015-05-18T00:00:00"/>
    <n v="300000"/>
    <n v="0"/>
    <n v="300000"/>
    <n v="0"/>
    <n v="0"/>
    <n v="0"/>
    <n v="0"/>
    <n v="0"/>
    <n v="1"/>
    <n v="300000"/>
    <n v="0"/>
    <n v="5"/>
    <x v="0"/>
    <x v="1"/>
    <n v="3.09"/>
    <n v="9269.9999999999982"/>
  </r>
  <r>
    <s v="A"/>
    <x v="10"/>
    <s v="Yes"/>
    <s v="23-09-2017"/>
    <s v="-"/>
    <x v="2"/>
    <n v="1033"/>
    <d v="2015-05-18T00:00:00"/>
    <n v="200000"/>
    <n v="0"/>
    <n v="200000"/>
    <n v="0"/>
    <n v="0"/>
    <n v="0"/>
    <n v="0"/>
    <n v="0"/>
    <n v="1"/>
    <n v="200000"/>
    <n v="0"/>
    <n v="5"/>
    <x v="0"/>
    <x v="1"/>
    <n v="3.09"/>
    <n v="6179.9999999999991"/>
  </r>
  <r>
    <s v="A"/>
    <x v="11"/>
    <s v="Yes"/>
    <s v="23-09-2017"/>
    <s v="-"/>
    <x v="5"/>
    <n v="1032"/>
    <d v="2015-05-18T00:00:00"/>
    <n v="200000"/>
    <n v="0"/>
    <n v="200000"/>
    <n v="0"/>
    <n v="0"/>
    <n v="0"/>
    <n v="0"/>
    <n v="0"/>
    <n v="1"/>
    <n v="200000"/>
    <n v="0"/>
    <n v="5"/>
    <x v="0"/>
    <x v="1"/>
    <n v="3.09"/>
    <n v="6179.9999999999991"/>
  </r>
  <r>
    <s v="A"/>
    <x v="8"/>
    <s v="Yes"/>
    <s v="21-12-2016"/>
    <s v="-"/>
    <x v="3"/>
    <n v="1031"/>
    <d v="2015-05-19T00:00:00"/>
    <n v="400000"/>
    <n v="0"/>
    <n v="400000"/>
    <n v="0"/>
    <n v="0"/>
    <n v="0"/>
    <n v="0"/>
    <n v="0"/>
    <n v="1"/>
    <n v="400000"/>
    <n v="0"/>
    <n v="5"/>
    <x v="0"/>
    <x v="1"/>
    <n v="3.09"/>
    <n v="12359.999999999998"/>
  </r>
  <r>
    <s v="A"/>
    <x v="22"/>
    <s v="Yes"/>
    <d v="2018-03-02T00:00:00"/>
    <s v="-"/>
    <x v="13"/>
    <n v="1037"/>
    <d v="2015-05-20T00:00:00"/>
    <n v="200000"/>
    <n v="0"/>
    <n v="200000"/>
    <n v="0"/>
    <n v="0"/>
    <n v="0"/>
    <n v="0"/>
    <n v="0"/>
    <n v="1"/>
    <n v="200000"/>
    <n v="0"/>
    <n v="5"/>
    <x v="0"/>
    <x v="1"/>
    <n v="3.09"/>
    <n v="6179.9999999999991"/>
  </r>
  <r>
    <s v="A"/>
    <x v="23"/>
    <s v="Yes"/>
    <d v="2018-03-02T00:00:00"/>
    <s v="-"/>
    <x v="13"/>
    <n v="1038"/>
    <d v="2015-05-20T00:00:00"/>
    <n v="200000"/>
    <n v="0"/>
    <n v="200000"/>
    <n v="0"/>
    <n v="0"/>
    <n v="0"/>
    <n v="0"/>
    <n v="0"/>
    <n v="1"/>
    <n v="200000"/>
    <n v="0"/>
    <n v="5"/>
    <x v="0"/>
    <x v="1"/>
    <n v="3.09"/>
    <n v="6179.9999999999991"/>
  </r>
  <r>
    <s v="A"/>
    <x v="12"/>
    <s v="Yes"/>
    <d v="2018-12-03T00:00:00"/>
    <s v="-"/>
    <x v="6"/>
    <n v="1029"/>
    <d v="2015-05-21T00:00:00"/>
    <n v="400000"/>
    <n v="0"/>
    <n v="400000"/>
    <n v="0"/>
    <n v="0"/>
    <n v="0"/>
    <n v="0"/>
    <n v="0"/>
    <n v="1"/>
    <n v="400000"/>
    <n v="0"/>
    <n v="5"/>
    <x v="0"/>
    <x v="1"/>
    <n v="3.09"/>
    <n v="12359.999999999998"/>
  </r>
  <r>
    <s v="A"/>
    <x v="20"/>
    <s v="Yes"/>
    <d v="2018-03-02T00:00:00"/>
    <s v="-"/>
    <x v="11"/>
    <n v="1039"/>
    <d v="2015-05-23T00:00:00"/>
    <n v="200000"/>
    <n v="0"/>
    <n v="200000"/>
    <n v="0"/>
    <n v="0"/>
    <n v="0"/>
    <n v="0"/>
    <n v="0"/>
    <n v="1"/>
    <n v="200000"/>
    <n v="0"/>
    <n v="5"/>
    <x v="0"/>
    <x v="1"/>
    <n v="3.09"/>
    <n v="6179.9999999999991"/>
  </r>
  <r>
    <s v="A"/>
    <x v="21"/>
    <s v="Yes"/>
    <s v="26-12-2016"/>
    <s v="-"/>
    <x v="12"/>
    <n v="1040"/>
    <d v="2015-05-25T00:00:00"/>
    <n v="200000"/>
    <n v="0"/>
    <n v="200000"/>
    <n v="0"/>
    <n v="0"/>
    <n v="0"/>
    <n v="0"/>
    <n v="0"/>
    <n v="1"/>
    <n v="200000"/>
    <n v="0"/>
    <n v="5"/>
    <x v="0"/>
    <x v="1"/>
    <n v="3.09"/>
    <n v="6179.9999999999991"/>
  </r>
  <r>
    <s v="A"/>
    <x v="9"/>
    <s v="Yes"/>
    <d v="2016-09-12T00:00:00"/>
    <s v="-"/>
    <x v="4"/>
    <n v="1036"/>
    <d v="2015-05-25T00:00:00"/>
    <n v="200000"/>
    <n v="0"/>
    <n v="200000"/>
    <n v="0"/>
    <n v="0"/>
    <n v="0"/>
    <n v="0"/>
    <n v="0"/>
    <n v="1"/>
    <n v="200000"/>
    <n v="0"/>
    <n v="5"/>
    <x v="0"/>
    <x v="1"/>
    <n v="3.09"/>
    <n v="6179.9999999999991"/>
  </r>
  <r>
    <s v="A"/>
    <x v="7"/>
    <s v="Yes"/>
    <s v="29-05-2017"/>
    <s v="-"/>
    <x v="4"/>
    <n v="1041"/>
    <d v="2015-05-26T00:00:00"/>
    <n v="400000"/>
    <n v="0"/>
    <n v="400000"/>
    <n v="0"/>
    <n v="0"/>
    <n v="0"/>
    <n v="0"/>
    <n v="0"/>
    <n v="1"/>
    <n v="400000"/>
    <n v="0"/>
    <n v="5"/>
    <x v="0"/>
    <x v="1"/>
    <n v="3.09"/>
    <n v="12359.999999999998"/>
  </r>
  <r>
    <s v="A"/>
    <x v="24"/>
    <s v="Yes"/>
    <d v="2016-05-08T00:00:00"/>
    <s v="-"/>
    <x v="14"/>
    <n v="1132"/>
    <d v="2015-05-27T00:00:00"/>
    <n v="25000"/>
    <n v="3200000"/>
    <n v="25000"/>
    <n v="0"/>
    <n v="0"/>
    <n v="0"/>
    <n v="0"/>
    <n v="0"/>
    <n v="1"/>
    <n v="25000"/>
    <n v="0"/>
    <n v="5"/>
    <x v="0"/>
    <x v="1"/>
    <n v="3.09"/>
    <n v="772.49999999999989"/>
  </r>
  <r>
    <s v="A"/>
    <x v="14"/>
    <s v="Yes"/>
    <s v="17-07-2016"/>
    <s v="-"/>
    <x v="8"/>
    <n v="1042"/>
    <d v="2015-05-27T00:00:00"/>
    <n v="300000"/>
    <n v="0"/>
    <n v="300000"/>
    <n v="0"/>
    <n v="0"/>
    <n v="0"/>
    <n v="0"/>
    <n v="0"/>
    <n v="1"/>
    <n v="300000"/>
    <n v="0"/>
    <n v="5"/>
    <x v="0"/>
    <x v="1"/>
    <n v="3.09"/>
    <n v="9269.9999999999982"/>
  </r>
  <r>
    <s v="A"/>
    <x v="19"/>
    <s v="No"/>
    <s v="21-09-2019"/>
    <s v="-"/>
    <x v="10"/>
    <n v="1047"/>
    <d v="2015-05-28T00:00:00"/>
    <n v="200000"/>
    <n v="0"/>
    <n v="200000"/>
    <n v="0"/>
    <n v="0"/>
    <n v="0"/>
    <n v="0"/>
    <n v="0"/>
    <n v="1"/>
    <n v="200000"/>
    <n v="0"/>
    <n v="5"/>
    <x v="0"/>
    <x v="1"/>
    <n v="3.09"/>
    <n v="6179.9999999999991"/>
  </r>
  <r>
    <s v="A"/>
    <x v="6"/>
    <s v="Yes"/>
    <s v="22-12-2017"/>
    <s v="-"/>
    <x v="3"/>
    <n v="1046"/>
    <d v="2015-05-28T00:00:00"/>
    <n v="200000"/>
    <n v="0"/>
    <n v="200000"/>
    <n v="0"/>
    <n v="0"/>
    <n v="0"/>
    <n v="0"/>
    <n v="0"/>
    <n v="1"/>
    <n v="200000"/>
    <n v="0"/>
    <n v="5"/>
    <x v="0"/>
    <x v="1"/>
    <n v="3.09"/>
    <n v="6179.9999999999991"/>
  </r>
  <r>
    <s v="A"/>
    <x v="17"/>
    <s v="Yes"/>
    <s v="20-04-2018"/>
    <s v="-"/>
    <x v="7"/>
    <n v="1043"/>
    <d v="2015-05-28T00:00:00"/>
    <n v="200000"/>
    <n v="0"/>
    <n v="200000"/>
    <n v="0"/>
    <n v="0"/>
    <n v="0"/>
    <n v="0"/>
    <n v="0"/>
    <n v="1"/>
    <n v="200000"/>
    <n v="0"/>
    <n v="5"/>
    <x v="0"/>
    <x v="1"/>
    <n v="3.09"/>
    <n v="6179.9999999999991"/>
  </r>
  <r>
    <s v="A"/>
    <x v="3"/>
    <s v="Yes"/>
    <d v="2017-06-02T00:00:00"/>
    <s v="-"/>
    <x v="0"/>
    <n v="1048"/>
    <d v="2015-06-01T00:00:00"/>
    <n v="200000"/>
    <n v="0"/>
    <n v="200000"/>
    <n v="0"/>
    <n v="0"/>
    <n v="0"/>
    <n v="0"/>
    <n v="0"/>
    <n v="1"/>
    <n v="200000"/>
    <n v="0"/>
    <n v="6"/>
    <x v="0"/>
    <x v="1"/>
    <n v="3.5"/>
    <n v="7000.0000000000009"/>
  </r>
  <r>
    <s v="A"/>
    <x v="3"/>
    <s v="Yes"/>
    <d v="2017-06-02T00:00:00"/>
    <s v="-"/>
    <x v="0"/>
    <n v="1049"/>
    <d v="2015-06-01T00:00:00"/>
    <n v="100000"/>
    <n v="0"/>
    <n v="100000"/>
    <n v="0"/>
    <n v="0"/>
    <n v="0"/>
    <n v="0"/>
    <n v="0"/>
    <n v="1"/>
    <n v="100000"/>
    <n v="0"/>
    <n v="6"/>
    <x v="0"/>
    <x v="1"/>
    <n v="3.5"/>
    <n v="3500.0000000000005"/>
  </r>
  <r>
    <s v="A"/>
    <x v="25"/>
    <s v="Yes"/>
    <d v="2018-02-08T00:00:00"/>
    <s v="-"/>
    <x v="15"/>
    <n v="1131"/>
    <d v="2015-06-03T00:00:00"/>
    <n v="25000"/>
    <n v="2450000"/>
    <n v="25000"/>
    <n v="0"/>
    <n v="0"/>
    <n v="0"/>
    <n v="0"/>
    <n v="0"/>
    <n v="1"/>
    <n v="25000"/>
    <n v="0"/>
    <n v="6"/>
    <x v="0"/>
    <x v="1"/>
    <n v="3.5"/>
    <n v="875.00000000000011"/>
  </r>
  <r>
    <s v="A"/>
    <x v="10"/>
    <s v="Yes"/>
    <s v="23-09-2017"/>
    <s v="-"/>
    <x v="2"/>
    <n v="1050"/>
    <d v="2015-06-05T00:00:00"/>
    <n v="100000"/>
    <n v="0"/>
    <n v="100000"/>
    <n v="0"/>
    <n v="0"/>
    <n v="0"/>
    <n v="0"/>
    <n v="0"/>
    <n v="1"/>
    <n v="100000"/>
    <n v="0"/>
    <n v="6"/>
    <x v="0"/>
    <x v="1"/>
    <n v="3.5"/>
    <n v="3500.0000000000005"/>
  </r>
  <r>
    <s v="A"/>
    <x v="11"/>
    <s v="Yes"/>
    <s v="23-09-2017"/>
    <s v="-"/>
    <x v="5"/>
    <n v="1051"/>
    <d v="2015-06-05T00:00:00"/>
    <n v="100000"/>
    <n v="0"/>
    <n v="100000"/>
    <n v="0"/>
    <n v="0"/>
    <n v="0"/>
    <n v="0"/>
    <n v="0"/>
    <n v="1"/>
    <n v="100000"/>
    <n v="0"/>
    <n v="6"/>
    <x v="0"/>
    <x v="1"/>
    <n v="3.5"/>
    <n v="3500.0000000000005"/>
  </r>
  <r>
    <s v="A"/>
    <x v="26"/>
    <s v="Yes"/>
    <s v="24-11-2018"/>
    <s v="-"/>
    <x v="16"/>
    <n v="1134"/>
    <d v="2015-06-06T00:00:00"/>
    <n v="25000"/>
    <n v="3200000"/>
    <n v="25000"/>
    <n v="0"/>
    <n v="0"/>
    <n v="0"/>
    <n v="0"/>
    <n v="0"/>
    <n v="1"/>
    <n v="25000"/>
    <n v="0"/>
    <n v="6"/>
    <x v="0"/>
    <x v="1"/>
    <n v="3.5"/>
    <n v="875.00000000000011"/>
  </r>
  <r>
    <s v="A"/>
    <x v="5"/>
    <s v="Yes"/>
    <s v="27-03-2017"/>
    <s v="-"/>
    <x v="2"/>
    <n v="1055"/>
    <d v="2015-06-08T00:00:00"/>
    <n v="300000"/>
    <n v="0"/>
    <n v="300000"/>
    <n v="0"/>
    <n v="0"/>
    <n v="0"/>
    <n v="0"/>
    <n v="0"/>
    <n v="1"/>
    <n v="300000"/>
    <n v="0"/>
    <n v="6"/>
    <x v="0"/>
    <x v="1"/>
    <n v="3.5"/>
    <n v="10500.000000000002"/>
  </r>
  <r>
    <s v="A"/>
    <x v="9"/>
    <s v="Yes"/>
    <d v="2016-09-12T00:00:00"/>
    <s v="-"/>
    <x v="4"/>
    <n v="1056"/>
    <d v="2015-06-08T00:00:00"/>
    <n v="200000"/>
    <n v="0"/>
    <n v="200000"/>
    <n v="0"/>
    <n v="0"/>
    <n v="0"/>
    <n v="0"/>
    <n v="0"/>
    <n v="1"/>
    <n v="200000"/>
    <n v="0"/>
    <n v="6"/>
    <x v="0"/>
    <x v="1"/>
    <n v="3.5"/>
    <n v="7000.0000000000009"/>
  </r>
  <r>
    <s v="A"/>
    <x v="10"/>
    <s v="Yes"/>
    <s v="23-09-2017"/>
    <s v="-"/>
    <x v="2"/>
    <n v="1058"/>
    <d v="2015-06-08T00:00:00"/>
    <n v="50000"/>
    <n v="0"/>
    <n v="50000"/>
    <n v="0"/>
    <n v="0"/>
    <n v="0"/>
    <n v="0"/>
    <n v="0"/>
    <n v="1"/>
    <n v="50000"/>
    <n v="0"/>
    <n v="6"/>
    <x v="0"/>
    <x v="1"/>
    <n v="3.5"/>
    <n v="1750.0000000000002"/>
  </r>
  <r>
    <s v="A"/>
    <x v="11"/>
    <s v="Yes"/>
    <s v="23-09-2017"/>
    <s v="-"/>
    <x v="5"/>
    <n v="1057"/>
    <d v="2015-06-08T00:00:00"/>
    <n v="50000"/>
    <n v="0"/>
    <n v="50000"/>
    <n v="0"/>
    <n v="0"/>
    <n v="0"/>
    <n v="0"/>
    <n v="0"/>
    <n v="1"/>
    <n v="50000"/>
    <n v="0"/>
    <n v="6"/>
    <x v="0"/>
    <x v="1"/>
    <n v="3.5"/>
    <n v="1750.0000000000002"/>
  </r>
  <r>
    <s v="A"/>
    <x v="0"/>
    <s v="Yes"/>
    <d v="2017-06-02T00:00:00"/>
    <s v="-"/>
    <x v="0"/>
    <n v="1054"/>
    <d v="2015-06-08T00:00:00"/>
    <n v="300000"/>
    <n v="0"/>
    <n v="300000"/>
    <n v="0"/>
    <n v="0"/>
    <n v="0"/>
    <n v="0"/>
    <n v="0"/>
    <n v="1"/>
    <n v="300000"/>
    <n v="0"/>
    <n v="6"/>
    <x v="0"/>
    <x v="1"/>
    <n v="3.5"/>
    <n v="10500.000000000002"/>
  </r>
  <r>
    <s v="A"/>
    <x v="24"/>
    <s v="Yes"/>
    <d v="2016-05-08T00:00:00"/>
    <s v="-"/>
    <x v="14"/>
    <n v="1052"/>
    <d v="2015-06-08T00:00:00"/>
    <n v="200000"/>
    <n v="0"/>
    <n v="200000"/>
    <n v="0"/>
    <n v="0"/>
    <n v="0"/>
    <n v="0"/>
    <n v="0"/>
    <n v="1"/>
    <n v="200000"/>
    <n v="0"/>
    <n v="6"/>
    <x v="0"/>
    <x v="1"/>
    <n v="3.5"/>
    <n v="7000.0000000000009"/>
  </r>
  <r>
    <s v="A"/>
    <x v="25"/>
    <s v="Yes"/>
    <d v="2018-02-08T00:00:00"/>
    <s v="-"/>
    <x v="15"/>
    <n v="1059"/>
    <d v="2015-06-10T00:00:00"/>
    <n v="100000"/>
    <n v="0"/>
    <n v="100000"/>
    <n v="0"/>
    <n v="0"/>
    <n v="0"/>
    <n v="0"/>
    <n v="0"/>
    <n v="1"/>
    <n v="100000"/>
    <n v="0"/>
    <n v="6"/>
    <x v="0"/>
    <x v="1"/>
    <n v="3.5"/>
    <n v="3500.0000000000005"/>
  </r>
  <r>
    <s v="A"/>
    <x v="25"/>
    <s v="Yes"/>
    <d v="2018-02-08T00:00:00"/>
    <s v="-"/>
    <x v="15"/>
    <n v="1060"/>
    <d v="2015-06-10T00:00:00"/>
    <n v="100000"/>
    <n v="0"/>
    <n v="100000"/>
    <n v="0"/>
    <n v="0"/>
    <n v="0"/>
    <n v="0"/>
    <n v="0"/>
    <n v="1"/>
    <n v="100000"/>
    <n v="0"/>
    <n v="6"/>
    <x v="0"/>
    <x v="1"/>
    <n v="3.5"/>
    <n v="3500.0000000000005"/>
  </r>
  <r>
    <s v="A"/>
    <x v="4"/>
    <s v="Yes"/>
    <d v="2017-01-06T00:00:00"/>
    <s v="-"/>
    <x v="0"/>
    <n v="1053"/>
    <d v="2015-06-10T00:00:00"/>
    <n v="300000"/>
    <n v="0"/>
    <n v="300000"/>
    <n v="0"/>
    <n v="0"/>
    <n v="0"/>
    <n v="0"/>
    <n v="0"/>
    <n v="1"/>
    <n v="300000"/>
    <n v="0"/>
    <n v="6"/>
    <x v="0"/>
    <x v="1"/>
    <n v="3.5"/>
    <n v="10500.000000000002"/>
  </r>
  <r>
    <s v="A"/>
    <x v="27"/>
    <s v="No"/>
    <s v="-"/>
    <s v="-"/>
    <x v="17"/>
    <n v="1061"/>
    <d v="2015-06-15T00:00:00"/>
    <n v="100000"/>
    <n v="3150000"/>
    <n v="100000"/>
    <n v="0"/>
    <n v="0"/>
    <n v="0"/>
    <n v="0"/>
    <n v="0"/>
    <n v="1"/>
    <n v="100000"/>
    <n v="0"/>
    <n v="6"/>
    <x v="0"/>
    <x v="1"/>
    <n v="3.5"/>
    <n v="3500.0000000000005"/>
  </r>
  <r>
    <s v="A"/>
    <x v="27"/>
    <s v="No"/>
    <s v="-"/>
    <s v="-"/>
    <x v="17"/>
    <n v="1136"/>
    <d v="2015-06-15T00:00:00"/>
    <n v="25000"/>
    <n v="0"/>
    <n v="25000"/>
    <n v="0"/>
    <n v="0"/>
    <n v="0"/>
    <n v="0"/>
    <n v="0"/>
    <n v="1"/>
    <n v="25000"/>
    <n v="0"/>
    <n v="6"/>
    <x v="0"/>
    <x v="1"/>
    <n v="3.5"/>
    <n v="875.00000000000011"/>
  </r>
  <r>
    <s v="A"/>
    <x v="26"/>
    <s v="Yes"/>
    <s v="24-11-2018"/>
    <s v="-"/>
    <x v="16"/>
    <n v="1063"/>
    <d v="2015-06-16T00:00:00"/>
    <n v="200000"/>
    <n v="0"/>
    <n v="200000"/>
    <n v="0"/>
    <n v="0"/>
    <n v="0"/>
    <n v="0"/>
    <n v="0"/>
    <n v="1"/>
    <n v="200000"/>
    <n v="0"/>
    <n v="6"/>
    <x v="0"/>
    <x v="1"/>
    <n v="3.5"/>
    <n v="7000.0000000000009"/>
  </r>
  <r>
    <s v="A"/>
    <x v="16"/>
    <s v="Yes"/>
    <s v="16-09-2017"/>
    <s v="-"/>
    <x v="7"/>
    <n v="1064"/>
    <d v="2015-06-18T00:00:00"/>
    <n v="400000"/>
    <n v="0"/>
    <n v="400000"/>
    <n v="0"/>
    <n v="0"/>
    <n v="0"/>
    <n v="0"/>
    <n v="0"/>
    <n v="1"/>
    <n v="400000"/>
    <n v="0"/>
    <n v="6"/>
    <x v="0"/>
    <x v="1"/>
    <n v="3.5"/>
    <n v="14000.000000000002"/>
  </r>
  <r>
    <s v="A"/>
    <x v="15"/>
    <s v="Yes"/>
    <s v="24-12-2016"/>
    <s v="-"/>
    <x v="7"/>
    <n v="1062"/>
    <d v="2015-06-19T00:00:00"/>
    <n v="300000"/>
    <n v="0"/>
    <n v="300000"/>
    <n v="0"/>
    <n v="0"/>
    <n v="0"/>
    <n v="0"/>
    <n v="0"/>
    <n v="1"/>
    <n v="300000"/>
    <n v="0"/>
    <n v="6"/>
    <x v="0"/>
    <x v="1"/>
    <n v="3.5"/>
    <n v="10500.000000000002"/>
  </r>
  <r>
    <s v="A"/>
    <x v="20"/>
    <s v="Yes"/>
    <d v="2018-03-02T00:00:00"/>
    <s v="-"/>
    <x v="11"/>
    <n v="1065"/>
    <d v="2015-06-22T00:00:00"/>
    <n v="300000"/>
    <n v="0"/>
    <n v="300000"/>
    <n v="0"/>
    <n v="0"/>
    <n v="0"/>
    <n v="0"/>
    <n v="0"/>
    <n v="1"/>
    <n v="300000"/>
    <n v="0"/>
    <n v="6"/>
    <x v="0"/>
    <x v="1"/>
    <n v="3.5"/>
    <n v="10500.000000000002"/>
  </r>
  <r>
    <s v="A"/>
    <x v="28"/>
    <s v="Yes"/>
    <s v="21-12-2016"/>
    <s v="-"/>
    <x v="18"/>
    <n v="1138"/>
    <d v="2015-06-23T00:00:00"/>
    <n v="25000"/>
    <n v="3200000"/>
    <n v="25000"/>
    <n v="0"/>
    <n v="0"/>
    <n v="0"/>
    <n v="0"/>
    <n v="0"/>
    <n v="1"/>
    <n v="25000"/>
    <n v="0"/>
    <n v="6"/>
    <x v="0"/>
    <x v="1"/>
    <n v="3.5"/>
    <n v="875.00000000000011"/>
  </r>
  <r>
    <s v="A"/>
    <x v="21"/>
    <s v="Yes"/>
    <s v="26-12-2016"/>
    <s v="-"/>
    <x v="12"/>
    <n v="1068"/>
    <d v="2015-06-29T00:00:00"/>
    <n v="400000"/>
    <n v="0"/>
    <n v="400000"/>
    <n v="0"/>
    <n v="0"/>
    <n v="0"/>
    <n v="0"/>
    <n v="0"/>
    <n v="1"/>
    <n v="400000"/>
    <n v="0"/>
    <n v="6"/>
    <x v="0"/>
    <x v="1"/>
    <n v="3.5"/>
    <n v="14000.000000000002"/>
  </r>
  <r>
    <s v="A"/>
    <x v="10"/>
    <s v="Yes"/>
    <s v="23-09-2017"/>
    <s v="-"/>
    <x v="2"/>
    <n v="1070"/>
    <d v="2015-06-29T00:00:00"/>
    <n v="150000"/>
    <n v="0"/>
    <n v="150000"/>
    <n v="0"/>
    <n v="0"/>
    <n v="0"/>
    <n v="0"/>
    <n v="0"/>
    <n v="1"/>
    <n v="150000"/>
    <n v="0"/>
    <n v="6"/>
    <x v="0"/>
    <x v="1"/>
    <n v="3.5"/>
    <n v="5250.0000000000009"/>
  </r>
  <r>
    <s v="A"/>
    <x v="11"/>
    <s v="Yes"/>
    <s v="23-09-2017"/>
    <s v="-"/>
    <x v="5"/>
    <n v="1069"/>
    <d v="2015-06-29T00:00:00"/>
    <n v="150000"/>
    <n v="0"/>
    <n v="150000"/>
    <n v="0"/>
    <n v="0"/>
    <n v="0"/>
    <n v="0"/>
    <n v="0"/>
    <n v="1"/>
    <n v="150000"/>
    <n v="0"/>
    <n v="6"/>
    <x v="0"/>
    <x v="1"/>
    <n v="3.5"/>
    <n v="5250.0000000000009"/>
  </r>
  <r>
    <s v="A"/>
    <x v="22"/>
    <s v="Yes"/>
    <d v="2018-03-02T00:00:00"/>
    <s v="-"/>
    <x v="13"/>
    <n v="1071"/>
    <d v="2015-07-01T00:00:00"/>
    <n v="400000"/>
    <n v="0"/>
    <n v="400000"/>
    <n v="0"/>
    <n v="0"/>
    <n v="0"/>
    <n v="0"/>
    <n v="0"/>
    <n v="1"/>
    <n v="400000"/>
    <n v="0"/>
    <n v="7"/>
    <x v="0"/>
    <x v="2"/>
    <n v="3.5"/>
    <n v="14000.000000000002"/>
  </r>
  <r>
    <s v="A"/>
    <x v="23"/>
    <s v="Yes"/>
    <d v="2018-03-02T00:00:00"/>
    <s v="-"/>
    <x v="13"/>
    <n v="1072"/>
    <d v="2015-07-01T00:00:00"/>
    <n v="400000"/>
    <n v="0"/>
    <n v="400000"/>
    <n v="0"/>
    <n v="0"/>
    <n v="0"/>
    <n v="0"/>
    <n v="0"/>
    <n v="1"/>
    <n v="400000"/>
    <n v="0"/>
    <n v="7"/>
    <x v="0"/>
    <x v="2"/>
    <n v="3.5"/>
    <n v="14000.000000000002"/>
  </r>
  <r>
    <s v="A"/>
    <x v="29"/>
    <s v="Yes"/>
    <d v="2018-12-03T00:00:00"/>
    <s v="-"/>
    <x v="19"/>
    <n v="1073"/>
    <d v="2015-07-01T00:00:00"/>
    <n v="25000"/>
    <n v="3050000"/>
    <n v="25000"/>
    <n v="0"/>
    <n v="0"/>
    <n v="0"/>
    <n v="0"/>
    <n v="0"/>
    <n v="1"/>
    <n v="25000"/>
    <n v="0"/>
    <n v="7"/>
    <x v="0"/>
    <x v="2"/>
    <n v="3.5"/>
    <n v="875.00000000000011"/>
  </r>
  <r>
    <s v="A"/>
    <x v="30"/>
    <s v="Yes"/>
    <s v="22-05-2017"/>
    <s v="-"/>
    <x v="20"/>
    <s v="."/>
    <d v="2015-07-01T00:00:00"/>
    <n v="25000"/>
    <n v="2450000"/>
    <n v="25000"/>
    <n v="0"/>
    <n v="0"/>
    <n v="0"/>
    <n v="0"/>
    <n v="0"/>
    <n v="1"/>
    <n v="25000"/>
    <n v="0"/>
    <n v="7"/>
    <x v="0"/>
    <x v="2"/>
    <n v="3.5"/>
    <n v="875.00000000000011"/>
  </r>
  <r>
    <s v="A"/>
    <x v="28"/>
    <s v="Yes"/>
    <s v="21-12-2016"/>
    <s v="-"/>
    <x v="18"/>
    <n v="1075"/>
    <d v="2015-07-07T00:00:00"/>
    <n v="250000"/>
    <n v="0"/>
    <n v="250000"/>
    <n v="0"/>
    <n v="0"/>
    <n v="0"/>
    <n v="0"/>
    <n v="0"/>
    <n v="1"/>
    <n v="250000"/>
    <n v="0"/>
    <n v="7"/>
    <x v="0"/>
    <x v="2"/>
    <n v="3.5"/>
    <n v="8750"/>
  </r>
  <r>
    <s v="A"/>
    <x v="27"/>
    <s v="No"/>
    <s v="-"/>
    <s v="-"/>
    <x v="17"/>
    <n v="1076"/>
    <d v="2015-07-07T00:00:00"/>
    <n v="100000"/>
    <n v="0"/>
    <n v="100000"/>
    <n v="0"/>
    <n v="0"/>
    <n v="0"/>
    <n v="0"/>
    <n v="0"/>
    <n v="1"/>
    <n v="100000"/>
    <n v="0"/>
    <n v="7"/>
    <x v="0"/>
    <x v="2"/>
    <n v="3.5"/>
    <n v="3500.0000000000005"/>
  </r>
  <r>
    <s v="A"/>
    <x v="17"/>
    <s v="Yes"/>
    <s v="20-04-2018"/>
    <s v="-"/>
    <x v="7"/>
    <n v="1078"/>
    <d v="2015-07-10T00:00:00"/>
    <n v="200000"/>
    <n v="0"/>
    <n v="200000"/>
    <n v="0"/>
    <n v="0"/>
    <n v="0"/>
    <n v="0"/>
    <n v="0"/>
    <n v="1"/>
    <n v="200000"/>
    <n v="0"/>
    <n v="7"/>
    <x v="0"/>
    <x v="2"/>
    <n v="3.5"/>
    <n v="7000.0000000000009"/>
  </r>
  <r>
    <s v="A"/>
    <x v="2"/>
    <s v="Yes"/>
    <s v="22-08-2016"/>
    <s v="-"/>
    <x v="0"/>
    <n v="1079"/>
    <d v="2015-07-10T00:00:00"/>
    <n v="456250"/>
    <n v="0"/>
    <n v="456250"/>
    <n v="0"/>
    <n v="0"/>
    <n v="0"/>
    <n v="0"/>
    <n v="0"/>
    <n v="1"/>
    <n v="456250"/>
    <n v="0"/>
    <n v="7"/>
    <x v="0"/>
    <x v="2"/>
    <n v="3.5"/>
    <n v="15968.750000000002"/>
  </r>
  <r>
    <s v="A"/>
    <x v="26"/>
    <s v="Yes"/>
    <s v="24-11-2018"/>
    <s v="-"/>
    <x v="16"/>
    <n v="1081"/>
    <d v="2015-07-15T00:00:00"/>
    <n v="400000"/>
    <n v="0"/>
    <n v="400000"/>
    <n v="0"/>
    <n v="0"/>
    <n v="0"/>
    <n v="0"/>
    <n v="0"/>
    <n v="1"/>
    <n v="400000"/>
    <n v="0"/>
    <n v="7"/>
    <x v="0"/>
    <x v="2"/>
    <n v="3.5"/>
    <n v="14000.000000000002"/>
  </r>
  <r>
    <s v="A"/>
    <x v="24"/>
    <s v="Yes"/>
    <d v="2016-05-08T00:00:00"/>
    <s v="-"/>
    <x v="14"/>
    <n v="1080"/>
    <d v="2015-07-15T00:00:00"/>
    <n v="400000"/>
    <n v="0"/>
    <n v="400000"/>
    <n v="0"/>
    <n v="0"/>
    <n v="0"/>
    <n v="0"/>
    <n v="0"/>
    <n v="1"/>
    <n v="400000"/>
    <n v="0"/>
    <n v="7"/>
    <x v="0"/>
    <x v="2"/>
    <n v="3.5"/>
    <n v="14000.000000000002"/>
  </r>
  <r>
    <s v="A"/>
    <x v="6"/>
    <s v="Yes"/>
    <s v="22-12-2017"/>
    <s v="-"/>
    <x v="3"/>
    <n v="1083"/>
    <d v="2015-07-22T00:00:00"/>
    <n v="100000"/>
    <n v="0"/>
    <n v="100000"/>
    <n v="0"/>
    <n v="0"/>
    <n v="0"/>
    <n v="0"/>
    <n v="0"/>
    <n v="1"/>
    <n v="100000"/>
    <n v="0"/>
    <n v="7"/>
    <x v="0"/>
    <x v="2"/>
    <n v="3.5"/>
    <n v="3500.0000000000005"/>
  </r>
  <r>
    <s v="A"/>
    <x v="30"/>
    <s v="Yes"/>
    <s v="22-05-2017"/>
    <s v="-"/>
    <x v="20"/>
    <n v="1082"/>
    <d v="2015-07-22T00:00:00"/>
    <n v="200000"/>
    <n v="0"/>
    <n v="200000"/>
    <n v="0"/>
    <n v="0"/>
    <n v="0"/>
    <n v="0"/>
    <n v="0"/>
    <n v="1"/>
    <n v="200000"/>
    <n v="0"/>
    <n v="7"/>
    <x v="0"/>
    <x v="2"/>
    <n v="3.5"/>
    <n v="7000.0000000000009"/>
  </r>
  <r>
    <s v="A"/>
    <x v="27"/>
    <s v="No"/>
    <s v="-"/>
    <s v="-"/>
    <x v="17"/>
    <n v="1084"/>
    <d v="2015-07-31T00:00:00"/>
    <n v="175000"/>
    <n v="0"/>
    <n v="175000"/>
    <n v="0"/>
    <n v="0"/>
    <n v="0"/>
    <n v="0"/>
    <n v="0"/>
    <n v="1"/>
    <n v="175000"/>
    <n v="0"/>
    <n v="7"/>
    <x v="0"/>
    <x v="2"/>
    <n v="3.5"/>
    <n v="6125.0000000000009"/>
  </r>
  <r>
    <s v="A"/>
    <x v="19"/>
    <s v="No"/>
    <s v="21-09-2019"/>
    <s v="-"/>
    <x v="10"/>
    <n v="1085"/>
    <d v="2015-08-03T00:00:00"/>
    <n v="50000"/>
    <n v="0"/>
    <n v="50000"/>
    <n v="0"/>
    <n v="0"/>
    <n v="0"/>
    <n v="0"/>
    <n v="0"/>
    <n v="1"/>
    <n v="50000"/>
    <n v="0"/>
    <n v="8"/>
    <x v="0"/>
    <x v="2"/>
    <n v="3.5"/>
    <n v="1750.0000000000002"/>
  </r>
  <r>
    <s v="A"/>
    <x v="19"/>
    <s v="No"/>
    <s v="21-09-2019"/>
    <s v="-"/>
    <x v="10"/>
    <n v="1086"/>
    <d v="2015-08-04T00:00:00"/>
    <n v="200000"/>
    <n v="0"/>
    <n v="200000"/>
    <n v="0"/>
    <n v="0"/>
    <n v="0"/>
    <n v="0"/>
    <n v="0"/>
    <n v="1"/>
    <n v="200000"/>
    <n v="0"/>
    <n v="8"/>
    <x v="0"/>
    <x v="2"/>
    <n v="3.5"/>
    <n v="7000.0000000000009"/>
  </r>
  <r>
    <s v="A"/>
    <x v="19"/>
    <s v="No"/>
    <s v="21-09-2019"/>
    <s v="-"/>
    <x v="10"/>
    <n v="1087"/>
    <d v="2015-08-04T00:00:00"/>
    <n v="50000"/>
    <n v="0"/>
    <n v="50000"/>
    <n v="0"/>
    <n v="0"/>
    <n v="0"/>
    <n v="0"/>
    <n v="0"/>
    <n v="1"/>
    <n v="50000"/>
    <n v="0"/>
    <n v="8"/>
    <x v="0"/>
    <x v="2"/>
    <n v="3.5"/>
    <n v="1750.0000000000002"/>
  </r>
  <r>
    <s v="A"/>
    <x v="28"/>
    <s v="Yes"/>
    <s v="21-12-2016"/>
    <s v="-"/>
    <x v="18"/>
    <n v="1090"/>
    <d v="2015-08-11T00:00:00"/>
    <n v="100000"/>
    <n v="0"/>
    <n v="100000"/>
    <n v="0"/>
    <n v="0"/>
    <n v="0"/>
    <n v="0"/>
    <n v="0"/>
    <n v="1"/>
    <n v="100000"/>
    <n v="0"/>
    <n v="8"/>
    <x v="0"/>
    <x v="2"/>
    <n v="3.5"/>
    <n v="3500.0000000000005"/>
  </r>
  <r>
    <s v="A"/>
    <x v="31"/>
    <s v="Yes"/>
    <d v="2017-03-03T00:00:00"/>
    <s v="-"/>
    <x v="21"/>
    <s v="."/>
    <d v="2015-08-12T00:00:00"/>
    <n v="25000"/>
    <n v="3000000"/>
    <n v="25000"/>
    <n v="0"/>
    <n v="0"/>
    <n v="0"/>
    <n v="0"/>
    <n v="0"/>
    <n v="1"/>
    <n v="25000"/>
    <n v="0"/>
    <n v="8"/>
    <x v="0"/>
    <x v="2"/>
    <n v="3.5"/>
    <n v="875.00000000000011"/>
  </r>
  <r>
    <s v="A"/>
    <x v="29"/>
    <s v="Yes"/>
    <d v="2018-12-03T00:00:00"/>
    <s v="-"/>
    <x v="19"/>
    <n v="1092"/>
    <d v="2015-08-17T00:00:00"/>
    <n v="15000"/>
    <n v="0"/>
    <n v="15000"/>
    <n v="0"/>
    <n v="0"/>
    <n v="0"/>
    <n v="0"/>
    <n v="0"/>
    <n v="1"/>
    <n v="15000"/>
    <n v="0"/>
    <n v="8"/>
    <x v="0"/>
    <x v="2"/>
    <n v="3.5"/>
    <n v="525"/>
  </r>
  <r>
    <s v="A"/>
    <x v="32"/>
    <s v="Yes"/>
    <s v="25-11-2017"/>
    <s v="-"/>
    <x v="22"/>
    <n v="1144"/>
    <d v="2015-08-19T00:00:00"/>
    <n v="25000"/>
    <n v="4800000"/>
    <n v="25000"/>
    <n v="0"/>
    <n v="0"/>
    <n v="0"/>
    <n v="0"/>
    <n v="0"/>
    <n v="1"/>
    <n v="25000"/>
    <n v="0"/>
    <n v="8"/>
    <x v="0"/>
    <x v="2"/>
    <n v="3.5"/>
    <n v="875.00000000000011"/>
  </r>
  <r>
    <s v="A"/>
    <x v="33"/>
    <s v="Yes"/>
    <d v="2018-09-07T00:00:00"/>
    <s v="-"/>
    <x v="23"/>
    <s v="."/>
    <d v="2015-08-20T00:00:00"/>
    <n v="25000"/>
    <n v="3600000"/>
    <n v="25000"/>
    <n v="0"/>
    <n v="0"/>
    <n v="0"/>
    <n v="0"/>
    <n v="0"/>
    <n v="1"/>
    <n v="25000"/>
    <n v="0"/>
    <n v="8"/>
    <x v="0"/>
    <x v="2"/>
    <n v="3.5"/>
    <n v="875.00000000000011"/>
  </r>
  <r>
    <s v="A"/>
    <x v="33"/>
    <s v="Yes"/>
    <d v="2018-09-07T00:00:00"/>
    <s v="-"/>
    <x v="23"/>
    <n v="1095"/>
    <d v="2015-08-21T00:00:00"/>
    <n v="400000"/>
    <n v="0"/>
    <n v="400000"/>
    <n v="0"/>
    <n v="0"/>
    <n v="0"/>
    <n v="0"/>
    <n v="0"/>
    <n v="1"/>
    <n v="400000"/>
    <n v="0"/>
    <n v="8"/>
    <x v="0"/>
    <x v="2"/>
    <n v="3.5"/>
    <n v="14000.000000000002"/>
  </r>
  <r>
    <s v="A"/>
    <x v="30"/>
    <s v="Yes"/>
    <s v="22-05-2017"/>
    <s v="-"/>
    <x v="20"/>
    <n v="1096"/>
    <d v="2015-08-21T00:00:00"/>
    <n v="334000"/>
    <n v="0"/>
    <n v="334000"/>
    <n v="0"/>
    <n v="0"/>
    <n v="0"/>
    <n v="0"/>
    <n v="0"/>
    <n v="1"/>
    <n v="334000"/>
    <n v="0"/>
    <n v="8"/>
    <x v="0"/>
    <x v="2"/>
    <n v="3.5"/>
    <n v="11690.000000000002"/>
  </r>
  <r>
    <s v="A"/>
    <x v="16"/>
    <s v="Yes"/>
    <s v="16-09-2017"/>
    <s v="-"/>
    <x v="7"/>
    <n v="1098"/>
    <d v="2015-08-30T00:00:00"/>
    <n v="556000"/>
    <n v="0"/>
    <n v="556000"/>
    <n v="0"/>
    <n v="0"/>
    <n v="0"/>
    <n v="0"/>
    <n v="0"/>
    <n v="1"/>
    <n v="556000"/>
    <n v="0"/>
    <n v="8"/>
    <x v="0"/>
    <x v="2"/>
    <n v="3.5"/>
    <n v="19460.000000000004"/>
  </r>
  <r>
    <s v="A"/>
    <x v="3"/>
    <s v="Yes"/>
    <d v="2017-06-02T00:00:00"/>
    <s v="-"/>
    <x v="0"/>
    <n v="1145"/>
    <d v="2015-08-31T00:00:00"/>
    <n v="581250"/>
    <n v="0"/>
    <n v="581250"/>
    <n v="0"/>
    <n v="0"/>
    <n v="0"/>
    <n v="0"/>
    <n v="0"/>
    <n v="1"/>
    <n v="581250"/>
    <n v="0"/>
    <n v="8"/>
    <x v="0"/>
    <x v="2"/>
    <n v="3.5"/>
    <n v="20343.750000000004"/>
  </r>
  <r>
    <s v="A"/>
    <x v="0"/>
    <s v="Yes"/>
    <d v="2017-06-02T00:00:00"/>
    <s v="-"/>
    <x v="0"/>
    <n v="1100"/>
    <d v="2015-08-31T00:00:00"/>
    <n v="581250"/>
    <n v="0"/>
    <n v="581250"/>
    <n v="0"/>
    <n v="0"/>
    <n v="0"/>
    <n v="0"/>
    <n v="0"/>
    <n v="1"/>
    <n v="581250"/>
    <n v="0"/>
    <n v="8"/>
    <x v="0"/>
    <x v="2"/>
    <n v="3.5"/>
    <n v="20343.750000000004"/>
  </r>
  <r>
    <s v="A"/>
    <x v="31"/>
    <s v="Yes"/>
    <d v="2017-03-03T00:00:00"/>
    <s v="-"/>
    <x v="21"/>
    <n v="1099"/>
    <d v="2015-08-31T00:00:00"/>
    <n v="200000"/>
    <n v="0"/>
    <n v="200000"/>
    <n v="0"/>
    <n v="0"/>
    <n v="0"/>
    <n v="0"/>
    <n v="0"/>
    <n v="1"/>
    <n v="200000"/>
    <n v="0"/>
    <n v="8"/>
    <x v="0"/>
    <x v="2"/>
    <n v="3.5"/>
    <n v="7000.0000000000009"/>
  </r>
  <r>
    <s v="A"/>
    <x v="4"/>
    <s v="Yes"/>
    <d v="2017-01-06T00:00:00"/>
    <s v="-"/>
    <x v="0"/>
    <n v="1146"/>
    <d v="2015-08-31T00:00:00"/>
    <n v="581250"/>
    <n v="0"/>
    <n v="581250"/>
    <n v="0"/>
    <n v="0"/>
    <n v="0"/>
    <n v="0"/>
    <n v="0"/>
    <n v="1"/>
    <n v="581250"/>
    <n v="0"/>
    <n v="8"/>
    <x v="0"/>
    <x v="2"/>
    <n v="3.5"/>
    <n v="20343.750000000004"/>
  </r>
  <r>
    <s v="A"/>
    <x v="17"/>
    <s v="Yes"/>
    <s v="20-04-2018"/>
    <s v="-"/>
    <x v="7"/>
    <n v="1201"/>
    <d v="2015-09-03T00:00:00"/>
    <n v="185000"/>
    <n v="0"/>
    <n v="185000"/>
    <n v="0"/>
    <n v="0"/>
    <n v="0"/>
    <n v="0"/>
    <n v="0"/>
    <n v="1"/>
    <n v="185000"/>
    <n v="0"/>
    <n v="9"/>
    <x v="0"/>
    <x v="2"/>
    <n v="3.5"/>
    <n v="6475.0000000000009"/>
  </r>
  <r>
    <s v="A"/>
    <x v="20"/>
    <s v="Yes"/>
    <d v="2018-03-02T00:00:00"/>
    <s v="-"/>
    <x v="11"/>
    <n v="1202"/>
    <d v="2015-09-04T00:00:00"/>
    <n v="418750"/>
    <n v="0"/>
    <n v="418750"/>
    <n v="0"/>
    <n v="0"/>
    <n v="0"/>
    <n v="0"/>
    <n v="0"/>
    <n v="1"/>
    <n v="418750"/>
    <n v="0"/>
    <n v="9"/>
    <x v="0"/>
    <x v="2"/>
    <n v="3.5"/>
    <n v="14656.250000000002"/>
  </r>
  <r>
    <s v="A"/>
    <x v="27"/>
    <s v="No"/>
    <s v="-"/>
    <s v="-"/>
    <x v="17"/>
    <n v="1205"/>
    <d v="2015-09-07T00:00:00"/>
    <n v="150000"/>
    <n v="0"/>
    <n v="150000"/>
    <n v="0"/>
    <n v="0"/>
    <n v="0"/>
    <n v="0"/>
    <n v="0"/>
    <n v="1"/>
    <n v="150000"/>
    <n v="0"/>
    <n v="9"/>
    <x v="0"/>
    <x v="2"/>
    <n v="3.5"/>
    <n v="5250.0000000000009"/>
  </r>
  <r>
    <s v="A"/>
    <x v="34"/>
    <s v="Yes"/>
    <d v="2017-01-12T00:00:00"/>
    <s v="-"/>
    <x v="24"/>
    <n v="1210"/>
    <d v="2015-09-07T00:00:00"/>
    <n v="25000"/>
    <n v="3250000"/>
    <n v="25000"/>
    <n v="0"/>
    <n v="0"/>
    <n v="0"/>
    <n v="0"/>
    <n v="0"/>
    <n v="1"/>
    <n v="25000"/>
    <n v="0"/>
    <n v="9"/>
    <x v="0"/>
    <x v="2"/>
    <n v="3.5"/>
    <n v="875.00000000000011"/>
  </r>
  <r>
    <s v="A"/>
    <x v="35"/>
    <s v="Yes"/>
    <d v="2017-01-12T00:00:00"/>
    <s v="-"/>
    <x v="24"/>
    <n v="1207"/>
    <d v="2015-09-07T00:00:00"/>
    <n v="25000"/>
    <n v="3250000"/>
    <n v="25000"/>
    <n v="0"/>
    <n v="0"/>
    <n v="0"/>
    <n v="0"/>
    <n v="0"/>
    <n v="1"/>
    <n v="25000"/>
    <n v="0"/>
    <n v="9"/>
    <x v="0"/>
    <x v="2"/>
    <n v="3.5"/>
    <n v="875.00000000000011"/>
  </r>
  <r>
    <s v="A"/>
    <x v="36"/>
    <s v="Yes"/>
    <s v="18-01-2018"/>
    <s v="-"/>
    <x v="24"/>
    <n v="1206"/>
    <d v="2015-09-07T00:00:00"/>
    <n v="25000"/>
    <n v="3250000"/>
    <n v="25000"/>
    <n v="0"/>
    <n v="0"/>
    <n v="0"/>
    <n v="0"/>
    <n v="0"/>
    <n v="1"/>
    <n v="25000"/>
    <n v="0"/>
    <n v="9"/>
    <x v="0"/>
    <x v="2"/>
    <n v="3.5"/>
    <n v="875.00000000000011"/>
  </r>
  <r>
    <s v="A"/>
    <x v="24"/>
    <s v="Yes"/>
    <d v="2016-05-08T00:00:00"/>
    <s v="-"/>
    <x v="14"/>
    <n v="1211"/>
    <d v="2015-09-08T00:00:00"/>
    <n v="712500"/>
    <n v="0"/>
    <n v="712500"/>
    <n v="0"/>
    <n v="0"/>
    <n v="0"/>
    <n v="0"/>
    <n v="0"/>
    <n v="1"/>
    <n v="712500"/>
    <n v="0"/>
    <n v="9"/>
    <x v="0"/>
    <x v="2"/>
    <n v="3.5"/>
    <n v="24937.500000000004"/>
  </r>
  <r>
    <s v="A"/>
    <x v="35"/>
    <s v="Yes"/>
    <d v="2017-01-12T00:00:00"/>
    <s v="-"/>
    <x v="24"/>
    <n v="1212"/>
    <d v="2015-09-09T00:00:00"/>
    <n v="200000"/>
    <n v="0"/>
    <n v="200000"/>
    <n v="0"/>
    <n v="0"/>
    <n v="0"/>
    <n v="0"/>
    <n v="0"/>
    <n v="1"/>
    <n v="200000"/>
    <n v="0"/>
    <n v="9"/>
    <x v="0"/>
    <x v="2"/>
    <n v="3.5"/>
    <n v="7000.0000000000009"/>
  </r>
  <r>
    <s v="A"/>
    <x v="28"/>
    <s v="Yes"/>
    <s v="21-12-2016"/>
    <s v="-"/>
    <x v="18"/>
    <n v="1094"/>
    <d v="2015-09-10T00:00:00"/>
    <n v="50000"/>
    <n v="0"/>
    <n v="50000"/>
    <n v="0"/>
    <n v="0"/>
    <n v="0"/>
    <n v="0"/>
    <n v="0"/>
    <n v="1"/>
    <n v="50000"/>
    <n v="0"/>
    <n v="9"/>
    <x v="0"/>
    <x v="2"/>
    <n v="3.5"/>
    <n v="1750.0000000000002"/>
  </r>
  <r>
    <s v="A"/>
    <x v="6"/>
    <s v="Yes"/>
    <s v="22-12-2017"/>
    <s v="-"/>
    <x v="3"/>
    <n v="1219"/>
    <d v="2015-09-10T00:00:00"/>
    <n v="881250"/>
    <n v="0"/>
    <n v="881250"/>
    <n v="0"/>
    <n v="0"/>
    <n v="0"/>
    <n v="0"/>
    <n v="0"/>
    <n v="1"/>
    <n v="881250"/>
    <n v="0"/>
    <n v="9"/>
    <x v="0"/>
    <x v="2"/>
    <n v="3.5"/>
    <n v="30843.750000000004"/>
  </r>
  <r>
    <s v="A"/>
    <x v="7"/>
    <s v="Yes"/>
    <s v="29-05-2017"/>
    <s v="-"/>
    <x v="4"/>
    <n v="1215"/>
    <d v="2015-09-10T00:00:00"/>
    <n v="556250"/>
    <n v="0"/>
    <n v="556250"/>
    <n v="0"/>
    <n v="0"/>
    <n v="0"/>
    <n v="0"/>
    <n v="0"/>
    <n v="1"/>
    <n v="556250"/>
    <n v="0"/>
    <n v="9"/>
    <x v="0"/>
    <x v="2"/>
    <n v="3.5"/>
    <n v="19468.750000000004"/>
  </r>
  <r>
    <s v="A"/>
    <x v="9"/>
    <s v="Yes"/>
    <d v="2016-09-12T00:00:00"/>
    <s v="-"/>
    <x v="4"/>
    <n v="1216"/>
    <d v="2015-09-10T00:00:00"/>
    <n v="556250"/>
    <n v="0"/>
    <n v="556250"/>
    <n v="0"/>
    <n v="0"/>
    <n v="0"/>
    <n v="0"/>
    <n v="0"/>
    <n v="1"/>
    <n v="556250"/>
    <n v="0"/>
    <n v="9"/>
    <x v="0"/>
    <x v="2"/>
    <n v="3.5"/>
    <n v="19468.750000000004"/>
  </r>
  <r>
    <s v="A"/>
    <x v="11"/>
    <s v="Yes"/>
    <s v="23-09-2017"/>
    <s v="-"/>
    <x v="5"/>
    <n v="1220"/>
    <d v="2015-09-10T00:00:00"/>
    <n v="1112500"/>
    <n v="0"/>
    <n v="1112500"/>
    <n v="0"/>
    <n v="0"/>
    <n v="0"/>
    <n v="0"/>
    <n v="0"/>
    <n v="1"/>
    <n v="1112500"/>
    <n v="0"/>
    <n v="9"/>
    <x v="0"/>
    <x v="2"/>
    <n v="3.5"/>
    <n v="38937.500000000007"/>
  </r>
  <r>
    <s v="A"/>
    <x v="32"/>
    <s v="Yes"/>
    <s v="25-11-2017"/>
    <s v="-"/>
    <x v="22"/>
    <n v="1204"/>
    <d v="2015-09-10T00:00:00"/>
    <n v="200000"/>
    <n v="0"/>
    <n v="200000"/>
    <n v="0"/>
    <n v="0"/>
    <n v="0"/>
    <n v="0"/>
    <n v="0"/>
    <n v="1"/>
    <n v="200000"/>
    <n v="0"/>
    <n v="9"/>
    <x v="0"/>
    <x v="2"/>
    <n v="3.5"/>
    <n v="7000.0000000000009"/>
  </r>
  <r>
    <s v="A"/>
    <x v="29"/>
    <s v="Yes"/>
    <d v="2018-12-03T00:00:00"/>
    <s v="-"/>
    <x v="19"/>
    <n v="1097"/>
    <d v="2015-09-14T00:00:00"/>
    <n v="16708"/>
    <n v="0"/>
    <n v="16708"/>
    <n v="0"/>
    <n v="0"/>
    <n v="0"/>
    <n v="0"/>
    <n v="0"/>
    <n v="1"/>
    <n v="16708"/>
    <n v="0"/>
    <n v="9"/>
    <x v="0"/>
    <x v="2"/>
    <n v="3.5"/>
    <n v="584.78000000000009"/>
  </r>
  <r>
    <s v="A"/>
    <x v="26"/>
    <s v="Yes"/>
    <s v="24-11-2018"/>
    <s v="-"/>
    <x v="16"/>
    <n v="1223"/>
    <d v="2015-09-15T00:00:00"/>
    <n v="412500"/>
    <n v="0"/>
    <n v="412500"/>
    <n v="0"/>
    <n v="0"/>
    <n v="0"/>
    <n v="0"/>
    <n v="0"/>
    <n v="1"/>
    <n v="412500"/>
    <n v="0"/>
    <n v="9"/>
    <x v="0"/>
    <x v="2"/>
    <n v="3.5"/>
    <n v="14437.500000000002"/>
  </r>
  <r>
    <s v="A"/>
    <x v="30"/>
    <s v="Yes"/>
    <s v="22-05-2017"/>
    <s v="-"/>
    <x v="20"/>
    <n v="1226"/>
    <d v="2015-09-15T00:00:00"/>
    <n v="567000"/>
    <n v="0"/>
    <n v="567000"/>
    <n v="0"/>
    <n v="0"/>
    <n v="0"/>
    <n v="0"/>
    <n v="0"/>
    <n v="1"/>
    <n v="567000"/>
    <n v="0"/>
    <n v="9"/>
    <x v="0"/>
    <x v="2"/>
    <n v="3.5"/>
    <n v="19845.000000000004"/>
  </r>
  <r>
    <s v="A"/>
    <x v="32"/>
    <s v="Yes"/>
    <s v="25-11-2017"/>
    <s v="-"/>
    <x v="22"/>
    <n v="1224"/>
    <d v="2015-09-15T00:00:00"/>
    <n v="187000"/>
    <n v="0"/>
    <n v="187000"/>
    <n v="0"/>
    <n v="0"/>
    <n v="0"/>
    <n v="0"/>
    <n v="0"/>
    <n v="1"/>
    <n v="187000"/>
    <n v="0"/>
    <n v="9"/>
    <x v="0"/>
    <x v="2"/>
    <n v="3.5"/>
    <n v="6545.0000000000009"/>
  </r>
  <r>
    <s v="A"/>
    <x v="32"/>
    <s v="Yes"/>
    <s v="25-11-2017"/>
    <s v="-"/>
    <x v="22"/>
    <n v="1225"/>
    <d v="2015-09-15T00:00:00"/>
    <n v="500000"/>
    <n v="0"/>
    <n v="500000"/>
    <n v="0"/>
    <n v="0"/>
    <n v="0"/>
    <n v="0"/>
    <n v="0"/>
    <n v="1"/>
    <n v="500000"/>
    <n v="0"/>
    <n v="9"/>
    <x v="0"/>
    <x v="2"/>
    <n v="3.5"/>
    <n v="17500"/>
  </r>
  <r>
    <s v="A"/>
    <x v="37"/>
    <s v="Yes"/>
    <s v="25-11-2017"/>
    <s v="-"/>
    <x v="25"/>
    <n v="1147"/>
    <d v="2015-09-16T00:00:00"/>
    <n v="25000"/>
    <n v="3250000"/>
    <n v="25000"/>
    <n v="0"/>
    <n v="0"/>
    <n v="0"/>
    <n v="0"/>
    <n v="0"/>
    <n v="1"/>
    <n v="25000"/>
    <n v="0"/>
    <n v="9"/>
    <x v="0"/>
    <x v="2"/>
    <n v="3.5"/>
    <n v="875.00000000000011"/>
  </r>
  <r>
    <s v="A"/>
    <x v="18"/>
    <s v="Yes"/>
    <d v="2018-10-03T00:00:00"/>
    <s v="-"/>
    <x v="9"/>
    <n v="1227"/>
    <d v="2015-09-18T00:00:00"/>
    <n v="581250"/>
    <n v="0"/>
    <n v="581250"/>
    <n v="0"/>
    <n v="0"/>
    <n v="0"/>
    <n v="0"/>
    <n v="0"/>
    <n v="1"/>
    <n v="581250"/>
    <n v="0"/>
    <n v="9"/>
    <x v="0"/>
    <x v="2"/>
    <n v="3.5"/>
    <n v="20343.750000000004"/>
  </r>
  <r>
    <s v="A"/>
    <x v="1"/>
    <s v="Yes"/>
    <d v="2017-06-02T00:00:00"/>
    <s v="-"/>
    <x v="1"/>
    <n v="1230"/>
    <d v="2015-09-21T00:00:00"/>
    <n v="444000"/>
    <n v="0"/>
    <n v="444000"/>
    <n v="0"/>
    <n v="0"/>
    <n v="0"/>
    <n v="0"/>
    <n v="0"/>
    <n v="1"/>
    <n v="444000"/>
    <n v="0"/>
    <n v="9"/>
    <x v="0"/>
    <x v="2"/>
    <n v="3.5"/>
    <n v="15540.000000000002"/>
  </r>
  <r>
    <s v="A"/>
    <x v="17"/>
    <s v="Yes"/>
    <s v="20-04-2018"/>
    <s v="-"/>
    <x v="7"/>
    <n v="1232"/>
    <d v="2015-09-21T00:00:00"/>
    <n v="556000"/>
    <n v="0"/>
    <n v="556000"/>
    <n v="0"/>
    <n v="0"/>
    <n v="0"/>
    <n v="0"/>
    <n v="0"/>
    <n v="1"/>
    <n v="556000"/>
    <n v="0"/>
    <n v="9"/>
    <x v="0"/>
    <x v="2"/>
    <n v="3.5"/>
    <n v="19460.000000000004"/>
  </r>
  <r>
    <s v="A"/>
    <x v="23"/>
    <s v="Yes"/>
    <d v="2018-03-02T00:00:00"/>
    <s v="-"/>
    <x v="13"/>
    <n v="1231"/>
    <d v="2015-09-21T00:00:00"/>
    <n v="556250"/>
    <n v="0"/>
    <n v="556250"/>
    <n v="0"/>
    <n v="0"/>
    <n v="0"/>
    <n v="0"/>
    <n v="0"/>
    <n v="1"/>
    <n v="556250"/>
    <n v="0"/>
    <n v="9"/>
    <x v="0"/>
    <x v="2"/>
    <n v="3.5"/>
    <n v="19468.750000000004"/>
  </r>
  <r>
    <s v="A"/>
    <x v="8"/>
    <s v="Yes"/>
    <s v="21-12-2016"/>
    <s v="-"/>
    <x v="3"/>
    <n v="1229"/>
    <d v="2015-09-21T00:00:00"/>
    <n v="556000"/>
    <n v="0"/>
    <n v="556000"/>
    <n v="0"/>
    <n v="0"/>
    <n v="0"/>
    <n v="0"/>
    <n v="0"/>
    <n v="1"/>
    <n v="556000"/>
    <n v="0"/>
    <n v="9"/>
    <x v="0"/>
    <x v="2"/>
    <n v="3.5"/>
    <n v="19460.000000000004"/>
  </r>
  <r>
    <s v="A"/>
    <x v="38"/>
    <s v="Yes"/>
    <s v="25-11-2017"/>
    <s v="-"/>
    <x v="25"/>
    <n v="1148"/>
    <d v="2015-09-21T00:00:00"/>
    <n v="25000"/>
    <n v="3250000"/>
    <n v="25000"/>
    <n v="0"/>
    <n v="0"/>
    <n v="0"/>
    <n v="0"/>
    <n v="0"/>
    <n v="1"/>
    <n v="25000"/>
    <n v="0"/>
    <n v="9"/>
    <x v="0"/>
    <x v="2"/>
    <n v="3.5"/>
    <n v="875.00000000000011"/>
  </r>
  <r>
    <s v="A"/>
    <x v="14"/>
    <s v="Yes"/>
    <s v="17-07-2016"/>
    <s v="-"/>
    <x v="8"/>
    <n v="1233"/>
    <d v="2015-09-21T00:00:00"/>
    <n v="444000"/>
    <n v="0"/>
    <n v="444000"/>
    <n v="0"/>
    <n v="0"/>
    <n v="0"/>
    <n v="0"/>
    <n v="0"/>
    <n v="1"/>
    <n v="444000"/>
    <n v="0"/>
    <n v="9"/>
    <x v="0"/>
    <x v="2"/>
    <n v="3.5"/>
    <n v="15540.000000000002"/>
  </r>
  <r>
    <s v="A"/>
    <x v="31"/>
    <s v="Yes"/>
    <d v="2017-03-03T00:00:00"/>
    <s v="-"/>
    <x v="21"/>
    <n v="1221"/>
    <d v="2015-09-22T00:00:00"/>
    <n v="375000"/>
    <n v="0"/>
    <n v="375000"/>
    <n v="0"/>
    <n v="0"/>
    <n v="0"/>
    <n v="0"/>
    <n v="0"/>
    <n v="1"/>
    <n v="375000"/>
    <n v="0"/>
    <n v="9"/>
    <x v="0"/>
    <x v="2"/>
    <n v="3.5"/>
    <n v="13125.000000000002"/>
  </r>
  <r>
    <s v="A"/>
    <x v="39"/>
    <s v="Yes"/>
    <d v="2015-03-10T00:00:00"/>
    <s v="-"/>
    <x v="26"/>
    <n v="1150"/>
    <d v="2015-09-23T00:00:00"/>
    <n v="25000"/>
    <n v="3350000"/>
    <n v="25000"/>
    <n v="0"/>
    <n v="0"/>
    <n v="0"/>
    <n v="0"/>
    <n v="0"/>
    <n v="1"/>
    <n v="25000"/>
    <n v="0"/>
    <n v="9"/>
    <x v="0"/>
    <x v="2"/>
    <n v="3.5"/>
    <n v="875.00000000000011"/>
  </r>
  <r>
    <s v="A"/>
    <x v="27"/>
    <s v="No"/>
    <s v="-"/>
    <s v="-"/>
    <x v="17"/>
    <n v="1235"/>
    <d v="2015-09-24T00:00:00"/>
    <n v="100000"/>
    <n v="0"/>
    <n v="100000"/>
    <n v="0"/>
    <n v="0"/>
    <n v="0"/>
    <n v="0"/>
    <n v="0"/>
    <n v="1"/>
    <n v="100000"/>
    <n v="0"/>
    <n v="9"/>
    <x v="0"/>
    <x v="2"/>
    <n v="3.5"/>
    <n v="3500.0000000000005"/>
  </r>
  <r>
    <s v="A"/>
    <x v="38"/>
    <s v="Yes"/>
    <s v="25-11-2017"/>
    <s v="-"/>
    <x v="25"/>
    <n v="1237"/>
    <d v="2015-09-25T00:00:00"/>
    <n v="200000"/>
    <n v="0"/>
    <n v="200000"/>
    <n v="0"/>
    <n v="0"/>
    <n v="0"/>
    <n v="0"/>
    <n v="0"/>
    <n v="1"/>
    <n v="200000"/>
    <n v="0"/>
    <n v="9"/>
    <x v="0"/>
    <x v="2"/>
    <n v="3.5"/>
    <n v="7000.0000000000009"/>
  </r>
  <r>
    <s v="A"/>
    <x v="37"/>
    <s v="Yes"/>
    <s v="25-11-2017"/>
    <s v="-"/>
    <x v="25"/>
    <n v="1236"/>
    <d v="2015-09-29T00:00:00"/>
    <n v="200000"/>
    <n v="0"/>
    <n v="200000"/>
    <n v="0"/>
    <n v="0"/>
    <n v="0"/>
    <n v="0"/>
    <n v="0"/>
    <n v="1"/>
    <n v="200000"/>
    <n v="0"/>
    <n v="9"/>
    <x v="0"/>
    <x v="2"/>
    <n v="3.5"/>
    <n v="7000.0000000000009"/>
  </r>
  <r>
    <s v="A"/>
    <x v="34"/>
    <s v="Yes"/>
    <d v="2017-01-12T00:00:00"/>
    <s v="-"/>
    <x v="24"/>
    <n v="1233"/>
    <d v="2015-09-29T00:00:00"/>
    <n v="200000"/>
    <n v="0"/>
    <n v="200000"/>
    <n v="0"/>
    <n v="0"/>
    <n v="0"/>
    <n v="0"/>
    <n v="0"/>
    <n v="1"/>
    <n v="200000"/>
    <n v="0"/>
    <n v="9"/>
    <x v="0"/>
    <x v="2"/>
    <n v="3.5"/>
    <n v="7000.0000000000009"/>
  </r>
  <r>
    <s v="A"/>
    <x v="28"/>
    <s v="Yes"/>
    <s v="21-12-2016"/>
    <s v="-"/>
    <x v="18"/>
    <n v="1239"/>
    <d v="2015-10-01T00:00:00"/>
    <n v="712500"/>
    <n v="0"/>
    <n v="712500"/>
    <n v="0"/>
    <n v="0"/>
    <n v="0"/>
    <n v="0"/>
    <n v="0"/>
    <n v="1"/>
    <n v="712500"/>
    <n v="0"/>
    <n v="10"/>
    <x v="0"/>
    <x v="3"/>
    <n v="3.5"/>
    <n v="24937.500000000004"/>
  </r>
  <r>
    <s v="A"/>
    <x v="32"/>
    <s v="Yes"/>
    <s v="25-11-2017"/>
    <s v="-"/>
    <x v="22"/>
    <n v="1240"/>
    <d v="2015-10-01T00:00:00"/>
    <n v="1166000"/>
    <n v="0"/>
    <n v="1166000"/>
    <n v="0"/>
    <n v="0"/>
    <n v="0"/>
    <n v="0"/>
    <n v="0"/>
    <n v="1"/>
    <n v="1166000"/>
    <n v="0"/>
    <n v="10"/>
    <x v="0"/>
    <x v="3"/>
    <n v="3.5"/>
    <n v="40810.000000000007"/>
  </r>
  <r>
    <s v="A"/>
    <x v="40"/>
    <s v="Yes"/>
    <d v="2018-07-04T00:00:00"/>
    <s v="-"/>
    <x v="27"/>
    <s v="."/>
    <d v="2015-10-05T00:00:00"/>
    <n v="25000"/>
    <n v="2400000"/>
    <n v="25000"/>
    <n v="0"/>
    <n v="0"/>
    <n v="0"/>
    <n v="0"/>
    <n v="0"/>
    <n v="1"/>
    <n v="25000"/>
    <n v="0"/>
    <n v="10"/>
    <x v="0"/>
    <x v="3"/>
    <n v="3.5"/>
    <n v="875.00000000000011"/>
  </r>
  <r>
    <s v="A"/>
    <x v="29"/>
    <s v="Yes"/>
    <d v="2018-12-03T00:00:00"/>
    <s v="-"/>
    <x v="19"/>
    <n v="1245"/>
    <d v="2015-10-05T00:00:00"/>
    <n v="50000"/>
    <n v="0"/>
    <n v="50000"/>
    <n v="0"/>
    <n v="0"/>
    <n v="0"/>
    <n v="0"/>
    <n v="0"/>
    <n v="1"/>
    <n v="50000"/>
    <n v="0"/>
    <n v="10"/>
    <x v="0"/>
    <x v="3"/>
    <n v="3.5"/>
    <n v="1750.0000000000002"/>
  </r>
  <r>
    <s v="A"/>
    <x v="39"/>
    <s v="Yes"/>
    <d v="2015-03-10T00:00:00"/>
    <s v="-"/>
    <x v="26"/>
    <n v="1241"/>
    <d v="2015-10-05T00:00:00"/>
    <n v="200000"/>
    <n v="0"/>
    <n v="200000"/>
    <n v="0"/>
    <n v="0"/>
    <n v="0"/>
    <n v="0"/>
    <n v="0"/>
    <n v="1"/>
    <n v="200000"/>
    <n v="0"/>
    <n v="10"/>
    <x v="0"/>
    <x v="3"/>
    <n v="3.5"/>
    <n v="7000.0000000000009"/>
  </r>
  <r>
    <s v="A"/>
    <x v="41"/>
    <s v="Yes"/>
    <s v="28-06-2017"/>
    <s v="-"/>
    <x v="28"/>
    <s v="."/>
    <d v="2015-10-05T00:00:00"/>
    <n v="25000"/>
    <n v="3275000"/>
    <n v="25000"/>
    <n v="0"/>
    <n v="0"/>
    <n v="0"/>
    <n v="0"/>
    <n v="0"/>
    <n v="1"/>
    <n v="25000"/>
    <n v="0"/>
    <n v="10"/>
    <x v="0"/>
    <x v="3"/>
    <n v="3.5"/>
    <n v="875.00000000000011"/>
  </r>
  <r>
    <s v="A"/>
    <x v="21"/>
    <s v="Yes"/>
    <s v="26-12-2016"/>
    <s v="-"/>
    <x v="12"/>
    <n v="1246"/>
    <d v="2015-10-07T00:00:00"/>
    <n v="556250"/>
    <n v="0"/>
    <n v="556250"/>
    <n v="0"/>
    <n v="0"/>
    <n v="0"/>
    <n v="0"/>
    <n v="0"/>
    <n v="1"/>
    <n v="556250"/>
    <n v="0"/>
    <n v="10"/>
    <x v="0"/>
    <x v="3"/>
    <n v="3.5"/>
    <n v="19468.750000000004"/>
  </r>
  <r>
    <s v="A"/>
    <x v="1"/>
    <s v="Yes"/>
    <d v="2017-06-02T00:00:00"/>
    <s v="-"/>
    <x v="1"/>
    <n v="1247"/>
    <d v="2015-10-08T00:00:00"/>
    <n v="100000"/>
    <n v="0"/>
    <n v="100000"/>
    <n v="0"/>
    <n v="0"/>
    <n v="0"/>
    <n v="0"/>
    <n v="0"/>
    <n v="1"/>
    <n v="100000"/>
    <n v="0"/>
    <n v="10"/>
    <x v="0"/>
    <x v="3"/>
    <n v="3.5"/>
    <n v="3500.0000000000005"/>
  </r>
  <r>
    <s v="A"/>
    <x v="41"/>
    <s v="Yes"/>
    <s v="28-06-2017"/>
    <s v="-"/>
    <x v="28"/>
    <n v="1249"/>
    <d v="2015-10-08T00:00:00"/>
    <n v="200000"/>
    <n v="0"/>
    <n v="200000"/>
    <n v="0"/>
    <n v="0"/>
    <n v="0"/>
    <n v="0"/>
    <n v="0"/>
    <n v="1"/>
    <n v="200000"/>
    <n v="0"/>
    <n v="10"/>
    <x v="0"/>
    <x v="3"/>
    <n v="3.5"/>
    <n v="7000.0000000000009"/>
  </r>
  <r>
    <s v="A"/>
    <x v="29"/>
    <s v="Yes"/>
    <d v="2018-12-03T00:00:00"/>
    <s v="-"/>
    <x v="19"/>
    <n v="1248"/>
    <d v="2015-10-09T00:00:00"/>
    <n v="19628"/>
    <n v="0"/>
    <n v="19628"/>
    <n v="0"/>
    <n v="0"/>
    <n v="0"/>
    <n v="0"/>
    <n v="0"/>
    <n v="1"/>
    <n v="19628"/>
    <n v="0"/>
    <n v="10"/>
    <x v="0"/>
    <x v="3"/>
    <n v="3.5"/>
    <n v="686.98"/>
  </r>
  <r>
    <s v="A"/>
    <x v="3"/>
    <s v="Yes"/>
    <d v="2017-06-02T00:00:00"/>
    <s v="-"/>
    <x v="0"/>
    <n v="1252"/>
    <d v="2015-10-12T00:00:00"/>
    <n v="581250"/>
    <n v="0"/>
    <n v="581250"/>
    <n v="0"/>
    <n v="0"/>
    <n v="0"/>
    <n v="0"/>
    <n v="0"/>
    <n v="1"/>
    <n v="581250"/>
    <n v="0"/>
    <n v="10"/>
    <x v="0"/>
    <x v="3"/>
    <n v="3.5"/>
    <n v="20343.750000000004"/>
  </r>
  <r>
    <s v="A"/>
    <x v="0"/>
    <s v="Yes"/>
    <d v="2017-06-02T00:00:00"/>
    <s v="-"/>
    <x v="0"/>
    <n v="1251"/>
    <d v="2015-10-12T00:00:00"/>
    <n v="581250"/>
    <n v="0"/>
    <n v="581250"/>
    <n v="0"/>
    <n v="0"/>
    <n v="0"/>
    <n v="0"/>
    <n v="0"/>
    <n v="1"/>
    <n v="581250"/>
    <n v="0"/>
    <n v="10"/>
    <x v="0"/>
    <x v="3"/>
    <n v="3.5"/>
    <n v="20343.750000000004"/>
  </r>
  <r>
    <s v="A"/>
    <x v="4"/>
    <s v="Yes"/>
    <d v="2017-01-06T00:00:00"/>
    <s v="-"/>
    <x v="0"/>
    <n v="1250"/>
    <d v="2015-10-12T00:00:00"/>
    <n v="581250"/>
    <n v="0"/>
    <n v="581250"/>
    <n v="0"/>
    <n v="0"/>
    <n v="0"/>
    <n v="0"/>
    <n v="0"/>
    <n v="1"/>
    <n v="581250"/>
    <n v="0"/>
    <n v="10"/>
    <x v="0"/>
    <x v="3"/>
    <n v="3.5"/>
    <n v="20343.750000000004"/>
  </r>
  <r>
    <s v="A"/>
    <x v="25"/>
    <s v="Yes"/>
    <d v="2018-02-08T00:00:00"/>
    <s v="-"/>
    <x v="15"/>
    <n v="1254"/>
    <d v="2015-10-19T00:00:00"/>
    <n v="1000000"/>
    <n v="0"/>
    <n v="1000000"/>
    <n v="0"/>
    <n v="0"/>
    <n v="0"/>
    <n v="0"/>
    <n v="0"/>
    <n v="1"/>
    <n v="1000000"/>
    <n v="0"/>
    <n v="10"/>
    <x v="0"/>
    <x v="3"/>
    <n v="3.5"/>
    <n v="35000"/>
  </r>
  <r>
    <s v="A"/>
    <x v="5"/>
    <s v="Yes"/>
    <s v="27-03-2017"/>
    <s v="-"/>
    <x v="2"/>
    <n v="1255"/>
    <d v="2015-10-23T00:00:00"/>
    <n v="593750"/>
    <n v="0"/>
    <n v="593750"/>
    <n v="0"/>
    <n v="0"/>
    <n v="0"/>
    <n v="0"/>
    <n v="0"/>
    <n v="1"/>
    <n v="593750"/>
    <n v="0"/>
    <n v="10"/>
    <x v="0"/>
    <x v="3"/>
    <n v="3.5"/>
    <n v="20781.250000000004"/>
  </r>
  <r>
    <s v="A"/>
    <x v="29"/>
    <s v="Yes"/>
    <d v="2018-12-03T00:00:00"/>
    <s v="-"/>
    <x v="19"/>
    <n v="1256"/>
    <d v="2015-10-24T00:00:00"/>
    <n v="83841"/>
    <n v="0"/>
    <n v="83841"/>
    <n v="0"/>
    <n v="0"/>
    <n v="0"/>
    <n v="0"/>
    <n v="0"/>
    <n v="1"/>
    <n v="83841"/>
    <n v="0"/>
    <n v="10"/>
    <x v="0"/>
    <x v="3"/>
    <n v="3.5"/>
    <n v="2934.4350000000004"/>
  </r>
  <r>
    <s v="A"/>
    <x v="15"/>
    <s v="Yes"/>
    <s v="24-12-2016"/>
    <s v="-"/>
    <x v="7"/>
    <n v="1257"/>
    <d v="2015-10-26T00:00:00"/>
    <n v="444000"/>
    <n v="0"/>
    <n v="444000"/>
    <n v="0"/>
    <n v="0"/>
    <n v="0"/>
    <n v="0"/>
    <n v="0"/>
    <n v="1"/>
    <n v="444000"/>
    <n v="0"/>
    <n v="10"/>
    <x v="0"/>
    <x v="3"/>
    <n v="3.5"/>
    <n v="15540.000000000002"/>
  </r>
  <r>
    <s v="A"/>
    <x v="42"/>
    <s v="Yes"/>
    <d v="2017-01-06T00:00:00"/>
    <s v="-"/>
    <x v="29"/>
    <n v="1153"/>
    <d v="2015-10-26T00:00:00"/>
    <n v="25000"/>
    <n v="3250000"/>
    <n v="25000"/>
    <n v="0"/>
    <n v="0"/>
    <n v="0"/>
    <n v="0"/>
    <n v="0"/>
    <n v="1"/>
    <n v="25000"/>
    <n v="0"/>
    <n v="10"/>
    <x v="0"/>
    <x v="3"/>
    <n v="3.5"/>
    <n v="875.00000000000011"/>
  </r>
  <r>
    <s v="A"/>
    <x v="43"/>
    <s v="Yes"/>
    <d v="2017-06-10T00:00:00"/>
    <s v="-"/>
    <x v="30"/>
    <n v="1152"/>
    <d v="2015-10-26T00:00:00"/>
    <n v="25000"/>
    <n v="3350000"/>
    <n v="25000"/>
    <n v="0"/>
    <n v="0"/>
    <n v="0"/>
    <n v="0"/>
    <n v="0"/>
    <n v="1"/>
    <n v="25000"/>
    <n v="0"/>
    <n v="10"/>
    <x v="0"/>
    <x v="3"/>
    <n v="3.5"/>
    <n v="875.00000000000011"/>
  </r>
  <r>
    <s v="A"/>
    <x v="12"/>
    <s v="Yes"/>
    <d v="2018-12-03T00:00:00"/>
    <s v="-"/>
    <x v="6"/>
    <n v="1258"/>
    <d v="2015-10-26T00:00:00"/>
    <n v="556000"/>
    <n v="0"/>
    <n v="556000"/>
    <n v="0"/>
    <n v="0"/>
    <n v="0"/>
    <n v="0"/>
    <n v="0"/>
    <n v="1"/>
    <n v="556000"/>
    <n v="0"/>
    <n v="10"/>
    <x v="0"/>
    <x v="3"/>
    <n v="3.5"/>
    <n v="19460.000000000004"/>
  </r>
  <r>
    <s v="A"/>
    <x v="44"/>
    <s v="Yes"/>
    <s v="21-04-2017"/>
    <s v="-"/>
    <x v="30"/>
    <n v="1147"/>
    <d v="2015-10-26T00:00:00"/>
    <n v="25000"/>
    <n v="3200000"/>
    <n v="25000"/>
    <n v="0"/>
    <n v="0"/>
    <n v="0"/>
    <n v="0"/>
    <n v="0"/>
    <n v="1"/>
    <n v="25000"/>
    <n v="0"/>
    <n v="10"/>
    <x v="0"/>
    <x v="3"/>
    <n v="3.5"/>
    <n v="875.00000000000011"/>
  </r>
  <r>
    <s v="A"/>
    <x v="45"/>
    <s v="Yes"/>
    <d v="2017-06-02T00:00:00"/>
    <s v="-"/>
    <x v="30"/>
    <n v="1148"/>
    <d v="2015-10-26T00:00:00"/>
    <n v="25000"/>
    <n v="3250000"/>
    <n v="25000"/>
    <n v="0"/>
    <n v="0"/>
    <n v="0"/>
    <n v="0"/>
    <n v="0"/>
    <n v="0"/>
    <n v="25000"/>
    <n v="0"/>
    <n v="10"/>
    <x v="0"/>
    <x v="3"/>
    <n v="3.5"/>
    <n v="875.00000000000011"/>
  </r>
  <r>
    <s v="A"/>
    <x v="38"/>
    <s v="Yes"/>
    <s v="25-11-2017"/>
    <s v="-"/>
    <x v="25"/>
    <n v="1259"/>
    <d v="2015-10-28T00:00:00"/>
    <n v="450000"/>
    <n v="0"/>
    <n v="450000"/>
    <n v="0"/>
    <n v="0"/>
    <n v="0"/>
    <n v="0"/>
    <n v="0"/>
    <n v="1"/>
    <n v="450000"/>
    <n v="0"/>
    <n v="10"/>
    <x v="0"/>
    <x v="3"/>
    <n v="3.5"/>
    <n v="15750.000000000002"/>
  </r>
  <r>
    <s v="A"/>
    <x v="37"/>
    <s v="Yes"/>
    <s v="25-11-2017"/>
    <s v="-"/>
    <x v="25"/>
    <n v="1260"/>
    <d v="2015-10-28T00:00:00"/>
    <n v="450000"/>
    <n v="0"/>
    <n v="450000"/>
    <n v="0"/>
    <n v="0"/>
    <n v="0"/>
    <n v="0"/>
    <n v="0"/>
    <n v="1"/>
    <n v="450000"/>
    <n v="0"/>
    <n v="10"/>
    <x v="0"/>
    <x v="3"/>
    <n v="3.5"/>
    <n v="15750.000000000002"/>
  </r>
  <r>
    <s v="A"/>
    <x v="40"/>
    <s v="Yes"/>
    <d v="2018-07-04T00:00:00"/>
    <s v="-"/>
    <x v="27"/>
    <n v="1261"/>
    <d v="2015-10-29T00:00:00"/>
    <n v="200000"/>
    <n v="0"/>
    <n v="200000"/>
    <n v="0"/>
    <n v="0"/>
    <n v="0"/>
    <n v="0"/>
    <n v="0"/>
    <n v="1"/>
    <n v="200000"/>
    <n v="0"/>
    <n v="10"/>
    <x v="0"/>
    <x v="3"/>
    <n v="3.5"/>
    <n v="7000.0000000000009"/>
  </r>
  <r>
    <s v="A"/>
    <x v="8"/>
    <s v="Yes"/>
    <s v="21-12-2016"/>
    <s v="-"/>
    <x v="3"/>
    <n v="1262"/>
    <d v="2015-11-02T00:00:00"/>
    <n v="556000"/>
    <n v="0"/>
    <n v="556000"/>
    <n v="0"/>
    <n v="0"/>
    <n v="0"/>
    <n v="0"/>
    <n v="0"/>
    <n v="1"/>
    <n v="556000"/>
    <n v="0"/>
    <n v="11"/>
    <x v="0"/>
    <x v="3"/>
    <n v="3.5"/>
    <n v="19460.000000000004"/>
  </r>
  <r>
    <s v="A"/>
    <x v="45"/>
    <s v="Yes"/>
    <d v="2017-06-02T00:00:00"/>
    <s v="-"/>
    <x v="30"/>
    <n v="1264"/>
    <d v="2015-11-06T00:00:00"/>
    <n v="100000"/>
    <n v="0"/>
    <n v="100000"/>
    <n v="0"/>
    <n v="0"/>
    <n v="0"/>
    <n v="0"/>
    <n v="0"/>
    <n v="0"/>
    <n v="100000"/>
    <n v="0"/>
    <n v="11"/>
    <x v="0"/>
    <x v="3"/>
    <n v="3.5"/>
    <n v="3500.0000000000005"/>
  </r>
  <r>
    <s v="A"/>
    <x v="45"/>
    <s v="Yes"/>
    <d v="2017-06-02T00:00:00"/>
    <s v="-"/>
    <x v="30"/>
    <n v="1265"/>
    <d v="2015-11-06T00:00:00"/>
    <n v="100000"/>
    <n v="0"/>
    <n v="100000"/>
    <n v="0"/>
    <n v="0"/>
    <n v="0"/>
    <n v="0"/>
    <n v="0"/>
    <n v="0"/>
    <n v="100000"/>
    <n v="0"/>
    <n v="11"/>
    <x v="0"/>
    <x v="3"/>
    <n v="3.5"/>
    <n v="3500.0000000000005"/>
  </r>
  <r>
    <s v="A"/>
    <x v="44"/>
    <s v="Yes"/>
    <s v="21-04-2017"/>
    <s v="-"/>
    <x v="30"/>
    <n v="1267"/>
    <d v="2015-11-09T00:00:00"/>
    <n v="200000"/>
    <n v="0"/>
    <n v="200000"/>
    <n v="0"/>
    <n v="0"/>
    <n v="0"/>
    <n v="0"/>
    <n v="0"/>
    <n v="1"/>
    <n v="200000"/>
    <n v="0"/>
    <n v="11"/>
    <x v="0"/>
    <x v="3"/>
    <n v="3.5"/>
    <n v="7000.0000000000009"/>
  </r>
  <r>
    <s v="A"/>
    <x v="41"/>
    <s v="Yes"/>
    <s v="28-06-2017"/>
    <s v="-"/>
    <x v="28"/>
    <n v="1268"/>
    <d v="2015-11-09T00:00:00"/>
    <n v="457000"/>
    <n v="0"/>
    <n v="457000"/>
    <n v="0"/>
    <n v="0"/>
    <n v="0"/>
    <n v="0"/>
    <n v="0"/>
    <n v="1"/>
    <n v="457000"/>
    <n v="0"/>
    <n v="11"/>
    <x v="0"/>
    <x v="3"/>
    <n v="3.5"/>
    <n v="15995.000000000002"/>
  </r>
  <r>
    <s v="A"/>
    <x v="43"/>
    <s v="Yes"/>
    <d v="2017-06-10T00:00:00"/>
    <s v="-"/>
    <x v="30"/>
    <n v="1271"/>
    <d v="2015-11-12T00:00:00"/>
    <n v="300000"/>
    <n v="0"/>
    <n v="300000"/>
    <n v="0"/>
    <n v="0"/>
    <n v="0"/>
    <n v="0"/>
    <n v="0"/>
    <n v="1"/>
    <n v="300000"/>
    <n v="0"/>
    <n v="11"/>
    <x v="0"/>
    <x v="3"/>
    <n v="3.5"/>
    <n v="10500.000000000002"/>
  </r>
  <r>
    <s v="A"/>
    <x v="34"/>
    <s v="Yes"/>
    <d v="2017-01-12T00:00:00"/>
    <s v="-"/>
    <x v="24"/>
    <n v="1269"/>
    <d v="2015-11-12T00:00:00"/>
    <n v="200000"/>
    <n v="0"/>
    <n v="200000"/>
    <n v="0"/>
    <n v="0"/>
    <n v="0"/>
    <n v="0"/>
    <n v="0"/>
    <n v="1"/>
    <n v="200000"/>
    <n v="0"/>
    <n v="11"/>
    <x v="0"/>
    <x v="3"/>
    <n v="3.5"/>
    <n v="7000.0000000000009"/>
  </r>
  <r>
    <s v="A"/>
    <x v="35"/>
    <s v="Yes"/>
    <d v="2017-01-12T00:00:00"/>
    <s v="-"/>
    <x v="24"/>
    <n v="1270"/>
    <d v="2015-11-12T00:00:00"/>
    <n v="100000"/>
    <n v="0"/>
    <n v="100000"/>
    <n v="0"/>
    <n v="0"/>
    <n v="0"/>
    <n v="0"/>
    <n v="0"/>
    <n v="1"/>
    <n v="100000"/>
    <n v="0"/>
    <n v="11"/>
    <x v="0"/>
    <x v="3"/>
    <n v="3.5"/>
    <n v="3500.0000000000005"/>
  </r>
  <r>
    <s v="A"/>
    <x v="24"/>
    <s v="Yes"/>
    <d v="2016-05-08T00:00:00"/>
    <s v="-"/>
    <x v="14"/>
    <n v="1272"/>
    <d v="2015-11-13T00:00:00"/>
    <n v="712500"/>
    <n v="0"/>
    <n v="712500"/>
    <n v="0"/>
    <n v="0"/>
    <n v="0"/>
    <n v="0"/>
    <n v="0"/>
    <n v="1"/>
    <n v="712500"/>
    <n v="0"/>
    <n v="11"/>
    <x v="0"/>
    <x v="3"/>
    <n v="3.5"/>
    <n v="24937.500000000004"/>
  </r>
  <r>
    <s v="A"/>
    <x v="22"/>
    <s v="Yes"/>
    <d v="2018-03-02T00:00:00"/>
    <s v="-"/>
    <x v="13"/>
    <n v="1273"/>
    <d v="2015-11-17T00:00:00"/>
    <n v="556250"/>
    <n v="0"/>
    <n v="556250"/>
    <n v="0"/>
    <n v="0"/>
    <n v="0"/>
    <n v="0"/>
    <n v="0"/>
    <n v="1"/>
    <n v="556250"/>
    <n v="0"/>
    <n v="11"/>
    <x v="0"/>
    <x v="3"/>
    <n v="3.625"/>
    <n v="20164.0625"/>
  </r>
  <r>
    <s v="A"/>
    <x v="46"/>
    <s v="No"/>
    <s v="-"/>
    <s v="-"/>
    <x v="31"/>
    <n v="1155"/>
    <d v="2015-11-18T00:00:00"/>
    <n v="25000"/>
    <n v="3570000"/>
    <n v="25000"/>
    <n v="0"/>
    <n v="0"/>
    <n v="0"/>
    <n v="0"/>
    <n v="0"/>
    <n v="1"/>
    <n v="25000"/>
    <n v="0"/>
    <n v="11"/>
    <x v="0"/>
    <x v="3"/>
    <n v="3.625"/>
    <n v="906.24999999999989"/>
  </r>
  <r>
    <s v="A"/>
    <x v="46"/>
    <s v="No"/>
    <s v="-"/>
    <s v="-"/>
    <x v="31"/>
    <n v="1277"/>
    <d v="2015-11-18T00:00:00"/>
    <n v="200000"/>
    <n v="0"/>
    <n v="200000"/>
    <n v="0"/>
    <n v="0"/>
    <n v="0"/>
    <n v="0"/>
    <n v="0"/>
    <n v="1"/>
    <n v="200000"/>
    <n v="0"/>
    <n v="11"/>
    <x v="0"/>
    <x v="3"/>
    <n v="3.625"/>
    <n v="7249.9999999999991"/>
  </r>
  <r>
    <s v="A"/>
    <x v="42"/>
    <s v="Yes"/>
    <d v="2017-01-06T00:00:00"/>
    <s v="-"/>
    <x v="29"/>
    <n v="1275"/>
    <d v="2015-11-18T00:00:00"/>
    <n v="200000"/>
    <n v="0"/>
    <n v="200000"/>
    <n v="0"/>
    <n v="0"/>
    <n v="0"/>
    <n v="0"/>
    <n v="0"/>
    <n v="1"/>
    <n v="200000"/>
    <n v="0"/>
    <n v="11"/>
    <x v="0"/>
    <x v="3"/>
    <n v="3.625"/>
    <n v="7249.9999999999991"/>
  </r>
  <r>
    <s v="A"/>
    <x v="39"/>
    <s v="Yes"/>
    <d v="2015-03-10T00:00:00"/>
    <s v="-"/>
    <x v="26"/>
    <n v="1274"/>
    <d v="2015-11-18T00:00:00"/>
    <n v="150000"/>
    <n v="0"/>
    <n v="150000"/>
    <n v="0"/>
    <n v="0"/>
    <n v="0"/>
    <n v="0"/>
    <n v="0"/>
    <n v="1"/>
    <n v="150000"/>
    <n v="0"/>
    <n v="11"/>
    <x v="0"/>
    <x v="3"/>
    <n v="3.625"/>
    <n v="5437.5"/>
  </r>
  <r>
    <s v="A"/>
    <x v="31"/>
    <s v="Yes"/>
    <d v="2017-03-03T00:00:00"/>
    <s v="-"/>
    <x v="21"/>
    <n v="1276"/>
    <d v="2015-11-20T00:00:00"/>
    <n v="794000"/>
    <n v="0"/>
    <n v="794000"/>
    <n v="0"/>
    <n v="0"/>
    <n v="0"/>
    <n v="0"/>
    <n v="0"/>
    <n v="1"/>
    <n v="794000"/>
    <n v="0"/>
    <n v="11"/>
    <x v="0"/>
    <x v="3"/>
    <n v="3.625"/>
    <n v="28782.499999999996"/>
  </r>
  <r>
    <s v="A"/>
    <x v="40"/>
    <s v="Yes"/>
    <d v="2018-07-04T00:00:00"/>
    <s v="-"/>
    <x v="27"/>
    <n v="1280"/>
    <d v="2015-11-23T00:00:00"/>
    <n v="600000"/>
    <n v="0"/>
    <n v="600000"/>
    <n v="0"/>
    <n v="0"/>
    <n v="0"/>
    <n v="0"/>
    <n v="0"/>
    <n v="1"/>
    <n v="600000"/>
    <n v="0"/>
    <n v="11"/>
    <x v="0"/>
    <x v="3"/>
    <n v="3.625"/>
    <n v="21750"/>
  </r>
  <r>
    <s v="A"/>
    <x v="18"/>
    <s v="Yes"/>
    <d v="2018-10-03T00:00:00"/>
    <s v="-"/>
    <x v="9"/>
    <n v="1279"/>
    <d v="2015-11-23T00:00:00"/>
    <n v="581250"/>
    <n v="0"/>
    <n v="581250"/>
    <n v="0"/>
    <n v="0"/>
    <n v="0"/>
    <n v="0"/>
    <n v="0"/>
    <n v="1"/>
    <n v="581250"/>
    <n v="0"/>
    <n v="11"/>
    <x v="0"/>
    <x v="3"/>
    <n v="3.625"/>
    <n v="21070.3125"/>
  </r>
  <r>
    <s v="A"/>
    <x v="44"/>
    <s v="Yes"/>
    <s v="21-04-2017"/>
    <s v="-"/>
    <x v="30"/>
    <n v="1278"/>
    <d v="2015-11-23T00:00:00"/>
    <n v="250000"/>
    <n v="0"/>
    <n v="250000"/>
    <n v="0"/>
    <n v="0"/>
    <n v="0"/>
    <n v="0"/>
    <n v="0"/>
    <n v="1"/>
    <n v="250000"/>
    <n v="0"/>
    <n v="11"/>
    <x v="0"/>
    <x v="3"/>
    <n v="3.625"/>
    <n v="9062.5"/>
  </r>
  <r>
    <s v="A"/>
    <x v="16"/>
    <s v="Yes"/>
    <s v="16-09-2017"/>
    <s v="-"/>
    <x v="7"/>
    <n v="1281"/>
    <d v="2015-11-24T00:00:00"/>
    <n v="556005"/>
    <n v="0"/>
    <n v="556005"/>
    <n v="0"/>
    <n v="0"/>
    <n v="0"/>
    <n v="0"/>
    <n v="0"/>
    <n v="1"/>
    <n v="556005"/>
    <n v="0"/>
    <n v="11"/>
    <x v="0"/>
    <x v="3"/>
    <n v="3.625"/>
    <n v="20155.181249999998"/>
  </r>
  <r>
    <s v="A"/>
    <x v="47"/>
    <s v="Yes"/>
    <s v="18-02-2017"/>
    <s v="-"/>
    <x v="32"/>
    <n v="1156"/>
    <d v="2015-11-26T00:00:00"/>
    <n v="25000"/>
    <n v="3400000"/>
    <n v="25000"/>
    <n v="0"/>
    <n v="0"/>
    <n v="0"/>
    <n v="0"/>
    <n v="0"/>
    <n v="1"/>
    <n v="25000"/>
    <n v="0"/>
    <n v="11"/>
    <x v="0"/>
    <x v="3"/>
    <n v="3.625"/>
    <n v="906.24999999999989"/>
  </r>
  <r>
    <s v="A"/>
    <x v="28"/>
    <s v="Yes"/>
    <s v="21-12-2016"/>
    <s v="-"/>
    <x v="18"/>
    <n v="1285"/>
    <d v="2015-12-01T00:00:00"/>
    <n v="100000"/>
    <n v="0"/>
    <n v="100000"/>
    <n v="0"/>
    <n v="0"/>
    <n v="0"/>
    <n v="0"/>
    <n v="0"/>
    <n v="1"/>
    <n v="100000"/>
    <n v="0"/>
    <n v="12"/>
    <x v="0"/>
    <x v="3"/>
    <n v="3.625"/>
    <n v="3624.9999999999995"/>
  </r>
  <r>
    <s v="A"/>
    <x v="7"/>
    <s v="Yes"/>
    <s v="29-05-2017"/>
    <s v="-"/>
    <x v="4"/>
    <n v="1283"/>
    <d v="2015-12-01T00:00:00"/>
    <n v="556250"/>
    <n v="0"/>
    <n v="556250"/>
    <n v="0"/>
    <n v="0"/>
    <n v="0"/>
    <n v="0"/>
    <n v="0"/>
    <n v="1"/>
    <n v="556250"/>
    <n v="0"/>
    <n v="12"/>
    <x v="0"/>
    <x v="3"/>
    <n v="3.625"/>
    <n v="20164.0625"/>
  </r>
  <r>
    <s v="A"/>
    <x v="28"/>
    <s v="Yes"/>
    <s v="21-12-2016"/>
    <s v="-"/>
    <x v="18"/>
    <n v="1286"/>
    <d v="2015-12-02T00:00:00"/>
    <n v="507500"/>
    <n v="0"/>
    <n v="507500"/>
    <n v="0"/>
    <n v="0"/>
    <n v="0"/>
    <n v="0"/>
    <n v="0"/>
    <n v="1"/>
    <n v="507500"/>
    <n v="0"/>
    <n v="12"/>
    <x v="0"/>
    <x v="3"/>
    <n v="3.625"/>
    <n v="18396.875"/>
  </r>
  <r>
    <s v="A"/>
    <x v="44"/>
    <s v="Yes"/>
    <s v="21-04-2017"/>
    <s v="-"/>
    <x v="30"/>
    <n v="1288"/>
    <d v="2015-12-02T00:00:00"/>
    <n v="185000"/>
    <n v="0"/>
    <n v="185000"/>
    <n v="0"/>
    <n v="0"/>
    <n v="0"/>
    <n v="0"/>
    <n v="0"/>
    <n v="1"/>
    <n v="185000"/>
    <n v="0"/>
    <n v="12"/>
    <x v="0"/>
    <x v="3"/>
    <n v="3.625"/>
    <n v="6706.2499999999991"/>
  </r>
  <r>
    <s v="A"/>
    <x v="37"/>
    <s v="Yes"/>
    <s v="25-11-2017"/>
    <s v="-"/>
    <x v="25"/>
    <n v="1287"/>
    <d v="2015-12-02T00:00:00"/>
    <n v="773000"/>
    <n v="0"/>
    <n v="773000"/>
    <n v="0"/>
    <n v="0"/>
    <n v="0"/>
    <n v="0"/>
    <n v="0"/>
    <n v="1"/>
    <n v="773000"/>
    <n v="0"/>
    <n v="12"/>
    <x v="0"/>
    <x v="3"/>
    <n v="3.625"/>
    <n v="28021.249999999996"/>
  </r>
  <r>
    <s v="A"/>
    <x v="6"/>
    <s v="Yes"/>
    <s v="22-12-2017"/>
    <s v="-"/>
    <x v="3"/>
    <n v="1290"/>
    <d v="2015-12-06T00:00:00"/>
    <n v="200000"/>
    <n v="0"/>
    <n v="200000"/>
    <n v="0"/>
    <n v="0"/>
    <n v="0"/>
    <n v="0"/>
    <n v="0"/>
    <n v="1"/>
    <n v="200000"/>
    <n v="0"/>
    <n v="12"/>
    <x v="0"/>
    <x v="3"/>
    <n v="3.625"/>
    <n v="7249.9999999999991"/>
  </r>
  <r>
    <s v="A"/>
    <x v="12"/>
    <s v="Yes"/>
    <d v="2018-12-03T00:00:00"/>
    <s v="-"/>
    <x v="6"/>
    <n v="1289"/>
    <d v="2015-12-06T00:00:00"/>
    <n v="556000"/>
    <n v="0"/>
    <n v="556000"/>
    <n v="0"/>
    <n v="0"/>
    <n v="0"/>
    <n v="0"/>
    <n v="0"/>
    <n v="1"/>
    <n v="556000"/>
    <n v="0"/>
    <n v="12"/>
    <x v="0"/>
    <x v="3"/>
    <n v="3.625"/>
    <n v="20155"/>
  </r>
  <r>
    <s v="A"/>
    <x v="6"/>
    <s v="Yes"/>
    <s v="22-12-2017"/>
    <s v="-"/>
    <x v="3"/>
    <n v="1292"/>
    <d v="2015-12-07T00:00:00"/>
    <n v="881250"/>
    <n v="0"/>
    <n v="881250"/>
    <n v="0"/>
    <n v="0"/>
    <n v="0"/>
    <n v="0"/>
    <n v="0"/>
    <n v="1"/>
    <n v="881250"/>
    <n v="0"/>
    <n v="12"/>
    <x v="0"/>
    <x v="3"/>
    <n v="3.625"/>
    <n v="31945.312499999996"/>
  </r>
  <r>
    <s v="A"/>
    <x v="47"/>
    <s v="Yes"/>
    <s v="18-02-2017"/>
    <s v="-"/>
    <x v="32"/>
    <n v="1291"/>
    <d v="2015-12-07T00:00:00"/>
    <n v="200000"/>
    <n v="0"/>
    <n v="200000"/>
    <n v="0"/>
    <n v="0"/>
    <n v="0"/>
    <n v="0"/>
    <n v="0"/>
    <n v="1"/>
    <n v="200000"/>
    <n v="0"/>
    <n v="12"/>
    <x v="0"/>
    <x v="3"/>
    <n v="3.625"/>
    <n v="7249.9999999999991"/>
  </r>
  <r>
    <s v="A"/>
    <x v="43"/>
    <s v="Yes"/>
    <d v="2017-06-10T00:00:00"/>
    <s v="-"/>
    <x v="30"/>
    <n v="1294"/>
    <d v="2015-12-07T00:00:00"/>
    <n v="354000"/>
    <n v="0"/>
    <n v="354000"/>
    <n v="0"/>
    <n v="0"/>
    <n v="0"/>
    <n v="0"/>
    <n v="0"/>
    <n v="1"/>
    <n v="354000"/>
    <n v="0"/>
    <n v="12"/>
    <x v="0"/>
    <x v="3"/>
    <n v="3.625"/>
    <n v="12832.5"/>
  </r>
  <r>
    <s v="A"/>
    <x v="45"/>
    <s v="Yes"/>
    <d v="2017-06-02T00:00:00"/>
    <s v="-"/>
    <x v="30"/>
    <n v="1293"/>
    <d v="2015-12-07T00:00:00"/>
    <n v="435000"/>
    <n v="0"/>
    <n v="435000"/>
    <n v="0"/>
    <n v="0"/>
    <n v="0"/>
    <n v="0"/>
    <n v="0"/>
    <n v="0"/>
    <n v="435000"/>
    <n v="0"/>
    <n v="12"/>
    <x v="0"/>
    <x v="3"/>
    <n v="3.625"/>
    <n v="15768.749999999998"/>
  </r>
  <r>
    <s v="A"/>
    <x v="48"/>
    <s v="No"/>
    <s v="-"/>
    <s v="-"/>
    <x v="33"/>
    <s v="."/>
    <d v="2015-12-09T00:00:00"/>
    <n v="100000"/>
    <n v="3302000"/>
    <n v="100000"/>
    <n v="0"/>
    <n v="0"/>
    <n v="0"/>
    <n v="0"/>
    <n v="0"/>
    <n v="1"/>
    <n v="100000"/>
    <n v="0"/>
    <n v="12"/>
    <x v="0"/>
    <x v="3"/>
    <n v="3.625"/>
    <n v="3624.9999999999995"/>
  </r>
  <r>
    <s v="A"/>
    <x v="48"/>
    <s v="No"/>
    <s v="-"/>
    <s v="-"/>
    <x v="33"/>
    <s v="."/>
    <d v="2015-12-09T00:00:00"/>
    <n v="90000"/>
    <n v="0"/>
    <n v="90000"/>
    <n v="0"/>
    <n v="0"/>
    <n v="0"/>
    <n v="0"/>
    <n v="0"/>
    <n v="1"/>
    <n v="90000"/>
    <n v="0"/>
    <n v="12"/>
    <x v="0"/>
    <x v="3"/>
    <n v="3.625"/>
    <n v="3262.5"/>
  </r>
  <r>
    <s v="A"/>
    <x v="48"/>
    <s v="No"/>
    <s v="-"/>
    <s v="-"/>
    <x v="33"/>
    <n v="1157"/>
    <d v="2015-12-09T00:00:00"/>
    <n v="25000"/>
    <n v="0"/>
    <n v="25000"/>
    <n v="0"/>
    <n v="0"/>
    <n v="0"/>
    <n v="0"/>
    <n v="0"/>
    <n v="1"/>
    <n v="25000"/>
    <n v="0"/>
    <n v="12"/>
    <x v="0"/>
    <x v="3"/>
    <n v="3.625"/>
    <n v="906.24999999999989"/>
  </r>
  <r>
    <s v="A"/>
    <x v="49"/>
    <s v="Yes"/>
    <s v="25-11-2017"/>
    <s v="-"/>
    <x v="34"/>
    <n v="1159"/>
    <d v="2015-12-09T00:00:00"/>
    <n v="25000"/>
    <n v="3250000"/>
    <n v="25000"/>
    <n v="0"/>
    <n v="0"/>
    <n v="0"/>
    <n v="0"/>
    <n v="0"/>
    <n v="1"/>
    <n v="25000"/>
    <n v="0"/>
    <n v="12"/>
    <x v="0"/>
    <x v="3"/>
    <n v="3.625"/>
    <n v="906.24999999999989"/>
  </r>
  <r>
    <s v="A"/>
    <x v="23"/>
    <s v="Yes"/>
    <d v="2018-03-02T00:00:00"/>
    <s v="-"/>
    <x v="13"/>
    <n v="1295"/>
    <d v="2015-12-11T00:00:00"/>
    <n v="556250"/>
    <n v="0"/>
    <n v="556250"/>
    <n v="0"/>
    <n v="0"/>
    <n v="0"/>
    <n v="0"/>
    <n v="0"/>
    <n v="1"/>
    <n v="556250"/>
    <n v="0"/>
    <n v="12"/>
    <x v="0"/>
    <x v="3"/>
    <n v="3.625"/>
    <n v="20164.0625"/>
  </r>
  <r>
    <s v="A"/>
    <x v="44"/>
    <s v="Yes"/>
    <s v="21-04-2017"/>
    <s v="-"/>
    <x v="30"/>
    <n v="1297"/>
    <d v="2015-12-14T00:00:00"/>
    <n v="300000"/>
    <n v="0"/>
    <n v="300000"/>
    <n v="0"/>
    <n v="0"/>
    <n v="0"/>
    <n v="0"/>
    <n v="0"/>
    <n v="1"/>
    <n v="300000"/>
    <n v="0"/>
    <n v="12"/>
    <x v="0"/>
    <x v="3"/>
    <n v="3.625"/>
    <n v="10875"/>
  </r>
  <r>
    <s v="A"/>
    <x v="14"/>
    <s v="Yes"/>
    <s v="17-07-2016"/>
    <s v="-"/>
    <x v="8"/>
    <n v="1296"/>
    <d v="2015-12-14T00:00:00"/>
    <n v="444000"/>
    <n v="0"/>
    <n v="444000"/>
    <n v="0"/>
    <n v="0"/>
    <n v="0"/>
    <n v="0"/>
    <n v="0"/>
    <n v="1"/>
    <n v="444000"/>
    <n v="0"/>
    <n v="12"/>
    <x v="0"/>
    <x v="3"/>
    <n v="3.625"/>
    <n v="16094.999999999998"/>
  </r>
  <r>
    <s v="A"/>
    <x v="29"/>
    <s v="Yes"/>
    <d v="2018-12-03T00:00:00"/>
    <s v="-"/>
    <x v="19"/>
    <n v="1299"/>
    <d v="2015-12-15T00:00:00"/>
    <n v="50000"/>
    <n v="0"/>
    <n v="50000"/>
    <n v="0"/>
    <n v="0"/>
    <n v="0"/>
    <n v="0"/>
    <n v="0"/>
    <n v="1"/>
    <n v="50000"/>
    <n v="0"/>
    <n v="12"/>
    <x v="0"/>
    <x v="3"/>
    <n v="3.625"/>
    <n v="1812.4999999999998"/>
  </r>
  <r>
    <s v="A"/>
    <x v="27"/>
    <s v="No"/>
    <s v="-"/>
    <s v="-"/>
    <x v="17"/>
    <n v="1300"/>
    <d v="2015-12-16T00:00:00"/>
    <n v="200000"/>
    <n v="0"/>
    <n v="200000"/>
    <n v="0"/>
    <n v="0"/>
    <n v="0"/>
    <n v="0"/>
    <n v="0"/>
    <n v="1"/>
    <n v="200000"/>
    <n v="0"/>
    <n v="12"/>
    <x v="0"/>
    <x v="3"/>
    <n v="3.625"/>
    <n v="7249.9999999999991"/>
  </r>
  <r>
    <s v="A"/>
    <x v="1"/>
    <s v="Yes"/>
    <d v="2017-06-02T00:00:00"/>
    <s v="-"/>
    <x v="1"/>
    <n v="1301"/>
    <d v="2015-12-17T00:00:00"/>
    <n v="440000"/>
    <n v="0"/>
    <n v="440000"/>
    <n v="0"/>
    <n v="0"/>
    <n v="0"/>
    <n v="0"/>
    <n v="0"/>
    <n v="1"/>
    <n v="440000"/>
    <n v="0"/>
    <n v="12"/>
    <x v="0"/>
    <x v="3"/>
    <n v="3.625"/>
    <n v="15949.999999999998"/>
  </r>
  <r>
    <s v="A"/>
    <x v="29"/>
    <s v="Yes"/>
    <d v="2018-12-03T00:00:00"/>
    <s v="-"/>
    <x v="19"/>
    <s v="."/>
    <d v="2015-12-17T00:00:00"/>
    <n v="13500"/>
    <n v="0"/>
    <n v="13500"/>
    <n v="0"/>
    <n v="0"/>
    <n v="0"/>
    <n v="0"/>
    <n v="0"/>
    <n v="1"/>
    <n v="13500"/>
    <n v="0"/>
    <n v="12"/>
    <x v="0"/>
    <x v="3"/>
    <n v="3.625"/>
    <n v="489.37499999999994"/>
  </r>
  <r>
    <s v="A"/>
    <x v="10"/>
    <s v="Yes"/>
    <s v="23-09-2017"/>
    <s v="-"/>
    <x v="2"/>
    <n v="1302"/>
    <d v="2015-12-20T00:00:00"/>
    <n v="556250"/>
    <n v="0"/>
    <n v="556250"/>
    <n v="0"/>
    <n v="0"/>
    <n v="0"/>
    <n v="0"/>
    <n v="0"/>
    <n v="1"/>
    <n v="556250"/>
    <n v="0"/>
    <n v="12"/>
    <x v="0"/>
    <x v="3"/>
    <n v="3.625"/>
    <n v="20164.0625"/>
  </r>
  <r>
    <s v="A"/>
    <x v="33"/>
    <s v="Yes"/>
    <d v="2018-09-07T00:00:00"/>
    <s v="-"/>
    <x v="23"/>
    <n v="1304"/>
    <d v="2015-12-21T00:00:00"/>
    <n v="1080000"/>
    <n v="0"/>
    <n v="1080000"/>
    <n v="0"/>
    <n v="0"/>
    <n v="0"/>
    <n v="0"/>
    <n v="0"/>
    <n v="1"/>
    <n v="1080000"/>
    <n v="0"/>
    <n v="12"/>
    <x v="0"/>
    <x v="3"/>
    <n v="3.625"/>
    <n v="39150"/>
  </r>
  <r>
    <s v="A"/>
    <x v="44"/>
    <s v="Yes"/>
    <s v="21-04-2017"/>
    <s v="-"/>
    <x v="30"/>
    <n v="1303"/>
    <d v="2015-12-21T00:00:00"/>
    <n v="60000"/>
    <n v="0"/>
    <n v="60000"/>
    <n v="0"/>
    <n v="0"/>
    <n v="0"/>
    <n v="0"/>
    <n v="0"/>
    <n v="1"/>
    <n v="60000"/>
    <n v="0"/>
    <n v="12"/>
    <x v="0"/>
    <x v="3"/>
    <n v="3.625"/>
    <n v="2175"/>
  </r>
  <r>
    <s v="A"/>
    <x v="49"/>
    <s v="Yes"/>
    <s v="25-11-2017"/>
    <s v="-"/>
    <x v="34"/>
    <n v="1306"/>
    <d v="2015-12-22T00:00:00"/>
    <n v="200000"/>
    <n v="0"/>
    <n v="200000"/>
    <n v="0"/>
    <n v="0"/>
    <n v="0"/>
    <n v="0"/>
    <n v="0"/>
    <n v="1"/>
    <n v="200000"/>
    <n v="0"/>
    <n v="12"/>
    <x v="0"/>
    <x v="3"/>
    <n v="3.625"/>
    <n v="7249.9999999999991"/>
  </r>
  <r>
    <s v="A"/>
    <x v="44"/>
    <s v="Yes"/>
    <s v="21-04-2017"/>
    <s v="-"/>
    <x v="30"/>
    <n v="1305"/>
    <d v="2015-12-22T00:00:00"/>
    <n v="762000"/>
    <n v="0"/>
    <n v="762000"/>
    <n v="0"/>
    <n v="0"/>
    <n v="0"/>
    <n v="0"/>
    <n v="0"/>
    <n v="1"/>
    <n v="762000"/>
    <n v="0"/>
    <n v="12"/>
    <x v="0"/>
    <x v="3"/>
    <n v="3.625"/>
    <n v="27622.499999999996"/>
  </r>
  <r>
    <s v="A"/>
    <x v="29"/>
    <s v="Yes"/>
    <d v="2018-12-03T00:00:00"/>
    <s v="-"/>
    <x v="19"/>
    <n v="1307"/>
    <d v="2015-12-24T00:00:00"/>
    <n v="9000"/>
    <n v="0"/>
    <n v="9000"/>
    <n v="0"/>
    <n v="0"/>
    <n v="0"/>
    <n v="0"/>
    <n v="0"/>
    <n v="1"/>
    <n v="9000"/>
    <n v="0"/>
    <n v="12"/>
    <x v="0"/>
    <x v="3"/>
    <n v="3.625"/>
    <n v="326.25"/>
  </r>
  <r>
    <s v="A"/>
    <x v="9"/>
    <s v="Yes"/>
    <d v="2016-09-12T00:00:00"/>
    <s v="-"/>
    <x v="4"/>
    <n v="1309"/>
    <d v="2015-12-28T00:00:00"/>
    <n v="556250"/>
    <n v="0"/>
    <n v="556250"/>
    <n v="0"/>
    <n v="0"/>
    <n v="0"/>
    <n v="0"/>
    <n v="0"/>
    <n v="1"/>
    <n v="556250"/>
    <n v="0"/>
    <n v="12"/>
    <x v="0"/>
    <x v="3"/>
    <n v="3.625"/>
    <n v="20164.0625"/>
  </r>
  <r>
    <s v="A"/>
    <x v="34"/>
    <s v="Yes"/>
    <d v="2017-01-12T00:00:00"/>
    <s v="-"/>
    <x v="24"/>
    <n v="1308"/>
    <d v="2015-12-28T00:00:00"/>
    <n v="225000"/>
    <n v="0"/>
    <n v="225000"/>
    <n v="0"/>
    <n v="0"/>
    <n v="0"/>
    <n v="0"/>
    <n v="0"/>
    <n v="1"/>
    <n v="225000"/>
    <n v="0"/>
    <n v="12"/>
    <x v="0"/>
    <x v="3"/>
    <n v="3.625"/>
    <n v="8156.2499999999991"/>
  </r>
  <r>
    <s v="A"/>
    <x v="17"/>
    <s v="Yes"/>
    <s v="20-04-2018"/>
    <s v="-"/>
    <x v="7"/>
    <n v="1310"/>
    <d v="2015-12-29T00:00:00"/>
    <n v="556000"/>
    <n v="0"/>
    <n v="556000"/>
    <n v="0"/>
    <n v="0"/>
    <n v="0"/>
    <n v="0"/>
    <n v="0"/>
    <n v="1"/>
    <n v="556000"/>
    <n v="0"/>
    <n v="12"/>
    <x v="0"/>
    <x v="3"/>
    <n v="3.625"/>
    <n v="20155"/>
  </r>
  <r>
    <s v="A"/>
    <x v="36"/>
    <s v="Yes"/>
    <s v="18-01-2018"/>
    <s v="-"/>
    <x v="24"/>
    <n v="1314"/>
    <d v="2015-12-29T00:00:00"/>
    <n v="100000"/>
    <n v="0"/>
    <n v="100000"/>
    <n v="0"/>
    <n v="0"/>
    <n v="0"/>
    <n v="0"/>
    <n v="0"/>
    <n v="1"/>
    <n v="100000"/>
    <n v="0"/>
    <n v="12"/>
    <x v="0"/>
    <x v="3"/>
    <n v="3.625"/>
    <n v="3624.9999999999995"/>
  </r>
  <r>
    <s v="A"/>
    <x v="27"/>
    <s v="No"/>
    <s v="-"/>
    <s v="-"/>
    <x v="17"/>
    <n v="1311"/>
    <d v="2015-12-30T00:00:00"/>
    <n v="200000"/>
    <n v="0"/>
    <n v="200000"/>
    <n v="0"/>
    <n v="0"/>
    <n v="0"/>
    <n v="0"/>
    <n v="0"/>
    <n v="1"/>
    <n v="200000"/>
    <n v="0"/>
    <n v="12"/>
    <x v="0"/>
    <x v="3"/>
    <n v="3.625"/>
    <n v="7249.9999999999991"/>
  </r>
  <r>
    <s v="A"/>
    <x v="35"/>
    <s v="Yes"/>
    <d v="2017-01-12T00:00:00"/>
    <s v="-"/>
    <x v="24"/>
    <n v="1312"/>
    <d v="2015-12-30T00:00:00"/>
    <n v="773000"/>
    <n v="0"/>
    <n v="773000"/>
    <n v="0"/>
    <n v="0"/>
    <n v="0"/>
    <n v="0"/>
    <n v="0"/>
    <n v="1"/>
    <n v="773000"/>
    <n v="0"/>
    <n v="12"/>
    <x v="0"/>
    <x v="3"/>
    <n v="3.625"/>
    <n v="28021.249999999996"/>
  </r>
  <r>
    <s v="A"/>
    <x v="36"/>
    <s v="Yes"/>
    <s v="18-01-2018"/>
    <s v="-"/>
    <x v="24"/>
    <n v="1315"/>
    <d v="2015-12-30T00:00:00"/>
    <n v="100000"/>
    <n v="0"/>
    <n v="100000"/>
    <n v="0"/>
    <n v="0"/>
    <n v="0"/>
    <n v="0"/>
    <n v="0"/>
    <n v="1"/>
    <n v="100000"/>
    <n v="0"/>
    <n v="12"/>
    <x v="0"/>
    <x v="3"/>
    <n v="3.625"/>
    <n v="3624.9999999999995"/>
  </r>
  <r>
    <s v="A"/>
    <x v="42"/>
    <s v="Yes"/>
    <d v="2017-01-06T00:00:00"/>
    <s v="-"/>
    <x v="29"/>
    <n v="1317"/>
    <d v="2016-01-04T00:00:00"/>
    <n v="100000"/>
    <n v="0"/>
    <n v="100000"/>
    <n v="0"/>
    <n v="0"/>
    <n v="0"/>
    <n v="0"/>
    <n v="0"/>
    <n v="1"/>
    <n v="100000"/>
    <n v="0"/>
    <n v="1"/>
    <x v="1"/>
    <x v="0"/>
    <n v="3.625"/>
    <n v="3624.9999999999995"/>
  </r>
  <r>
    <s v="A"/>
    <x v="50"/>
    <s v="Yes"/>
    <s v="16-01-2016"/>
    <s v="-"/>
    <x v="35"/>
    <n v="1163"/>
    <d v="2016-01-05T00:00:00"/>
    <n v="25000"/>
    <n v="3250000"/>
    <n v="25000"/>
    <n v="0"/>
    <n v="0"/>
    <n v="0"/>
    <n v="0"/>
    <n v="0"/>
    <n v="1"/>
    <n v="25000"/>
    <n v="0"/>
    <n v="1"/>
    <x v="1"/>
    <x v="0"/>
    <n v="3.625"/>
    <n v="906.24999999999989"/>
  </r>
  <r>
    <s v="A"/>
    <x v="51"/>
    <s v="Yes"/>
    <s v="24-05-2018"/>
    <s v="-"/>
    <x v="36"/>
    <n v="1166"/>
    <d v="2016-01-05T00:00:00"/>
    <n v="25000"/>
    <n v="3275000"/>
    <n v="25000"/>
    <n v="0"/>
    <n v="0"/>
    <n v="0"/>
    <n v="0"/>
    <n v="0"/>
    <n v="1"/>
    <n v="25000"/>
    <n v="0"/>
    <n v="1"/>
    <x v="1"/>
    <x v="0"/>
    <n v="3.625"/>
    <n v="906.24999999999989"/>
  </r>
  <r>
    <s v="A"/>
    <x v="52"/>
    <s v="Yes"/>
    <s v="24-04-2018"/>
    <s v="-"/>
    <x v="36"/>
    <n v="1165"/>
    <d v="2016-01-05T00:00:00"/>
    <n v="25000"/>
    <n v="2400000"/>
    <n v="25000"/>
    <n v="0"/>
    <n v="0"/>
    <n v="0"/>
    <n v="0"/>
    <n v="0"/>
    <n v="1"/>
    <n v="25000"/>
    <n v="0"/>
    <n v="1"/>
    <x v="1"/>
    <x v="0"/>
    <n v="3.625"/>
    <n v="906.24999999999989"/>
  </r>
  <r>
    <s v="A"/>
    <x v="36"/>
    <s v="Yes"/>
    <s v="18-01-2018"/>
    <s v="-"/>
    <x v="24"/>
    <n v="1319"/>
    <d v="2016-01-05T00:00:00"/>
    <n v="200000"/>
    <n v="0"/>
    <n v="200000"/>
    <n v="0"/>
    <n v="0"/>
    <n v="0"/>
    <n v="0"/>
    <n v="0"/>
    <n v="1"/>
    <n v="200000"/>
    <n v="0"/>
    <n v="1"/>
    <x v="1"/>
    <x v="0"/>
    <n v="3.625"/>
    <n v="7249.9999999999991"/>
  </r>
  <r>
    <s v="A"/>
    <x v="23"/>
    <s v="Yes"/>
    <d v="2018-03-02T00:00:00"/>
    <s v="-"/>
    <x v="13"/>
    <n v="1318"/>
    <d v="2016-01-06T00:00:00"/>
    <n v="200000"/>
    <n v="0"/>
    <n v="200000"/>
    <n v="0"/>
    <n v="0"/>
    <n v="0"/>
    <n v="0"/>
    <n v="0"/>
    <n v="1"/>
    <n v="200000"/>
    <n v="0"/>
    <n v="1"/>
    <x v="1"/>
    <x v="0"/>
    <n v="3.625"/>
    <n v="7249.9999999999991"/>
  </r>
  <r>
    <s v="A"/>
    <x v="15"/>
    <s v="Yes"/>
    <s v="24-12-2016"/>
    <s v="-"/>
    <x v="7"/>
    <n v="1321"/>
    <d v="2016-01-11T00:00:00"/>
    <n v="444000"/>
    <n v="0"/>
    <n v="444000"/>
    <n v="0"/>
    <n v="0"/>
    <n v="0"/>
    <n v="0"/>
    <n v="0"/>
    <n v="1"/>
    <n v="444000"/>
    <n v="0"/>
    <n v="1"/>
    <x v="1"/>
    <x v="0"/>
    <n v="3.625"/>
    <n v="16094.999999999998"/>
  </r>
  <r>
    <s v="A"/>
    <x v="38"/>
    <s v="Yes"/>
    <s v="25-11-2017"/>
    <s v="-"/>
    <x v="25"/>
    <n v="1320"/>
    <d v="2016-01-11T00:00:00"/>
    <n v="773000"/>
    <n v="0"/>
    <n v="773000"/>
    <n v="0"/>
    <n v="0"/>
    <n v="0"/>
    <n v="0"/>
    <n v="0"/>
    <n v="1"/>
    <n v="773000"/>
    <n v="0"/>
    <n v="1"/>
    <x v="1"/>
    <x v="0"/>
    <n v="3.625"/>
    <n v="28021.249999999996"/>
  </r>
  <r>
    <s v="A"/>
    <x v="53"/>
    <s v="Yes"/>
    <s v="30-12-2017"/>
    <s v="-"/>
    <x v="37"/>
    <n v="1167"/>
    <d v="2016-01-13T00:00:00"/>
    <n v="25000"/>
    <n v="3275000"/>
    <n v="25000"/>
    <n v="0"/>
    <n v="0"/>
    <n v="0"/>
    <n v="0"/>
    <n v="0"/>
    <n v="1"/>
    <n v="25000"/>
    <n v="0"/>
    <n v="1"/>
    <x v="1"/>
    <x v="0"/>
    <n v="3.625"/>
    <n v="906.24999999999989"/>
  </r>
  <r>
    <s v="A"/>
    <x v="53"/>
    <s v="Yes"/>
    <s v="30-12-2017"/>
    <s v="-"/>
    <x v="37"/>
    <n v="1322"/>
    <d v="2016-01-13T00:00:00"/>
    <n v="300000"/>
    <n v="0"/>
    <n v="300000"/>
    <n v="0"/>
    <n v="0"/>
    <n v="0"/>
    <n v="0"/>
    <n v="0"/>
    <n v="1"/>
    <n v="300000"/>
    <n v="0"/>
    <n v="1"/>
    <x v="1"/>
    <x v="0"/>
    <n v="3.625"/>
    <n v="10875"/>
  </r>
  <r>
    <s v="A"/>
    <x v="53"/>
    <s v="Yes"/>
    <s v="30-12-2017"/>
    <s v="-"/>
    <x v="37"/>
    <n v="1323"/>
    <d v="2016-01-13T00:00:00"/>
    <n v="200000"/>
    <n v="0"/>
    <n v="200000"/>
    <n v="0"/>
    <n v="0"/>
    <n v="0"/>
    <n v="0"/>
    <n v="0"/>
    <n v="1"/>
    <n v="200000"/>
    <n v="0"/>
    <n v="1"/>
    <x v="1"/>
    <x v="0"/>
    <n v="3.625"/>
    <n v="7249.9999999999991"/>
  </r>
  <r>
    <s v="A"/>
    <x v="50"/>
    <s v="Yes"/>
    <s v="16-01-2016"/>
    <s v="-"/>
    <x v="35"/>
    <n v="1324"/>
    <d v="2016-01-16T00:00:00"/>
    <n v="200000"/>
    <n v="0"/>
    <n v="200000"/>
    <n v="0"/>
    <n v="0"/>
    <n v="0"/>
    <n v="0"/>
    <n v="0"/>
    <n v="1"/>
    <n v="200000"/>
    <n v="0"/>
    <n v="1"/>
    <x v="1"/>
    <x v="0"/>
    <n v="3.625"/>
    <n v="7249.9999999999991"/>
  </r>
  <r>
    <s v="A"/>
    <x v="54"/>
    <s v="Yes"/>
    <s v="23-03-2018"/>
    <s v="-"/>
    <x v="38"/>
    <n v="1177"/>
    <d v="2016-01-23T00:00:00"/>
    <n v="25000"/>
    <n v="3200000"/>
    <n v="25000"/>
    <n v="0"/>
    <n v="0"/>
    <n v="0"/>
    <n v="0"/>
    <n v="0"/>
    <n v="1"/>
    <n v="25000"/>
    <n v="0"/>
    <n v="1"/>
    <x v="1"/>
    <x v="0"/>
    <n v="3.625"/>
    <n v="906.24999999999989"/>
  </r>
  <r>
    <s v="A"/>
    <x v="55"/>
    <s v="Yes"/>
    <s v="23-03-2018"/>
    <s v="-"/>
    <x v="38"/>
    <n v="1170"/>
    <d v="2016-01-23T00:00:00"/>
    <n v="25000"/>
    <n v="3200000"/>
    <n v="25000"/>
    <n v="0"/>
    <n v="0"/>
    <n v="0"/>
    <n v="0"/>
    <n v="0"/>
    <n v="1"/>
    <n v="25000"/>
    <n v="0"/>
    <n v="1"/>
    <x v="1"/>
    <x v="0"/>
    <n v="3.625"/>
    <n v="906.24999999999989"/>
  </r>
  <r>
    <s v="A"/>
    <x v="56"/>
    <s v="Yes"/>
    <d v="2017-01-12T00:00:00"/>
    <s v="-"/>
    <x v="38"/>
    <n v="1176"/>
    <d v="2016-01-23T00:00:00"/>
    <n v="25000"/>
    <n v="2500000"/>
    <n v="25000"/>
    <n v="0"/>
    <n v="0"/>
    <n v="0"/>
    <n v="0"/>
    <n v="0"/>
    <n v="1"/>
    <n v="25000"/>
    <n v="0"/>
    <n v="1"/>
    <x v="1"/>
    <x v="0"/>
    <n v="3.625"/>
    <n v="906.24999999999989"/>
  </r>
  <r>
    <s v="A"/>
    <x v="57"/>
    <s v="Yes"/>
    <s v="22-06-2018"/>
    <s v="-"/>
    <x v="38"/>
    <n v="1175"/>
    <d v="2016-01-23T00:00:00"/>
    <n v="25000"/>
    <n v="3200000"/>
    <n v="25000"/>
    <n v="0"/>
    <n v="0"/>
    <n v="0"/>
    <n v="0"/>
    <n v="0"/>
    <n v="1"/>
    <n v="25000"/>
    <n v="0"/>
    <n v="1"/>
    <x v="1"/>
    <x v="0"/>
    <n v="3.625"/>
    <n v="906.24999999999989"/>
  </r>
  <r>
    <s v="A"/>
    <x v="58"/>
    <s v="Yes"/>
    <d v="2017-01-12T00:00:00"/>
    <s v="-"/>
    <x v="39"/>
    <n v="1179"/>
    <d v="2016-01-25T00:00:00"/>
    <n v="25000"/>
    <n v="3600000"/>
    <n v="25000"/>
    <n v="0"/>
    <n v="0"/>
    <n v="0"/>
    <n v="0"/>
    <n v="0"/>
    <n v="1"/>
    <n v="25000"/>
    <n v="0"/>
    <n v="1"/>
    <x v="1"/>
    <x v="0"/>
    <n v="3.625"/>
    <n v="906.24999999999989"/>
  </r>
  <r>
    <s v="A"/>
    <x v="47"/>
    <s v="Yes"/>
    <s v="18-02-2017"/>
    <s v="-"/>
    <x v="32"/>
    <n v="1326"/>
    <d v="2016-01-25T00:00:00"/>
    <n v="454000"/>
    <n v="0"/>
    <n v="454000"/>
    <n v="0"/>
    <n v="0"/>
    <n v="0"/>
    <n v="0"/>
    <n v="0"/>
    <n v="1"/>
    <n v="454000"/>
    <n v="0"/>
    <n v="1"/>
    <x v="1"/>
    <x v="0"/>
    <n v="3.625"/>
    <n v="16457.5"/>
  </r>
  <r>
    <s v="A"/>
    <x v="43"/>
    <s v="Yes"/>
    <d v="2017-06-10T00:00:00"/>
    <s v="-"/>
    <x v="30"/>
    <n v="1327"/>
    <d v="2016-01-25T00:00:00"/>
    <n v="171000"/>
    <n v="0"/>
    <n v="171000"/>
    <n v="0"/>
    <n v="0"/>
    <n v="0"/>
    <n v="0"/>
    <n v="0"/>
    <n v="1"/>
    <n v="171000"/>
    <n v="0"/>
    <n v="1"/>
    <x v="1"/>
    <x v="0"/>
    <n v="3.625"/>
    <n v="6198.75"/>
  </r>
  <r>
    <s v="A"/>
    <x v="52"/>
    <s v="Yes"/>
    <s v="24-04-2018"/>
    <s v="-"/>
    <x v="36"/>
    <n v="1325"/>
    <d v="2016-01-25T00:00:00"/>
    <n v="200000"/>
    <n v="0"/>
    <n v="200000"/>
    <n v="0"/>
    <n v="0"/>
    <n v="0"/>
    <n v="0"/>
    <n v="0"/>
    <n v="1"/>
    <n v="200000"/>
    <n v="0"/>
    <n v="1"/>
    <x v="1"/>
    <x v="0"/>
    <n v="3.625"/>
    <n v="7249.9999999999991"/>
  </r>
  <r>
    <s v="A"/>
    <x v="59"/>
    <s v="Yes"/>
    <d v="2018-12-11T00:00:00"/>
    <s v="-"/>
    <x v="40"/>
    <n v="1169"/>
    <d v="2016-01-27T00:00:00"/>
    <n v="25000"/>
    <n v="3290000"/>
    <n v="25000"/>
    <n v="0"/>
    <n v="0"/>
    <n v="0"/>
    <n v="0"/>
    <n v="0"/>
    <n v="1"/>
    <n v="25000"/>
    <n v="0"/>
    <n v="1"/>
    <x v="1"/>
    <x v="0"/>
    <n v="3.625"/>
    <n v="906.24999999999989"/>
  </r>
  <r>
    <s v="A"/>
    <x v="60"/>
    <s v="Yes"/>
    <d v="2018-12-11T00:00:00"/>
    <s v="-"/>
    <x v="41"/>
    <n v="1170"/>
    <d v="2016-01-27T00:00:00"/>
    <n v="25000"/>
    <n v="3278000"/>
    <n v="25000"/>
    <n v="0"/>
    <n v="0"/>
    <n v="0"/>
    <n v="0"/>
    <n v="0"/>
    <n v="1"/>
    <n v="25000"/>
    <n v="0"/>
    <n v="1"/>
    <x v="1"/>
    <x v="0"/>
    <n v="3.625"/>
    <n v="906.24999999999989"/>
  </r>
  <r>
    <s v="A"/>
    <x v="61"/>
    <s v="Yes"/>
    <d v="2018-12-11T00:00:00"/>
    <s v="-"/>
    <x v="40"/>
    <n v="1168"/>
    <d v="2016-01-27T00:00:00"/>
    <n v="25000"/>
    <n v="3290000"/>
    <n v="25000"/>
    <n v="0"/>
    <n v="0"/>
    <n v="0"/>
    <n v="0"/>
    <n v="0"/>
    <n v="1"/>
    <n v="25000"/>
    <n v="0"/>
    <n v="1"/>
    <x v="1"/>
    <x v="0"/>
    <n v="3.625"/>
    <n v="906.24999999999989"/>
  </r>
  <r>
    <s v="A"/>
    <x v="62"/>
    <s v="Yes"/>
    <d v="2017-03-03T00:00:00"/>
    <s v="-"/>
    <x v="41"/>
    <n v="1173"/>
    <d v="2016-01-27T00:00:00"/>
    <n v="25000"/>
    <n v="3250000"/>
    <n v="25000"/>
    <n v="0"/>
    <n v="0"/>
    <n v="0"/>
    <n v="0"/>
    <n v="0"/>
    <n v="1"/>
    <n v="25000"/>
    <n v="0"/>
    <n v="1"/>
    <x v="1"/>
    <x v="0"/>
    <n v="3.625"/>
    <n v="906.24999999999989"/>
  </r>
  <r>
    <s v="A"/>
    <x v="43"/>
    <s v="Yes"/>
    <d v="2017-06-10T00:00:00"/>
    <s v="-"/>
    <x v="30"/>
    <n v="1328"/>
    <d v="2016-01-27T00:00:00"/>
    <n v="800000"/>
    <n v="0"/>
    <n v="800000"/>
    <n v="0"/>
    <n v="0"/>
    <n v="0"/>
    <n v="0"/>
    <n v="0"/>
    <n v="1"/>
    <n v="800000"/>
    <n v="0"/>
    <n v="1"/>
    <x v="1"/>
    <x v="0"/>
    <n v="3.625"/>
    <n v="28999.999999999996"/>
  </r>
  <r>
    <s v="A"/>
    <x v="63"/>
    <s v="Yes"/>
    <s v="16-01-2017"/>
    <s v="-"/>
    <x v="39"/>
    <n v="1178"/>
    <d v="2016-01-28T00:00:00"/>
    <n v="25000"/>
    <n v="2525000"/>
    <n v="25000"/>
    <n v="0"/>
    <n v="0"/>
    <n v="0"/>
    <n v="0"/>
    <n v="0"/>
    <n v="1"/>
    <n v="25000"/>
    <n v="0"/>
    <n v="1"/>
    <x v="1"/>
    <x v="0"/>
    <n v="3.625"/>
    <n v="906.24999999999989"/>
  </r>
  <r>
    <s v="A"/>
    <x v="51"/>
    <s v="Yes"/>
    <s v="24-05-2018"/>
    <s v="-"/>
    <x v="36"/>
    <n v="1329"/>
    <d v="2016-01-28T00:00:00"/>
    <n v="200000"/>
    <n v="0"/>
    <n v="200000"/>
    <n v="0"/>
    <n v="0"/>
    <n v="0"/>
    <n v="0"/>
    <n v="0"/>
    <n v="1"/>
    <n v="200000"/>
    <n v="0"/>
    <n v="1"/>
    <x v="1"/>
    <x v="0"/>
    <n v="3.625"/>
    <n v="7249.9999999999991"/>
  </r>
  <r>
    <s v="A"/>
    <x v="39"/>
    <s v="Yes"/>
    <d v="2015-03-10T00:00:00"/>
    <s v="-"/>
    <x v="26"/>
    <n v="1330"/>
    <d v="2016-01-28T00:00:00"/>
    <n v="800000"/>
    <n v="0"/>
    <n v="800000"/>
    <n v="0"/>
    <n v="0"/>
    <n v="0"/>
    <n v="0"/>
    <n v="0"/>
    <n v="1"/>
    <n v="800000"/>
    <n v="0"/>
    <n v="1"/>
    <x v="1"/>
    <x v="0"/>
    <n v="3.625"/>
    <n v="28999.999999999996"/>
  </r>
  <r>
    <s v="A"/>
    <x v="59"/>
    <s v="Yes"/>
    <d v="2018-12-11T00:00:00"/>
    <s v="-"/>
    <x v="40"/>
    <n v="1335"/>
    <d v="2016-01-29T00:00:00"/>
    <n v="200000"/>
    <n v="0"/>
    <n v="200000"/>
    <n v="0"/>
    <n v="0"/>
    <n v="0"/>
    <n v="0"/>
    <n v="0"/>
    <n v="1"/>
    <n v="200000"/>
    <n v="0"/>
    <n v="1"/>
    <x v="1"/>
    <x v="0"/>
    <n v="3.625"/>
    <n v="7249.9999999999991"/>
  </r>
  <r>
    <s v="A"/>
    <x v="60"/>
    <s v="Yes"/>
    <d v="2018-12-11T00:00:00"/>
    <s v="-"/>
    <x v="41"/>
    <n v="1333"/>
    <d v="2016-01-29T00:00:00"/>
    <n v="200000"/>
    <n v="0"/>
    <n v="200000"/>
    <n v="0"/>
    <n v="0"/>
    <n v="0"/>
    <n v="0"/>
    <n v="0"/>
    <n v="1"/>
    <n v="200000"/>
    <n v="0"/>
    <n v="1"/>
    <x v="1"/>
    <x v="0"/>
    <n v="3.625"/>
    <n v="7249.9999999999991"/>
  </r>
  <r>
    <s v="A"/>
    <x v="61"/>
    <s v="Yes"/>
    <d v="2018-12-11T00:00:00"/>
    <s v="-"/>
    <x v="40"/>
    <n v="1331"/>
    <d v="2016-01-29T00:00:00"/>
    <n v="200000"/>
    <n v="0"/>
    <n v="200000"/>
    <n v="0"/>
    <n v="0"/>
    <n v="0"/>
    <n v="0"/>
    <n v="0"/>
    <n v="1"/>
    <n v="200000"/>
    <n v="0"/>
    <n v="1"/>
    <x v="1"/>
    <x v="0"/>
    <n v="3.625"/>
    <n v="7249.9999999999991"/>
  </r>
  <r>
    <s v="A"/>
    <x v="49"/>
    <s v="Yes"/>
    <s v="25-11-2017"/>
    <s v="-"/>
    <x v="34"/>
    <n v="1336"/>
    <d v="2016-01-30T00:00:00"/>
    <n v="450000"/>
    <n v="0"/>
    <n v="450000"/>
    <n v="0"/>
    <n v="0"/>
    <n v="0"/>
    <n v="0"/>
    <n v="0"/>
    <n v="1"/>
    <n v="450000"/>
    <n v="0"/>
    <n v="1"/>
    <x v="1"/>
    <x v="0"/>
    <n v="3.625"/>
    <n v="16312.499999999998"/>
  </r>
  <r>
    <s v="A"/>
    <x v="62"/>
    <s v="Yes"/>
    <d v="2017-03-03T00:00:00"/>
    <s v="-"/>
    <x v="41"/>
    <n v="1338"/>
    <d v="2016-02-02T00:00:00"/>
    <n v="200000"/>
    <n v="0"/>
    <n v="200000"/>
    <n v="0"/>
    <n v="0"/>
    <n v="0"/>
    <n v="0"/>
    <n v="0"/>
    <n v="1"/>
    <n v="200000"/>
    <n v="0"/>
    <n v="2"/>
    <x v="1"/>
    <x v="0"/>
    <n v="3.625"/>
    <n v="7249.9999999999991"/>
  </r>
  <r>
    <s v="A"/>
    <x v="47"/>
    <s v="Yes"/>
    <s v="18-02-2017"/>
    <s v="-"/>
    <x v="32"/>
    <n v="1337"/>
    <d v="2016-02-02T00:00:00"/>
    <n v="800000"/>
    <n v="0"/>
    <n v="800000"/>
    <n v="0"/>
    <n v="0"/>
    <n v="0"/>
    <n v="0"/>
    <n v="0"/>
    <n v="1"/>
    <n v="800000"/>
    <n v="0"/>
    <n v="2"/>
    <x v="1"/>
    <x v="0"/>
    <n v="3.625"/>
    <n v="28999.999999999996"/>
  </r>
  <r>
    <s v="A"/>
    <x v="54"/>
    <s v="Yes"/>
    <s v="23-03-2018"/>
    <s v="-"/>
    <x v="38"/>
    <n v="1339"/>
    <d v="2016-02-03T00:00:00"/>
    <n v="200000"/>
    <n v="0"/>
    <n v="200000"/>
    <n v="0"/>
    <n v="0"/>
    <n v="0"/>
    <n v="0"/>
    <n v="0"/>
    <n v="1"/>
    <n v="200000"/>
    <n v="0"/>
    <n v="2"/>
    <x v="1"/>
    <x v="0"/>
    <n v="3.625"/>
    <n v="7249.9999999999991"/>
  </r>
  <r>
    <s v="A"/>
    <x v="55"/>
    <s v="Yes"/>
    <s v="23-03-2018"/>
    <s v="-"/>
    <x v="38"/>
    <n v="1340"/>
    <d v="2016-02-03T00:00:00"/>
    <n v="200000"/>
    <n v="0"/>
    <n v="200000"/>
    <n v="0"/>
    <n v="0"/>
    <n v="0"/>
    <n v="0"/>
    <n v="0"/>
    <n v="1"/>
    <n v="200000"/>
    <n v="0"/>
    <n v="2"/>
    <x v="1"/>
    <x v="0"/>
    <n v="3.625"/>
    <n v="7249.9999999999991"/>
  </r>
  <r>
    <s v="A"/>
    <x v="29"/>
    <s v="Yes"/>
    <d v="2018-12-03T00:00:00"/>
    <s v="-"/>
    <x v="19"/>
    <n v="1341"/>
    <d v="2016-02-03T00:00:00"/>
    <n v="25000"/>
    <n v="0"/>
    <n v="25000"/>
    <n v="0"/>
    <n v="0"/>
    <n v="0"/>
    <n v="0"/>
    <n v="0"/>
    <n v="1"/>
    <n v="25000"/>
    <n v="0"/>
    <n v="2"/>
    <x v="1"/>
    <x v="0"/>
    <n v="3.625"/>
    <n v="906.24999999999989"/>
  </r>
  <r>
    <s v="A"/>
    <x v="29"/>
    <s v="Yes"/>
    <d v="2018-12-03T00:00:00"/>
    <s v="-"/>
    <x v="19"/>
    <n v="1342"/>
    <d v="2016-02-03T00:00:00"/>
    <n v="25000"/>
    <n v="0"/>
    <n v="25000"/>
    <n v="0"/>
    <n v="0"/>
    <n v="0"/>
    <n v="0"/>
    <n v="0"/>
    <n v="1"/>
    <n v="25000"/>
    <n v="0"/>
    <n v="2"/>
    <x v="1"/>
    <x v="0"/>
    <n v="3.625"/>
    <n v="906.24999999999989"/>
  </r>
  <r>
    <s v="A"/>
    <x v="29"/>
    <s v="Yes"/>
    <d v="2018-12-03T00:00:00"/>
    <s v="-"/>
    <x v="19"/>
    <n v="1343"/>
    <d v="2016-02-03T00:00:00"/>
    <n v="50000"/>
    <n v="0"/>
    <n v="50000"/>
    <n v="0"/>
    <n v="0"/>
    <n v="0"/>
    <n v="0"/>
    <n v="0"/>
    <n v="1"/>
    <n v="50000"/>
    <n v="0"/>
    <n v="2"/>
    <x v="1"/>
    <x v="0"/>
    <n v="3.625"/>
    <n v="1812.4999999999998"/>
  </r>
  <r>
    <s v="A"/>
    <x v="42"/>
    <s v="Yes"/>
    <d v="2017-01-06T00:00:00"/>
    <s v="-"/>
    <x v="29"/>
    <n v="1344"/>
    <d v="2016-02-03T00:00:00"/>
    <n v="400000"/>
    <n v="0"/>
    <n v="400000"/>
    <n v="0"/>
    <n v="0"/>
    <n v="0"/>
    <n v="0"/>
    <n v="0"/>
    <n v="1"/>
    <n v="400000"/>
    <n v="0"/>
    <n v="2"/>
    <x v="1"/>
    <x v="0"/>
    <n v="3.625"/>
    <n v="14499.999999999998"/>
  </r>
  <r>
    <s v="A"/>
    <x v="64"/>
    <s v="No"/>
    <s v="-"/>
    <s v="-"/>
    <x v="42"/>
    <n v="1150"/>
    <d v="2016-02-04T00:00:00"/>
    <n v="25000"/>
    <n v="3300000"/>
    <n v="25000"/>
    <n v="0"/>
    <n v="0"/>
    <n v="0"/>
    <n v="0"/>
    <n v="0"/>
    <n v="1"/>
    <n v="25000"/>
    <n v="0"/>
    <n v="2"/>
    <x v="1"/>
    <x v="0"/>
    <n v="3.625"/>
    <n v="906.24999999999989"/>
  </r>
  <r>
    <s v="A"/>
    <x v="56"/>
    <s v="Yes"/>
    <d v="2017-01-12T00:00:00"/>
    <s v="-"/>
    <x v="38"/>
    <n v="1345"/>
    <d v="2016-02-04T00:00:00"/>
    <n v="200000"/>
    <n v="0"/>
    <n v="200000"/>
    <n v="0"/>
    <n v="0"/>
    <n v="0"/>
    <n v="0"/>
    <n v="0"/>
    <n v="1"/>
    <n v="200000"/>
    <n v="0"/>
    <n v="2"/>
    <x v="1"/>
    <x v="0"/>
    <n v="3.625"/>
    <n v="7249.9999999999991"/>
  </r>
  <r>
    <s v="A"/>
    <x v="29"/>
    <s v="Yes"/>
    <d v="2018-12-03T00:00:00"/>
    <s v="-"/>
    <x v="19"/>
    <n v="1349"/>
    <d v="2016-02-05T00:00:00"/>
    <n v="88817"/>
    <n v="0"/>
    <n v="88817"/>
    <n v="0"/>
    <n v="0"/>
    <n v="0"/>
    <n v="0"/>
    <n v="0"/>
    <n v="1"/>
    <n v="88817"/>
    <n v="0"/>
    <n v="2"/>
    <x v="1"/>
    <x v="0"/>
    <n v="3.625"/>
    <n v="3219.6162499999996"/>
  </r>
  <r>
    <s v="A"/>
    <x v="50"/>
    <s v="Yes"/>
    <s v="16-01-2016"/>
    <s v="-"/>
    <x v="35"/>
    <n v="1348"/>
    <d v="2016-02-05T00:00:00"/>
    <n v="454000"/>
    <n v="0"/>
    <n v="454000"/>
    <n v="0"/>
    <n v="0"/>
    <n v="0"/>
    <n v="0"/>
    <n v="0"/>
    <n v="1"/>
    <n v="454000"/>
    <n v="0"/>
    <n v="2"/>
    <x v="1"/>
    <x v="0"/>
    <n v="3.625"/>
    <n v="16457.5"/>
  </r>
  <r>
    <s v="A"/>
    <x v="34"/>
    <s v="Yes"/>
    <d v="2017-01-12T00:00:00"/>
    <s v="-"/>
    <x v="24"/>
    <n v="1350"/>
    <d v="2016-02-06T00:00:00"/>
    <n v="773000"/>
    <n v="0"/>
    <n v="773000"/>
    <n v="0"/>
    <n v="0"/>
    <n v="0"/>
    <n v="0"/>
    <n v="0"/>
    <n v="1"/>
    <n v="773000"/>
    <n v="0"/>
    <n v="2"/>
    <x v="1"/>
    <x v="0"/>
    <n v="3.625"/>
    <n v="28021.249999999996"/>
  </r>
  <r>
    <s v="A"/>
    <x v="2"/>
    <s v="Yes"/>
    <s v="22-08-2016"/>
    <s v="-"/>
    <x v="0"/>
    <n v="1352"/>
    <d v="2016-02-10T00:00:00"/>
    <n v="500000"/>
    <n v="0"/>
    <n v="500000"/>
    <n v="0"/>
    <n v="0"/>
    <n v="0"/>
    <n v="0"/>
    <n v="0"/>
    <n v="1"/>
    <n v="500000"/>
    <n v="0"/>
    <n v="2"/>
    <x v="1"/>
    <x v="0"/>
    <n v="3.625"/>
    <n v="18125"/>
  </r>
  <r>
    <s v="A"/>
    <x v="57"/>
    <s v="Yes"/>
    <s v="22-06-2018"/>
    <s v="-"/>
    <x v="38"/>
    <n v="1353"/>
    <d v="2016-02-10T00:00:00"/>
    <n v="200000"/>
    <n v="0"/>
    <n v="200000"/>
    <n v="0"/>
    <n v="0"/>
    <n v="0"/>
    <n v="0"/>
    <n v="0"/>
    <n v="1"/>
    <n v="200000"/>
    <n v="0"/>
    <n v="2"/>
    <x v="1"/>
    <x v="0"/>
    <n v="3.625"/>
    <n v="7249.9999999999991"/>
  </r>
  <r>
    <s v="A"/>
    <x v="51"/>
    <s v="Yes"/>
    <s v="24-05-2018"/>
    <s v="-"/>
    <x v="36"/>
    <n v="1354"/>
    <d v="2016-02-10T00:00:00"/>
    <n v="425000"/>
    <n v="0"/>
    <n v="425000"/>
    <n v="0"/>
    <n v="0"/>
    <n v="0"/>
    <n v="0"/>
    <n v="0"/>
    <n v="1"/>
    <n v="425000"/>
    <n v="0"/>
    <n v="2"/>
    <x v="1"/>
    <x v="0"/>
    <n v="3.625"/>
    <n v="15406.249999999998"/>
  </r>
  <r>
    <s v="A"/>
    <x v="58"/>
    <s v="Yes"/>
    <d v="2017-01-12T00:00:00"/>
    <s v="-"/>
    <x v="39"/>
    <n v="1356"/>
    <d v="2016-02-13T00:00:00"/>
    <n v="200000"/>
    <n v="0"/>
    <n v="200000"/>
    <n v="0"/>
    <n v="0"/>
    <n v="0"/>
    <n v="0"/>
    <n v="0"/>
    <n v="1"/>
    <n v="200000"/>
    <n v="0"/>
    <n v="2"/>
    <x v="1"/>
    <x v="0"/>
    <n v="3.625"/>
    <n v="7249.9999999999991"/>
  </r>
  <r>
    <s v="A"/>
    <x v="52"/>
    <s v="Yes"/>
    <s v="24-04-2018"/>
    <s v="-"/>
    <x v="36"/>
    <n v="1357"/>
    <d v="2016-02-16T00:00:00"/>
    <n v="400000"/>
    <n v="0"/>
    <n v="400000"/>
    <n v="0"/>
    <n v="0"/>
    <n v="0"/>
    <n v="0"/>
    <n v="0"/>
    <n v="1"/>
    <n v="400000"/>
    <n v="0"/>
    <n v="2"/>
    <x v="1"/>
    <x v="0"/>
    <n v="3.625"/>
    <n v="14499.999999999998"/>
  </r>
  <r>
    <s v="A"/>
    <x v="13"/>
    <s v="Yes"/>
    <s v="27-03-2017"/>
    <s v="-"/>
    <x v="7"/>
    <n v="1358"/>
    <d v="2016-02-22T00:00:00"/>
    <n v="75000"/>
    <n v="0"/>
    <n v="75000"/>
    <n v="0"/>
    <n v="0"/>
    <n v="0"/>
    <n v="0"/>
    <n v="0"/>
    <n v="1"/>
    <n v="75000"/>
    <n v="0"/>
    <n v="2"/>
    <x v="1"/>
    <x v="0"/>
    <n v="3.625"/>
    <n v="2718.75"/>
  </r>
  <r>
    <s v="A"/>
    <x v="19"/>
    <s v="No"/>
    <s v="21-09-2019"/>
    <s v="-"/>
    <x v="10"/>
    <n v="1359"/>
    <d v="2016-02-22T00:00:00"/>
    <n v="200000"/>
    <n v="0"/>
    <n v="200000"/>
    <n v="0"/>
    <n v="0"/>
    <n v="0"/>
    <n v="0"/>
    <n v="0"/>
    <n v="1"/>
    <n v="200000"/>
    <n v="0"/>
    <n v="2"/>
    <x v="1"/>
    <x v="0"/>
    <n v="3.625"/>
    <n v="7249.9999999999991"/>
  </r>
  <r>
    <s v="A"/>
    <x v="19"/>
    <s v="No"/>
    <s v="21-09-2019"/>
    <s v="-"/>
    <x v="10"/>
    <n v="1360"/>
    <d v="2016-02-22T00:00:00"/>
    <n v="200000"/>
    <n v="0"/>
    <n v="200000"/>
    <n v="0"/>
    <n v="0"/>
    <n v="0"/>
    <n v="0"/>
    <n v="0"/>
    <n v="1"/>
    <n v="200000"/>
    <n v="0"/>
    <n v="2"/>
    <x v="1"/>
    <x v="0"/>
    <n v="3.625"/>
    <n v="7249.9999999999991"/>
  </r>
  <r>
    <s v="A"/>
    <x v="53"/>
    <s v="Yes"/>
    <s v="30-12-2017"/>
    <s v="-"/>
    <x v="37"/>
    <n v="1367"/>
    <d v="2016-02-22T00:00:00"/>
    <n v="850000"/>
    <n v="0"/>
    <n v="850000"/>
    <n v="0"/>
    <n v="0"/>
    <n v="0"/>
    <n v="0"/>
    <n v="0"/>
    <n v="1"/>
    <n v="850000"/>
    <n v="0"/>
    <n v="2"/>
    <x v="1"/>
    <x v="0"/>
    <n v="3.625"/>
    <n v="30812.499999999996"/>
  </r>
  <r>
    <s v="A"/>
    <x v="59"/>
    <s v="Yes"/>
    <d v="2018-12-11T00:00:00"/>
    <s v="-"/>
    <x v="40"/>
    <n v="1363"/>
    <d v="2016-02-22T00:00:00"/>
    <n v="440000"/>
    <n v="0"/>
    <n v="440000"/>
    <n v="0"/>
    <n v="0"/>
    <n v="0"/>
    <n v="0"/>
    <n v="0"/>
    <n v="1"/>
    <n v="440000"/>
    <n v="0"/>
    <n v="2"/>
    <x v="1"/>
    <x v="0"/>
    <n v="3.625"/>
    <n v="15949.999999999998"/>
  </r>
  <r>
    <s v="A"/>
    <x v="29"/>
    <s v="Yes"/>
    <d v="2018-12-03T00:00:00"/>
    <s v="-"/>
    <x v="19"/>
    <n v="1364"/>
    <d v="2016-02-22T00:00:00"/>
    <n v="25000"/>
    <n v="0"/>
    <n v="25000"/>
    <n v="0"/>
    <n v="0"/>
    <n v="0"/>
    <n v="0"/>
    <n v="0"/>
    <n v="1"/>
    <n v="25000"/>
    <n v="0"/>
    <n v="2"/>
    <x v="1"/>
    <x v="0"/>
    <n v="3.625"/>
    <n v="906.24999999999989"/>
  </r>
  <r>
    <s v="A"/>
    <x v="29"/>
    <s v="Yes"/>
    <d v="2018-12-03T00:00:00"/>
    <s v="-"/>
    <x v="19"/>
    <n v="1365"/>
    <d v="2016-02-22T00:00:00"/>
    <n v="25000"/>
    <n v="0"/>
    <n v="25000"/>
    <n v="0"/>
    <n v="0"/>
    <n v="0"/>
    <n v="0"/>
    <n v="0"/>
    <n v="1"/>
    <n v="25000"/>
    <n v="0"/>
    <n v="2"/>
    <x v="1"/>
    <x v="0"/>
    <n v="3.625"/>
    <n v="906.24999999999989"/>
  </r>
  <r>
    <s v="A"/>
    <x v="60"/>
    <s v="Yes"/>
    <d v="2018-12-11T00:00:00"/>
    <s v="-"/>
    <x v="41"/>
    <n v="1361"/>
    <d v="2016-02-22T00:00:00"/>
    <n v="453000"/>
    <n v="0"/>
    <n v="453000"/>
    <n v="0"/>
    <n v="0"/>
    <n v="0"/>
    <n v="0"/>
    <n v="0"/>
    <n v="1"/>
    <n v="453000"/>
    <n v="0"/>
    <n v="2"/>
    <x v="1"/>
    <x v="0"/>
    <n v="3.625"/>
    <n v="16421.25"/>
  </r>
  <r>
    <s v="A"/>
    <x v="61"/>
    <s v="Yes"/>
    <d v="2018-12-11T00:00:00"/>
    <s v="-"/>
    <x v="40"/>
    <n v="1362"/>
    <d v="2016-02-22T00:00:00"/>
    <n v="440000"/>
    <n v="0"/>
    <n v="440000"/>
    <n v="0"/>
    <n v="0"/>
    <n v="0"/>
    <n v="0"/>
    <n v="0"/>
    <n v="1"/>
    <n v="440000"/>
    <n v="0"/>
    <n v="2"/>
    <x v="1"/>
    <x v="0"/>
    <n v="3.625"/>
    <n v="15949.999999999998"/>
  </r>
  <r>
    <s v="A"/>
    <x v="41"/>
    <s v="Yes"/>
    <s v="28-06-2017"/>
    <s v="-"/>
    <x v="28"/>
    <n v="1366"/>
    <d v="2016-02-22T00:00:00"/>
    <n v="779000"/>
    <n v="0"/>
    <n v="779000"/>
    <n v="0"/>
    <n v="0"/>
    <n v="0"/>
    <n v="0"/>
    <n v="0"/>
    <n v="1"/>
    <n v="779000"/>
    <n v="0"/>
    <n v="2"/>
    <x v="1"/>
    <x v="0"/>
    <n v="3.625"/>
    <n v="28238.749999999996"/>
  </r>
  <r>
    <s v="A"/>
    <x v="63"/>
    <s v="Yes"/>
    <s v="16-01-2017"/>
    <s v="-"/>
    <x v="39"/>
    <n v="1368"/>
    <d v="2016-02-23T00:00:00"/>
    <n v="200000"/>
    <n v="0"/>
    <n v="200000"/>
    <n v="0"/>
    <n v="0"/>
    <n v="0"/>
    <n v="0"/>
    <n v="0"/>
    <n v="1"/>
    <n v="200000"/>
    <n v="0"/>
    <n v="2"/>
    <x v="1"/>
    <x v="0"/>
    <n v="3.625"/>
    <n v="7249.9999999999991"/>
  </r>
  <r>
    <s v="A"/>
    <x v="65"/>
    <s v="Yes"/>
    <s v="15-05-2018"/>
    <s v="-"/>
    <x v="43"/>
    <n v="1183"/>
    <d v="2016-02-23T00:00:00"/>
    <n v="25000"/>
    <n v="2525000"/>
    <n v="25000"/>
    <n v="0"/>
    <n v="0"/>
    <n v="0"/>
    <n v="0"/>
    <n v="0"/>
    <n v="1"/>
    <n v="25000"/>
    <n v="0"/>
    <n v="2"/>
    <x v="1"/>
    <x v="0"/>
    <n v="3.625"/>
    <n v="906.24999999999989"/>
  </r>
  <r>
    <s v="A"/>
    <x v="66"/>
    <s v="Yes"/>
    <s v="24-11-2018"/>
    <s v="-"/>
    <x v="44"/>
    <n v="1182"/>
    <d v="2016-02-23T00:00:00"/>
    <n v="25000"/>
    <n v="2525000"/>
    <n v="25000"/>
    <n v="0"/>
    <n v="0"/>
    <n v="0"/>
    <n v="0"/>
    <n v="0"/>
    <n v="1"/>
    <n v="25000"/>
    <n v="0"/>
    <n v="2"/>
    <x v="1"/>
    <x v="0"/>
    <n v="3.625"/>
    <n v="906.24999999999989"/>
  </r>
  <r>
    <s v="A"/>
    <x v="67"/>
    <s v="Yes"/>
    <d v="2018-12-03T00:00:00"/>
    <s v="-"/>
    <x v="45"/>
    <n v="1184"/>
    <d v="2016-02-23T00:00:00"/>
    <n v="25000"/>
    <n v="2525000"/>
    <n v="25000"/>
    <n v="0"/>
    <n v="0"/>
    <n v="0"/>
    <n v="0"/>
    <n v="0"/>
    <n v="1"/>
    <n v="25000"/>
    <n v="0"/>
    <n v="2"/>
    <x v="1"/>
    <x v="0"/>
    <n v="3.625"/>
    <n v="906.24999999999989"/>
  </r>
  <r>
    <s v="A"/>
    <x v="57"/>
    <s v="Yes"/>
    <s v="22-06-2018"/>
    <s v="-"/>
    <x v="38"/>
    <n v="1369"/>
    <d v="2016-02-24T00:00:00"/>
    <n v="984000"/>
    <n v="0"/>
    <n v="984000"/>
    <n v="0"/>
    <n v="0"/>
    <n v="0"/>
    <n v="0"/>
    <n v="0"/>
    <n v="1"/>
    <n v="984000"/>
    <n v="0"/>
    <n v="2"/>
    <x v="1"/>
    <x v="0"/>
    <n v="3.625"/>
    <n v="35670"/>
  </r>
  <r>
    <s v="A"/>
    <x v="56"/>
    <s v="Yes"/>
    <d v="2017-01-12T00:00:00"/>
    <s v="-"/>
    <x v="38"/>
    <s v="."/>
    <d v="2016-02-26T00:00:00"/>
    <n v="438000"/>
    <n v="0"/>
    <n v="438000"/>
    <n v="0"/>
    <n v="0"/>
    <n v="0"/>
    <n v="0"/>
    <n v="0"/>
    <n v="1"/>
    <n v="438000"/>
    <n v="0"/>
    <n v="2"/>
    <x v="1"/>
    <x v="0"/>
    <n v="3.625"/>
    <n v="15877.499999999998"/>
  </r>
  <r>
    <s v="A"/>
    <x v="68"/>
    <s v="Yes"/>
    <d v="2019-03-10T00:00:00"/>
    <s v="-"/>
    <x v="42"/>
    <n v="1372"/>
    <d v="2016-02-27T00:00:00"/>
    <n v="200000"/>
    <n v="2550000"/>
    <n v="200000"/>
    <n v="0"/>
    <n v="0"/>
    <n v="0"/>
    <n v="0"/>
    <n v="0"/>
    <n v="1"/>
    <n v="200000"/>
    <n v="0"/>
    <n v="2"/>
    <x v="1"/>
    <x v="0"/>
    <n v="3.625"/>
    <n v="7249.9999999999991"/>
  </r>
  <r>
    <s v="A"/>
    <x v="19"/>
    <s v="No"/>
    <s v="21-09-2019"/>
    <s v="-"/>
    <x v="10"/>
    <n v="1371"/>
    <d v="2016-03-02T00:00:00"/>
    <n v="25000"/>
    <n v="0"/>
    <n v="25000"/>
    <n v="0"/>
    <n v="0"/>
    <n v="0"/>
    <n v="0"/>
    <n v="0"/>
    <n v="1"/>
    <n v="25000"/>
    <n v="0"/>
    <n v="3"/>
    <x v="1"/>
    <x v="0"/>
    <n v="3.625"/>
    <n v="906.24999999999989"/>
  </r>
  <r>
    <s v="A"/>
    <x v="67"/>
    <s v="Yes"/>
    <d v="2018-12-03T00:00:00"/>
    <s v="-"/>
    <x v="45"/>
    <n v="1374"/>
    <d v="2016-03-05T00:00:00"/>
    <n v="200000"/>
    <n v="0"/>
    <n v="200000"/>
    <n v="0"/>
    <n v="0"/>
    <n v="0"/>
    <n v="0"/>
    <n v="0"/>
    <n v="1"/>
    <n v="200000"/>
    <n v="0"/>
    <n v="3"/>
    <x v="1"/>
    <x v="0"/>
    <n v="3.625"/>
    <n v="7249.9999999999991"/>
  </r>
  <r>
    <s v="A"/>
    <x v="62"/>
    <s v="Yes"/>
    <d v="2017-03-03T00:00:00"/>
    <s v="-"/>
    <x v="41"/>
    <n v="1373"/>
    <d v="2016-03-05T00:00:00"/>
    <n v="454000"/>
    <n v="0"/>
    <n v="454000"/>
    <n v="0"/>
    <n v="0"/>
    <n v="0"/>
    <n v="0"/>
    <n v="0"/>
    <n v="1"/>
    <n v="454000"/>
    <n v="0"/>
    <n v="3"/>
    <x v="1"/>
    <x v="0"/>
    <n v="3.625"/>
    <n v="16457.5"/>
  </r>
  <r>
    <s v="A"/>
    <x v="13"/>
    <s v="Yes"/>
    <s v="27-03-2017"/>
    <s v="-"/>
    <x v="7"/>
    <n v="1377"/>
    <d v="2016-03-07T00:00:00"/>
    <n v="600000"/>
    <n v="0"/>
    <n v="600000"/>
    <n v="0"/>
    <n v="0"/>
    <n v="0"/>
    <n v="0"/>
    <n v="0"/>
    <n v="1"/>
    <n v="600000"/>
    <n v="0"/>
    <n v="3"/>
    <x v="1"/>
    <x v="0"/>
    <n v="3.625"/>
    <n v="21750"/>
  </r>
  <r>
    <s v="A"/>
    <x v="65"/>
    <s v="Yes"/>
    <s v="15-05-2018"/>
    <s v="-"/>
    <x v="43"/>
    <n v="1378"/>
    <d v="2016-03-07T00:00:00"/>
    <n v="200000"/>
    <n v="0"/>
    <n v="200000"/>
    <n v="0"/>
    <n v="0"/>
    <n v="0"/>
    <n v="0"/>
    <n v="0"/>
    <n v="1"/>
    <n v="200000"/>
    <n v="0"/>
    <n v="3"/>
    <x v="1"/>
    <x v="0"/>
    <n v="3.625"/>
    <n v="7249.9999999999991"/>
  </r>
  <r>
    <s v="A"/>
    <x v="59"/>
    <s v="Yes"/>
    <d v="2018-12-11T00:00:00"/>
    <s v="-"/>
    <x v="40"/>
    <n v="1376"/>
    <d v="2016-03-07T00:00:00"/>
    <n v="850000"/>
    <n v="0"/>
    <n v="850000"/>
    <n v="0"/>
    <n v="0"/>
    <n v="0"/>
    <n v="0"/>
    <n v="0"/>
    <n v="1"/>
    <n v="850000"/>
    <n v="0"/>
    <n v="3"/>
    <x v="1"/>
    <x v="0"/>
    <n v="3.625"/>
    <n v="30812.499999999996"/>
  </r>
  <r>
    <s v="A"/>
    <x v="58"/>
    <s v="Yes"/>
    <d v="2017-01-12T00:00:00"/>
    <s v="-"/>
    <x v="39"/>
    <n v="1179"/>
    <d v="2016-03-09T00:00:00"/>
    <n v="25000"/>
    <n v="0"/>
    <n v="25000"/>
    <n v="0"/>
    <n v="0"/>
    <n v="0"/>
    <n v="0"/>
    <n v="0"/>
    <n v="1"/>
    <n v="25000"/>
    <n v="0"/>
    <n v="3"/>
    <x v="1"/>
    <x v="0"/>
    <n v="3.625"/>
    <n v="906.24999999999989"/>
  </r>
  <r>
    <s v="A"/>
    <x v="69"/>
    <s v="Yes"/>
    <d v="2018-07-04T00:00:00"/>
    <s v="-"/>
    <x v="46"/>
    <n v="1186"/>
    <d v="2016-03-09T00:00:00"/>
    <n v="225000"/>
    <n v="3600000"/>
    <n v="225000"/>
    <n v="0"/>
    <n v="0"/>
    <n v="0"/>
    <n v="0"/>
    <n v="0"/>
    <n v="1"/>
    <n v="225000"/>
    <n v="0"/>
    <n v="3"/>
    <x v="1"/>
    <x v="0"/>
    <n v="3.625"/>
    <n v="8156.2499999999991"/>
  </r>
  <r>
    <s v="A"/>
    <x v="36"/>
    <s v="Yes"/>
    <s v="18-01-2018"/>
    <s v="-"/>
    <x v="24"/>
    <n v="1380"/>
    <d v="2016-03-09T00:00:00"/>
    <n v="773000"/>
    <n v="0"/>
    <n v="773000"/>
    <n v="0"/>
    <n v="0"/>
    <n v="0"/>
    <n v="0"/>
    <n v="0"/>
    <n v="1"/>
    <n v="773000"/>
    <n v="0"/>
    <n v="3"/>
    <x v="1"/>
    <x v="0"/>
    <n v="3.625"/>
    <n v="28021.249999999996"/>
  </r>
  <r>
    <s v="A"/>
    <x v="29"/>
    <s v="Yes"/>
    <d v="2018-12-03T00:00:00"/>
    <s v="-"/>
    <x v="19"/>
    <n v="1381"/>
    <d v="2016-03-10T00:00:00"/>
    <n v="25000"/>
    <n v="0"/>
    <n v="25000"/>
    <n v="0"/>
    <n v="0"/>
    <n v="0"/>
    <n v="0"/>
    <n v="0"/>
    <n v="1"/>
    <n v="25000"/>
    <n v="0"/>
    <n v="3"/>
    <x v="1"/>
    <x v="0"/>
    <n v="3.625"/>
    <n v="906.24999999999989"/>
  </r>
  <r>
    <s v="A"/>
    <x v="29"/>
    <s v="Yes"/>
    <d v="2018-12-03T00:00:00"/>
    <s v="-"/>
    <x v="19"/>
    <n v="1382"/>
    <d v="2016-03-10T00:00:00"/>
    <n v="25000"/>
    <n v="0"/>
    <n v="25000"/>
    <n v="0"/>
    <n v="0"/>
    <n v="0"/>
    <n v="0"/>
    <n v="0"/>
    <n v="1"/>
    <n v="25000"/>
    <n v="0"/>
    <n v="3"/>
    <x v="1"/>
    <x v="0"/>
    <n v="3.625"/>
    <n v="906.24999999999989"/>
  </r>
  <r>
    <s v="A"/>
    <x v="29"/>
    <s v="Yes"/>
    <d v="2018-12-03T00:00:00"/>
    <s v="-"/>
    <x v="19"/>
    <n v="1383"/>
    <d v="2016-03-10T00:00:00"/>
    <n v="25000"/>
    <n v="0"/>
    <n v="25000"/>
    <n v="0"/>
    <n v="0"/>
    <n v="0"/>
    <n v="0"/>
    <n v="0"/>
    <n v="1"/>
    <n v="25000"/>
    <n v="0"/>
    <n v="3"/>
    <x v="1"/>
    <x v="0"/>
    <n v="3.625"/>
    <n v="906.24999999999989"/>
  </r>
  <r>
    <s v="A"/>
    <x v="27"/>
    <s v="No"/>
    <s v="-"/>
    <s v="-"/>
    <x v="17"/>
    <n v="1384"/>
    <d v="2016-03-11T00:00:00"/>
    <n v="300000"/>
    <n v="0"/>
    <n v="300000"/>
    <n v="0"/>
    <n v="0"/>
    <n v="0"/>
    <n v="0"/>
    <n v="0"/>
    <n v="1"/>
    <n v="300000"/>
    <n v="0"/>
    <n v="3"/>
    <x v="1"/>
    <x v="0"/>
    <n v="3.625"/>
    <n v="10875"/>
  </r>
  <r>
    <s v="A"/>
    <x v="64"/>
    <s v="No"/>
    <s v="-"/>
    <s v="-"/>
    <x v="42"/>
    <n v="1386"/>
    <d v="2016-03-14T00:00:00"/>
    <n v="200000"/>
    <n v="0"/>
    <n v="200000"/>
    <n v="0"/>
    <n v="0"/>
    <n v="0"/>
    <n v="0"/>
    <n v="0"/>
    <n v="1"/>
    <n v="200000"/>
    <n v="0"/>
    <n v="3"/>
    <x v="1"/>
    <x v="0"/>
    <n v="3.625"/>
    <n v="7249.9999999999991"/>
  </r>
  <r>
    <s v="A"/>
    <x v="29"/>
    <s v="Yes"/>
    <d v="2018-12-03T00:00:00"/>
    <s v="-"/>
    <x v="19"/>
    <n v="1385"/>
    <d v="2016-03-14T00:00:00"/>
    <n v="40982"/>
    <n v="0"/>
    <n v="40982"/>
    <n v="0"/>
    <n v="0"/>
    <n v="0"/>
    <n v="0"/>
    <n v="0"/>
    <n v="1"/>
    <n v="40982"/>
    <n v="0"/>
    <n v="3"/>
    <x v="1"/>
    <x v="0"/>
    <n v="3.625"/>
    <n v="1485.5974999999999"/>
  </r>
  <r>
    <s v="A"/>
    <x v="70"/>
    <s v="Yes"/>
    <s v="15-04-2018"/>
    <s v="-"/>
    <x v="47"/>
    <n v="1186"/>
    <d v="2016-03-16T00:00:00"/>
    <n v="100000"/>
    <n v="2475000"/>
    <n v="100000"/>
    <n v="0"/>
    <n v="0"/>
    <n v="0"/>
    <n v="0"/>
    <n v="0"/>
    <n v="1"/>
    <n v="100000"/>
    <n v="0"/>
    <n v="3"/>
    <x v="1"/>
    <x v="0"/>
    <n v="3.625"/>
    <n v="3624.9999999999995"/>
  </r>
  <r>
    <s v="A"/>
    <x v="29"/>
    <s v="Yes"/>
    <d v="2018-12-03T00:00:00"/>
    <s v="-"/>
    <x v="19"/>
    <n v="1389"/>
    <d v="2016-03-18T00:00:00"/>
    <n v="25000"/>
    <n v="0"/>
    <n v="25000"/>
    <n v="0"/>
    <n v="0"/>
    <n v="0"/>
    <n v="0"/>
    <n v="0"/>
    <n v="1"/>
    <n v="25000"/>
    <n v="0"/>
    <n v="3"/>
    <x v="1"/>
    <x v="0"/>
    <n v="3.625"/>
    <n v="906.24999999999989"/>
  </r>
  <r>
    <s v="A"/>
    <x v="49"/>
    <s v="Yes"/>
    <s v="25-11-2017"/>
    <s v="-"/>
    <x v="34"/>
    <n v="1390"/>
    <d v="2016-03-21T00:00:00"/>
    <n v="772000"/>
    <n v="0"/>
    <n v="772000"/>
    <n v="0"/>
    <n v="0"/>
    <n v="0"/>
    <n v="0"/>
    <n v="0"/>
    <n v="1"/>
    <n v="772000"/>
    <n v="0"/>
    <n v="3"/>
    <x v="1"/>
    <x v="0"/>
    <n v="3.625"/>
    <n v="27984.999999999996"/>
  </r>
  <r>
    <s v="A"/>
    <x v="24"/>
    <s v="Yes"/>
    <d v="2016-05-08T00:00:00"/>
    <s v="-"/>
    <x v="14"/>
    <n v="1391"/>
    <d v="2016-03-22T00:00:00"/>
    <n v="1200000"/>
    <n v="0"/>
    <n v="1150000"/>
    <n v="0"/>
    <n v="0"/>
    <n v="22086"/>
    <n v="27914"/>
    <n v="0"/>
    <n v="1"/>
    <n v="1172086"/>
    <n v="0"/>
    <n v="3"/>
    <x v="1"/>
    <x v="0"/>
    <n v="3.625"/>
    <n v="42488.1175"/>
  </r>
  <r>
    <s v="A"/>
    <x v="29"/>
    <s v="Yes"/>
    <d v="2018-12-03T00:00:00"/>
    <s v="-"/>
    <x v="19"/>
    <n v="1392"/>
    <d v="2016-03-24T00:00:00"/>
    <n v="100000"/>
    <n v="0"/>
    <n v="100000"/>
    <n v="0"/>
    <n v="0"/>
    <n v="0"/>
    <n v="0"/>
    <n v="0"/>
    <n v="1"/>
    <n v="100000"/>
    <n v="0"/>
    <n v="3"/>
    <x v="1"/>
    <x v="0"/>
    <n v="3.625"/>
    <n v="3624.9999999999995"/>
  </r>
  <r>
    <s v="A"/>
    <x v="29"/>
    <s v="Yes"/>
    <d v="2018-12-03T00:00:00"/>
    <s v="-"/>
    <x v="19"/>
    <n v="1393"/>
    <d v="2016-03-24T00:00:00"/>
    <n v="25000"/>
    <n v="0"/>
    <n v="25000"/>
    <n v="0"/>
    <n v="0"/>
    <n v="0"/>
    <n v="0"/>
    <n v="0"/>
    <n v="1"/>
    <n v="25000"/>
    <n v="0"/>
    <n v="3"/>
    <x v="1"/>
    <x v="0"/>
    <n v="3.625"/>
    <n v="906.24999999999989"/>
  </r>
  <r>
    <s v="A"/>
    <x v="63"/>
    <s v="Yes"/>
    <s v="16-01-2017"/>
    <s v="-"/>
    <x v="39"/>
    <n v="1399"/>
    <d v="2016-03-28T00:00:00"/>
    <n v="379000"/>
    <n v="0"/>
    <n v="379000"/>
    <n v="0"/>
    <n v="0"/>
    <n v="0"/>
    <n v="0"/>
    <n v="0"/>
    <n v="1"/>
    <n v="379000"/>
    <n v="0"/>
    <n v="3"/>
    <x v="1"/>
    <x v="0"/>
    <n v="3.625"/>
    <n v="13738.749999999998"/>
  </r>
  <r>
    <s v="A"/>
    <x v="5"/>
    <s v="Yes"/>
    <s v="27-03-2017"/>
    <s v="-"/>
    <x v="2"/>
    <n v="1398"/>
    <d v="2016-03-28T00:00:00"/>
    <n v="51213"/>
    <n v="0"/>
    <n v="51213"/>
    <n v="0"/>
    <n v="0"/>
    <n v="0"/>
    <n v="0"/>
    <n v="0"/>
    <n v="1"/>
    <n v="51213"/>
    <n v="0"/>
    <n v="3"/>
    <x v="1"/>
    <x v="0"/>
    <n v="3.625"/>
    <n v="1856.4712499999998"/>
  </r>
  <r>
    <s v="A"/>
    <x v="66"/>
    <s v="Yes"/>
    <s v="24-11-2018"/>
    <s v="-"/>
    <x v="44"/>
    <n v="506071"/>
    <d v="2016-03-28T00:00:00"/>
    <n v="200000"/>
    <n v="0"/>
    <n v="200000"/>
    <n v="0"/>
    <n v="0"/>
    <n v="0"/>
    <n v="0"/>
    <n v="0"/>
    <n v="1"/>
    <n v="200000"/>
    <n v="0"/>
    <n v="3"/>
    <x v="1"/>
    <x v="0"/>
    <n v="3.625"/>
    <n v="7249.9999999999991"/>
  </r>
  <r>
    <s v="A"/>
    <x v="21"/>
    <s v="Yes"/>
    <s v="26-12-2016"/>
    <s v="-"/>
    <x v="12"/>
    <n v="1395"/>
    <d v="2016-03-28T00:00:00"/>
    <n v="556250"/>
    <n v="0"/>
    <n v="556250"/>
    <n v="0"/>
    <n v="0"/>
    <n v="0"/>
    <n v="0"/>
    <n v="0"/>
    <n v="1"/>
    <n v="556250"/>
    <n v="0"/>
    <n v="3"/>
    <x v="1"/>
    <x v="0"/>
    <n v="3.625"/>
    <n v="20164.0625"/>
  </r>
  <r>
    <s v="A"/>
    <x v="54"/>
    <s v="Yes"/>
    <s v="23-03-2018"/>
    <s v="-"/>
    <x v="38"/>
    <n v="1402"/>
    <d v="2016-03-28T00:00:00"/>
    <n v="1184000"/>
    <n v="0"/>
    <n v="1184000"/>
    <n v="0"/>
    <n v="0"/>
    <n v="0"/>
    <n v="0"/>
    <n v="0"/>
    <n v="1"/>
    <n v="1184000"/>
    <n v="0"/>
    <n v="3"/>
    <x v="1"/>
    <x v="0"/>
    <n v="3.625"/>
    <n v="42920"/>
  </r>
  <r>
    <s v="A"/>
    <x v="55"/>
    <s v="Yes"/>
    <s v="23-03-2018"/>
    <s v="-"/>
    <x v="38"/>
    <n v="1403"/>
    <d v="2016-03-28T00:00:00"/>
    <n v="1184000"/>
    <n v="0"/>
    <n v="1184000"/>
    <n v="0"/>
    <n v="0"/>
    <n v="0"/>
    <n v="0"/>
    <n v="0"/>
    <n v="1"/>
    <n v="1184000"/>
    <n v="0"/>
    <n v="3"/>
    <x v="1"/>
    <x v="0"/>
    <n v="3.625"/>
    <n v="42920"/>
  </r>
  <r>
    <s v="A"/>
    <x v="29"/>
    <s v="Yes"/>
    <d v="2018-12-03T00:00:00"/>
    <s v="-"/>
    <x v="19"/>
    <n v="1396"/>
    <d v="2016-03-28T00:00:00"/>
    <n v="78900"/>
    <n v="0"/>
    <n v="78900"/>
    <n v="0"/>
    <n v="0"/>
    <n v="0"/>
    <n v="0"/>
    <n v="0"/>
    <n v="1"/>
    <n v="78900"/>
    <n v="0"/>
    <n v="3"/>
    <x v="1"/>
    <x v="0"/>
    <n v="3.625"/>
    <n v="2860.125"/>
  </r>
  <r>
    <s v="A"/>
    <x v="67"/>
    <s v="Yes"/>
    <d v="2018-12-03T00:00:00"/>
    <s v="-"/>
    <x v="45"/>
    <n v="1400"/>
    <d v="2016-03-29T00:00:00"/>
    <n v="300000"/>
    <n v="0"/>
    <n v="300000"/>
    <n v="0"/>
    <n v="0"/>
    <n v="0"/>
    <n v="0"/>
    <n v="0"/>
    <n v="1"/>
    <n v="300000"/>
    <n v="0"/>
    <n v="3"/>
    <x v="1"/>
    <x v="0"/>
    <n v="3.625"/>
    <n v="10875"/>
  </r>
  <r>
    <s v="A"/>
    <x v="60"/>
    <s v="Yes"/>
    <d v="2018-12-11T00:00:00"/>
    <s v="-"/>
    <x v="41"/>
    <n v="1404"/>
    <d v="2016-03-29T00:00:00"/>
    <n v="753000"/>
    <n v="0"/>
    <n v="753000"/>
    <n v="0"/>
    <n v="0"/>
    <n v="0"/>
    <n v="0"/>
    <n v="0"/>
    <n v="1"/>
    <n v="753000"/>
    <n v="0"/>
    <n v="3"/>
    <x v="1"/>
    <x v="0"/>
    <n v="3.625"/>
    <n v="27296.249999999996"/>
  </r>
  <r>
    <s v="A"/>
    <x v="52"/>
    <s v="Yes"/>
    <s v="24-04-2018"/>
    <s v="-"/>
    <x v="36"/>
    <n v="1401"/>
    <d v="2016-03-30T00:00:00"/>
    <n v="700000"/>
    <n v="0"/>
    <n v="700000"/>
    <n v="0"/>
    <n v="0"/>
    <n v="0"/>
    <n v="0"/>
    <n v="0"/>
    <n v="1"/>
    <n v="700000"/>
    <n v="0"/>
    <n v="3"/>
    <x v="1"/>
    <x v="0"/>
    <n v="3.625"/>
    <n v="25375"/>
  </r>
  <r>
    <s v="A"/>
    <x v="56"/>
    <s v="Yes"/>
    <d v="2017-01-12T00:00:00"/>
    <s v="-"/>
    <x v="38"/>
    <n v="1405"/>
    <d v="2016-04-02T00:00:00"/>
    <n v="46000"/>
    <n v="0"/>
    <n v="46000"/>
    <n v="0"/>
    <n v="0"/>
    <n v="0"/>
    <n v="0"/>
    <n v="0"/>
    <n v="1"/>
    <n v="46000"/>
    <n v="0"/>
    <n v="4"/>
    <x v="1"/>
    <x v="1"/>
    <n v="4.3499999999999996"/>
    <n v="2000.9999999999998"/>
  </r>
  <r>
    <s v="A"/>
    <x v="71"/>
    <s v="Yes"/>
    <s v="30-12-2017"/>
    <s v="-"/>
    <x v="48"/>
    <s v="."/>
    <d v="2016-04-07T00:00:00"/>
    <n v="25000"/>
    <n v="2550000"/>
    <n v="25000"/>
    <n v="0"/>
    <n v="0"/>
    <n v="0"/>
    <n v="0"/>
    <n v="0"/>
    <n v="1"/>
    <n v="25000"/>
    <n v="0"/>
    <n v="4"/>
    <x v="1"/>
    <x v="1"/>
    <n v="4.3499999999999996"/>
    <n v="1087.5"/>
  </r>
  <r>
    <s v="A"/>
    <x v="72"/>
    <s v="Yes"/>
    <d v="2017-06-09T00:00:00"/>
    <s v="-"/>
    <x v="48"/>
    <s v="."/>
    <d v="2016-04-07T00:00:00"/>
    <n v="25000"/>
    <n v="2000000"/>
    <n v="25000"/>
    <n v="0"/>
    <n v="0"/>
    <n v="0"/>
    <n v="0"/>
    <n v="0"/>
    <n v="1"/>
    <n v="25000"/>
    <n v="0"/>
    <n v="4"/>
    <x v="1"/>
    <x v="1"/>
    <n v="4.3499999999999996"/>
    <n v="1087.5"/>
  </r>
  <r>
    <s v="A"/>
    <x v="73"/>
    <s v="Yes"/>
    <s v="21-02-2018"/>
    <s v="-"/>
    <x v="49"/>
    <n v="1407"/>
    <d v="2016-04-08T00:00:00"/>
    <n v="25000"/>
    <n v="3600000"/>
    <n v="25000"/>
    <n v="0"/>
    <n v="0"/>
    <n v="0"/>
    <n v="0"/>
    <n v="0"/>
    <n v="1"/>
    <n v="25000"/>
    <n v="0"/>
    <n v="4"/>
    <x v="1"/>
    <x v="1"/>
    <n v="4.3499999999999996"/>
    <n v="1087.5"/>
  </r>
  <r>
    <s v="A"/>
    <x v="73"/>
    <s v="Yes"/>
    <s v="21-02-2018"/>
    <s v="-"/>
    <x v="49"/>
    <n v="1408"/>
    <d v="2016-04-09T00:00:00"/>
    <n v="200000"/>
    <n v="0"/>
    <n v="200000"/>
    <n v="0"/>
    <n v="0"/>
    <n v="0"/>
    <n v="0"/>
    <n v="0"/>
    <n v="1"/>
    <n v="200000"/>
    <n v="0"/>
    <n v="4"/>
    <x v="1"/>
    <x v="1"/>
    <n v="4.3499999999999996"/>
    <n v="8700"/>
  </r>
  <r>
    <s v="A"/>
    <x v="69"/>
    <s v="Yes"/>
    <d v="2018-07-04T00:00:00"/>
    <s v="-"/>
    <x v="46"/>
    <n v="1409"/>
    <d v="2016-04-11T00:00:00"/>
    <n v="540000"/>
    <n v="0"/>
    <n v="540000"/>
    <n v="0"/>
    <n v="0"/>
    <n v="0"/>
    <n v="0"/>
    <n v="0"/>
    <n v="1"/>
    <n v="540000"/>
    <n v="0"/>
    <n v="4"/>
    <x v="1"/>
    <x v="1"/>
    <n v="4.3499999999999996"/>
    <n v="23490"/>
  </r>
  <r>
    <s v="A"/>
    <x v="64"/>
    <s v="No"/>
    <s v="-"/>
    <s v="-"/>
    <x v="42"/>
    <n v="1412"/>
    <d v="2016-04-11T00:00:00"/>
    <n v="5000"/>
    <n v="0"/>
    <n v="5000"/>
    <n v="0"/>
    <n v="0"/>
    <n v="0"/>
    <n v="0"/>
    <n v="0"/>
    <n v="1"/>
    <n v="5000"/>
    <n v="0"/>
    <n v="4"/>
    <x v="1"/>
    <x v="1"/>
    <n v="4.3499999999999996"/>
    <n v="217.49999999999997"/>
  </r>
  <r>
    <s v="A"/>
    <x v="64"/>
    <s v="No"/>
    <s v="-"/>
    <s v="-"/>
    <x v="42"/>
    <n v="1413"/>
    <d v="2016-04-11T00:00:00"/>
    <n v="340000"/>
    <n v="0"/>
    <n v="340000"/>
    <n v="0"/>
    <n v="0"/>
    <n v="0"/>
    <n v="0"/>
    <n v="0"/>
    <n v="1"/>
    <n v="340000"/>
    <n v="0"/>
    <n v="4"/>
    <x v="1"/>
    <x v="1"/>
    <n v="4.3499999999999996"/>
    <n v="14789.999999999998"/>
  </r>
  <r>
    <s v="A"/>
    <x v="35"/>
    <s v="Yes"/>
    <d v="2017-01-12T00:00:00"/>
    <s v="-"/>
    <x v="24"/>
    <n v="1414"/>
    <d v="2016-04-11T00:00:00"/>
    <n v="50000"/>
    <n v="0"/>
    <n v="50000"/>
    <n v="0"/>
    <n v="0"/>
    <n v="0"/>
    <n v="0"/>
    <n v="0"/>
    <n v="1"/>
    <n v="50000"/>
    <n v="0"/>
    <n v="4"/>
    <x v="1"/>
    <x v="1"/>
    <n v="4.3499999999999996"/>
    <n v="2175"/>
  </r>
  <r>
    <s v="A"/>
    <x v="74"/>
    <s v="Yes"/>
    <s v="18-01-2018"/>
    <s v="-"/>
    <x v="50"/>
    <n v="1410"/>
    <d v="2016-04-11T00:00:00"/>
    <n v="25000"/>
    <n v="2875000"/>
    <n v="25000"/>
    <n v="0"/>
    <n v="0"/>
    <n v="0"/>
    <n v="0"/>
    <n v="0"/>
    <n v="1"/>
    <n v="25000"/>
    <n v="0"/>
    <n v="4"/>
    <x v="1"/>
    <x v="1"/>
    <n v="4.3499999999999996"/>
    <n v="1087.5"/>
  </r>
  <r>
    <s v="A"/>
    <x v="70"/>
    <s v="Yes"/>
    <s v="15-04-2018"/>
    <s v="-"/>
    <x v="47"/>
    <n v="1415"/>
    <d v="2016-04-12T00:00:00"/>
    <n v="125000"/>
    <n v="0"/>
    <n v="125000"/>
    <n v="0"/>
    <n v="0"/>
    <n v="0"/>
    <n v="0"/>
    <n v="0"/>
    <n v="1"/>
    <n v="125000"/>
    <n v="0"/>
    <n v="4"/>
    <x v="1"/>
    <x v="1"/>
    <n v="4.3499999999999996"/>
    <n v="5437.5"/>
  </r>
  <r>
    <s v="A"/>
    <x v="62"/>
    <s v="Yes"/>
    <d v="2017-03-03T00:00:00"/>
    <s v="-"/>
    <x v="41"/>
    <n v="1411"/>
    <d v="2016-04-13T00:00:00"/>
    <n v="772000"/>
    <n v="0"/>
    <n v="772000"/>
    <n v="0"/>
    <n v="0"/>
    <n v="0"/>
    <n v="0"/>
    <n v="0"/>
    <n v="1"/>
    <n v="772000"/>
    <n v="0"/>
    <n v="4"/>
    <x v="1"/>
    <x v="1"/>
    <n v="4.3499999999999996"/>
    <n v="33582"/>
  </r>
  <r>
    <s v="A"/>
    <x v="8"/>
    <s v="Yes"/>
    <s v="21-12-2016"/>
    <s v="-"/>
    <x v="3"/>
    <n v="1416"/>
    <d v="2016-04-16T00:00:00"/>
    <n v="556000"/>
    <n v="0"/>
    <n v="556000"/>
    <n v="0"/>
    <n v="0"/>
    <n v="0"/>
    <n v="0"/>
    <n v="0"/>
    <n v="1"/>
    <n v="556000"/>
    <n v="0"/>
    <n v="4"/>
    <x v="1"/>
    <x v="1"/>
    <n v="4.3499999999999996"/>
    <n v="24186"/>
  </r>
  <r>
    <s v="A"/>
    <x v="68"/>
    <s v="Yes"/>
    <d v="2019-03-10T00:00:00"/>
    <s v="-"/>
    <x v="42"/>
    <n v="1417"/>
    <d v="2016-04-18T00:00:00"/>
    <n v="965000"/>
    <n v="0"/>
    <n v="965000"/>
    <n v="0"/>
    <n v="0"/>
    <n v="0"/>
    <n v="0"/>
    <n v="0"/>
    <n v="1"/>
    <n v="965000"/>
    <n v="0"/>
    <n v="4"/>
    <x v="1"/>
    <x v="1"/>
    <n v="4.3499999999999996"/>
    <n v="41977.5"/>
  </r>
  <r>
    <s v="A"/>
    <x v="10"/>
    <s v="Yes"/>
    <s v="23-09-2017"/>
    <s v="-"/>
    <x v="2"/>
    <n v="1419"/>
    <d v="2016-04-18T00:00:00"/>
    <n v="556250"/>
    <n v="0"/>
    <n v="556250"/>
    <n v="0"/>
    <n v="0"/>
    <n v="0"/>
    <n v="0"/>
    <n v="0"/>
    <n v="1"/>
    <n v="556250"/>
    <n v="0"/>
    <n v="4"/>
    <x v="1"/>
    <x v="1"/>
    <n v="4.3499999999999996"/>
    <n v="24196.875"/>
  </r>
  <r>
    <s v="A"/>
    <x v="30"/>
    <s v="Yes"/>
    <s v="22-05-2017"/>
    <s v="-"/>
    <x v="20"/>
    <n v="1420"/>
    <d v="2016-04-18T00:00:00"/>
    <n v="567000"/>
    <n v="0"/>
    <n v="567000"/>
    <n v="0"/>
    <n v="0"/>
    <n v="0"/>
    <n v="0"/>
    <n v="0"/>
    <n v="1"/>
    <n v="567000"/>
    <n v="0"/>
    <n v="4"/>
    <x v="1"/>
    <x v="1"/>
    <n v="4.3499999999999996"/>
    <n v="24664.5"/>
  </r>
  <r>
    <s v="A"/>
    <x v="74"/>
    <s v="Yes"/>
    <s v="18-01-2018"/>
    <s v="-"/>
    <x v="50"/>
    <n v="1418"/>
    <d v="2016-04-18T00:00:00"/>
    <n v="200000"/>
    <n v="0"/>
    <n v="200000"/>
    <n v="0"/>
    <n v="0"/>
    <n v="0"/>
    <n v="0"/>
    <n v="0"/>
    <n v="1"/>
    <n v="200000"/>
    <n v="0"/>
    <n v="4"/>
    <x v="1"/>
    <x v="1"/>
    <n v="4.3499999999999996"/>
    <n v="8700"/>
  </r>
  <r>
    <s v="A"/>
    <x v="72"/>
    <s v="Yes"/>
    <d v="2017-06-09T00:00:00"/>
    <s v="-"/>
    <x v="48"/>
    <n v="1422"/>
    <d v="2016-04-19T00:00:00"/>
    <n v="200000"/>
    <n v="0"/>
    <n v="200000"/>
    <n v="0"/>
    <n v="0"/>
    <n v="0"/>
    <n v="0"/>
    <n v="0"/>
    <n v="1"/>
    <n v="200000"/>
    <n v="0"/>
    <n v="4"/>
    <x v="1"/>
    <x v="1"/>
    <n v="4.3499999999999996"/>
    <n v="8700"/>
  </r>
  <r>
    <s v="A"/>
    <x v="26"/>
    <s v="Yes"/>
    <s v="24-11-2018"/>
    <s v="-"/>
    <x v="16"/>
    <n v="1423"/>
    <d v="2016-04-25T00:00:00"/>
    <n v="100000"/>
    <n v="0"/>
    <n v="100000"/>
    <n v="0"/>
    <n v="0"/>
    <n v="0"/>
    <n v="0"/>
    <n v="0"/>
    <n v="1"/>
    <n v="100000"/>
    <n v="0"/>
    <n v="4"/>
    <x v="1"/>
    <x v="1"/>
    <n v="4.3499999999999996"/>
    <n v="4350"/>
  </r>
  <r>
    <s v="A"/>
    <x v="26"/>
    <s v="Yes"/>
    <s v="24-11-2018"/>
    <s v="-"/>
    <x v="16"/>
    <n v="1424"/>
    <d v="2016-04-25T00:00:00"/>
    <n v="100000"/>
    <n v="0"/>
    <n v="100000"/>
    <n v="0"/>
    <n v="0"/>
    <n v="0"/>
    <n v="0"/>
    <n v="0"/>
    <n v="1"/>
    <n v="100000"/>
    <n v="0"/>
    <n v="4"/>
    <x v="1"/>
    <x v="1"/>
    <n v="4.3499999999999996"/>
    <n v="4350"/>
  </r>
  <r>
    <s v="A"/>
    <x v="26"/>
    <s v="Yes"/>
    <s v="24-11-2018"/>
    <s v="-"/>
    <x v="16"/>
    <n v="1425"/>
    <d v="2016-04-25T00:00:00"/>
    <n v="100000"/>
    <n v="0"/>
    <n v="100000"/>
    <n v="0"/>
    <n v="0"/>
    <n v="0"/>
    <n v="0"/>
    <n v="0"/>
    <n v="1"/>
    <n v="100000"/>
    <n v="0"/>
    <n v="4"/>
    <x v="1"/>
    <x v="1"/>
    <n v="4.3499999999999996"/>
    <n v="4350"/>
  </r>
  <r>
    <s v="A"/>
    <x v="45"/>
    <s v="Yes"/>
    <d v="2017-06-02T00:00:00"/>
    <s v="-"/>
    <x v="30"/>
    <n v="1426"/>
    <d v="2016-04-25T00:00:00"/>
    <n v="777000"/>
    <n v="0"/>
    <n v="777000"/>
    <n v="0"/>
    <n v="0"/>
    <n v="0"/>
    <n v="0"/>
    <n v="0"/>
    <n v="0"/>
    <n v="777000"/>
    <n v="0"/>
    <n v="4"/>
    <x v="1"/>
    <x v="1"/>
    <n v="4.3499999999999996"/>
    <n v="33799.5"/>
  </r>
  <r>
    <s v="A"/>
    <x v="14"/>
    <s v="Yes"/>
    <s v="17-07-2016"/>
    <s v="-"/>
    <x v="8"/>
    <n v="1427"/>
    <d v="2016-04-25T00:00:00"/>
    <n v="882000"/>
    <n v="0"/>
    <n v="882000"/>
    <n v="0"/>
    <n v="0"/>
    <n v="0"/>
    <n v="0"/>
    <n v="0"/>
    <n v="1"/>
    <n v="882000"/>
    <n v="0"/>
    <n v="4"/>
    <x v="1"/>
    <x v="1"/>
    <n v="4.3499999999999996"/>
    <n v="38367"/>
  </r>
  <r>
    <s v="A"/>
    <x v="22"/>
    <s v="Yes"/>
    <d v="2018-03-02T00:00:00"/>
    <s v="-"/>
    <x v="13"/>
    <n v="1428"/>
    <d v="2016-04-26T00:00:00"/>
    <n v="556250"/>
    <n v="0"/>
    <n v="556250"/>
    <n v="0"/>
    <n v="0"/>
    <n v="0"/>
    <n v="0"/>
    <n v="0"/>
    <n v="1"/>
    <n v="556250"/>
    <n v="0"/>
    <n v="4"/>
    <x v="1"/>
    <x v="1"/>
    <n v="4.3499999999999996"/>
    <n v="24196.875"/>
  </r>
  <r>
    <s v="A"/>
    <x v="71"/>
    <s v="Yes"/>
    <s v="30-12-2017"/>
    <s v="-"/>
    <x v="48"/>
    <n v="1429"/>
    <d v="2016-04-28T00:00:00"/>
    <n v="100000"/>
    <n v="0"/>
    <n v="100000"/>
    <n v="0"/>
    <n v="0"/>
    <n v="0"/>
    <n v="0"/>
    <n v="0"/>
    <n v="1"/>
    <n v="100000"/>
    <n v="0"/>
    <n v="4"/>
    <x v="1"/>
    <x v="1"/>
    <n v="4.3499999999999996"/>
    <n v="4350"/>
  </r>
  <r>
    <s v="A"/>
    <x v="71"/>
    <s v="Yes"/>
    <s v="30-12-2017"/>
    <s v="-"/>
    <x v="48"/>
    <n v="1430"/>
    <d v="2016-04-28T00:00:00"/>
    <n v="100000"/>
    <n v="0"/>
    <n v="100000"/>
    <n v="0"/>
    <n v="0"/>
    <n v="0"/>
    <n v="0"/>
    <n v="0"/>
    <n v="1"/>
    <n v="100000"/>
    <n v="0"/>
    <n v="4"/>
    <x v="1"/>
    <x v="1"/>
    <n v="4.3499999999999996"/>
    <n v="4350"/>
  </r>
  <r>
    <s v="A"/>
    <x v="31"/>
    <s v="Yes"/>
    <d v="2017-03-03T00:00:00"/>
    <s v="-"/>
    <x v="21"/>
    <n v="1431"/>
    <d v="2016-04-28T00:00:00"/>
    <n v="735000"/>
    <n v="0"/>
    <n v="735000"/>
    <n v="0"/>
    <n v="0"/>
    <n v="0"/>
    <n v="0"/>
    <n v="0"/>
    <n v="1"/>
    <n v="735000"/>
    <n v="0"/>
    <n v="4"/>
    <x v="1"/>
    <x v="1"/>
    <n v="4.3499999999999996"/>
    <n v="31972.499999999996"/>
  </r>
  <r>
    <s v="A"/>
    <x v="33"/>
    <s v="Yes"/>
    <d v="2018-09-07T00:00:00"/>
    <s v="-"/>
    <x v="23"/>
    <n v="1433"/>
    <d v="2016-05-02T00:00:00"/>
    <n v="770000"/>
    <n v="0"/>
    <n v="770000"/>
    <n v="0"/>
    <n v="0"/>
    <n v="0"/>
    <n v="0"/>
    <n v="0"/>
    <n v="1"/>
    <n v="770000"/>
    <n v="0"/>
    <n v="5"/>
    <x v="1"/>
    <x v="1"/>
    <n v="4.3499999999999996"/>
    <n v="33495"/>
  </r>
  <r>
    <s v="A"/>
    <x v="35"/>
    <s v="Yes"/>
    <d v="2017-01-12T00:00:00"/>
    <s v="-"/>
    <x v="24"/>
    <n v="1432"/>
    <d v="2016-05-02T00:00:00"/>
    <n v="50000"/>
    <n v="0"/>
    <n v="50000"/>
    <n v="0"/>
    <n v="0"/>
    <n v="0"/>
    <n v="0"/>
    <n v="0"/>
    <n v="1"/>
    <n v="50000"/>
    <n v="0"/>
    <n v="5"/>
    <x v="1"/>
    <x v="1"/>
    <n v="4.3499999999999996"/>
    <n v="2175"/>
  </r>
  <r>
    <s v="A"/>
    <x v="35"/>
    <s v="Yes"/>
    <d v="2017-01-12T00:00:00"/>
    <s v="-"/>
    <x v="24"/>
    <n v="1434"/>
    <d v="2016-05-02T00:00:00"/>
    <n v="727000"/>
    <n v="0"/>
    <n v="727000"/>
    <n v="0"/>
    <n v="0"/>
    <n v="0"/>
    <n v="0"/>
    <n v="0"/>
    <n v="1"/>
    <n v="727000"/>
    <n v="0"/>
    <n v="5"/>
    <x v="1"/>
    <x v="1"/>
    <n v="4.3499999999999996"/>
    <n v="31624.499999999996"/>
  </r>
  <r>
    <s v="A"/>
    <x v="58"/>
    <s v="Yes"/>
    <d v="2017-01-12T00:00:00"/>
    <s v="-"/>
    <x v="39"/>
    <n v="1435"/>
    <d v="2016-05-03T00:00:00"/>
    <n v="540000"/>
    <n v="0"/>
    <n v="540000"/>
    <n v="0"/>
    <n v="0"/>
    <n v="0"/>
    <n v="0"/>
    <n v="0"/>
    <n v="1"/>
    <n v="540000"/>
    <n v="0"/>
    <n v="5"/>
    <x v="1"/>
    <x v="1"/>
    <n v="4.3499999999999996"/>
    <n v="23490"/>
  </r>
  <r>
    <s v="A"/>
    <x v="69"/>
    <s v="Yes"/>
    <d v="2018-07-04T00:00:00"/>
    <s v="-"/>
    <x v="46"/>
    <n v="1436"/>
    <d v="2016-05-07T00:00:00"/>
    <n v="851000"/>
    <n v="0"/>
    <n v="851000"/>
    <n v="0"/>
    <n v="0"/>
    <n v="0"/>
    <n v="0"/>
    <n v="0"/>
    <n v="1"/>
    <n v="851000"/>
    <n v="0"/>
    <n v="5"/>
    <x v="1"/>
    <x v="1"/>
    <n v="4.3499999999999996"/>
    <n v="37018.5"/>
  </r>
  <r>
    <s v="A"/>
    <x v="74"/>
    <s v="Yes"/>
    <s v="18-01-2018"/>
    <s v="-"/>
    <x v="50"/>
    <n v="918760"/>
    <d v="2016-05-10T00:00:00"/>
    <n v="200000"/>
    <n v="0"/>
    <n v="200000"/>
    <n v="0"/>
    <n v="0"/>
    <n v="0"/>
    <n v="0"/>
    <n v="0"/>
    <n v="1"/>
    <n v="200000"/>
    <n v="0"/>
    <n v="5"/>
    <x v="1"/>
    <x v="1"/>
    <n v="4.3499999999999996"/>
    <n v="8700"/>
  </r>
  <r>
    <s v="A"/>
    <x v="20"/>
    <s v="Yes"/>
    <d v="2018-03-02T00:00:00"/>
    <s v="-"/>
    <x v="11"/>
    <n v="1438"/>
    <d v="2016-05-11T00:00:00"/>
    <n v="418750"/>
    <n v="0"/>
    <n v="418750"/>
    <n v="0"/>
    <n v="0"/>
    <n v="0"/>
    <n v="0"/>
    <n v="0"/>
    <n v="1"/>
    <n v="418750"/>
    <n v="0"/>
    <n v="5"/>
    <x v="1"/>
    <x v="1"/>
    <n v="4.3499999999999996"/>
    <n v="18215.625"/>
  </r>
  <r>
    <s v="A"/>
    <x v="75"/>
    <s v="Yes"/>
    <s v="18-07-2018"/>
    <s v="-"/>
    <x v="51"/>
    <n v="1188"/>
    <d v="2016-05-11T00:00:00"/>
    <n v="25000"/>
    <n v="2500000"/>
    <n v="25000"/>
    <n v="0"/>
    <n v="0"/>
    <n v="0"/>
    <n v="0"/>
    <n v="0"/>
    <n v="1"/>
    <n v="25000"/>
    <n v="0"/>
    <n v="5"/>
    <x v="1"/>
    <x v="1"/>
    <n v="4.3499999999999996"/>
    <n v="1087.5"/>
  </r>
  <r>
    <s v="A"/>
    <x v="50"/>
    <s v="Yes"/>
    <s v="16-01-2016"/>
    <s v="-"/>
    <x v="35"/>
    <n v="1441"/>
    <d v="2016-05-16T00:00:00"/>
    <n v="772000"/>
    <n v="0"/>
    <n v="772000"/>
    <n v="0"/>
    <n v="0"/>
    <n v="0"/>
    <n v="0"/>
    <n v="0"/>
    <n v="1"/>
    <n v="772000"/>
    <n v="0"/>
    <n v="5"/>
    <x v="1"/>
    <x v="1"/>
    <n v="4.3499999999999996"/>
    <n v="33582"/>
  </r>
  <r>
    <s v="A"/>
    <x v="26"/>
    <s v="Yes"/>
    <s v="24-11-2018"/>
    <s v="-"/>
    <x v="16"/>
    <n v="1439"/>
    <d v="2016-05-16T00:00:00"/>
    <n v="175000"/>
    <n v="0"/>
    <n v="175000"/>
    <n v="0"/>
    <n v="0"/>
    <n v="0"/>
    <n v="0"/>
    <n v="0"/>
    <n v="1"/>
    <n v="175000"/>
    <n v="0"/>
    <n v="5"/>
    <x v="1"/>
    <x v="1"/>
    <n v="4.3499999999999996"/>
    <n v="7612.4999999999991"/>
  </r>
  <r>
    <s v="A"/>
    <x v="26"/>
    <s v="Yes"/>
    <s v="24-11-2018"/>
    <s v="-"/>
    <x v="16"/>
    <n v="1440"/>
    <d v="2016-05-16T00:00:00"/>
    <n v="125000"/>
    <n v="0"/>
    <n v="125000"/>
    <n v="0"/>
    <n v="0"/>
    <n v="0"/>
    <n v="0"/>
    <n v="0"/>
    <n v="1"/>
    <n v="125000"/>
    <n v="0"/>
    <n v="5"/>
    <x v="1"/>
    <x v="1"/>
    <n v="4.3499999999999996"/>
    <n v="5437.5"/>
  </r>
  <r>
    <s v="A"/>
    <x v="76"/>
    <s v="Yes"/>
    <d v="2017-01-12T00:00:00"/>
    <s v="-"/>
    <x v="52"/>
    <n v="1189"/>
    <d v="2016-05-19T00:00:00"/>
    <n v="225000"/>
    <n v="3350000"/>
    <n v="225000"/>
    <n v="0"/>
    <n v="0"/>
    <n v="0"/>
    <n v="0"/>
    <n v="0"/>
    <n v="1"/>
    <n v="225000"/>
    <n v="0"/>
    <n v="5"/>
    <x v="1"/>
    <x v="1"/>
    <n v="4.3499999999999996"/>
    <n v="9787.5"/>
  </r>
  <r>
    <s v="A"/>
    <x v="70"/>
    <s v="Yes"/>
    <s v="15-04-2018"/>
    <s v="-"/>
    <x v="47"/>
    <n v="1443"/>
    <d v="2016-05-23T00:00:00"/>
    <n v="934000"/>
    <n v="0"/>
    <n v="934000"/>
    <n v="0"/>
    <n v="0"/>
    <n v="0"/>
    <n v="0"/>
    <n v="0"/>
    <n v="1"/>
    <n v="934000"/>
    <n v="0"/>
    <n v="5"/>
    <x v="1"/>
    <x v="1"/>
    <n v="4.3499999999999996"/>
    <n v="40629"/>
  </r>
  <r>
    <s v="A"/>
    <x v="73"/>
    <s v="Yes"/>
    <s v="21-02-2018"/>
    <s v="-"/>
    <x v="49"/>
    <n v="1444"/>
    <d v="2016-05-23T00:00:00"/>
    <n v="1391000"/>
    <n v="0"/>
    <n v="1391000"/>
    <n v="0"/>
    <n v="0"/>
    <n v="0"/>
    <n v="0"/>
    <n v="0"/>
    <n v="1"/>
    <n v="1391000"/>
    <n v="0"/>
    <n v="5"/>
    <x v="1"/>
    <x v="1"/>
    <n v="4.3499999999999996"/>
    <n v="60508.499999999993"/>
  </r>
  <r>
    <s v="A"/>
    <x v="66"/>
    <s v="Yes"/>
    <s v="24-11-2018"/>
    <s v="-"/>
    <x v="44"/>
    <n v="1445"/>
    <d v="2016-05-23T00:00:00"/>
    <n v="968000"/>
    <n v="0"/>
    <n v="968000"/>
    <n v="0"/>
    <n v="0"/>
    <n v="0"/>
    <n v="0"/>
    <n v="0"/>
    <n v="1"/>
    <n v="968000"/>
    <n v="0"/>
    <n v="5"/>
    <x v="1"/>
    <x v="1"/>
    <n v="4.3499999999999996"/>
    <n v="42108"/>
  </r>
  <r>
    <s v="A"/>
    <x v="42"/>
    <s v="Yes"/>
    <d v="2017-01-06T00:00:00"/>
    <s v="-"/>
    <x v="29"/>
    <n v="1442"/>
    <d v="2016-05-23T00:00:00"/>
    <n v="373000"/>
    <n v="0"/>
    <n v="373000"/>
    <n v="0"/>
    <n v="0"/>
    <n v="0"/>
    <n v="0"/>
    <n v="0"/>
    <n v="1"/>
    <n v="373000"/>
    <n v="0"/>
    <n v="5"/>
    <x v="1"/>
    <x v="1"/>
    <n v="4.3499999999999996"/>
    <n v="16225.499999999998"/>
  </r>
  <r>
    <s v="A"/>
    <x v="48"/>
    <s v="No"/>
    <s v="-"/>
    <s v="-"/>
    <x v="33"/>
    <n v="1446"/>
    <d v="2016-05-26T00:00:00"/>
    <n v="200000"/>
    <n v="0"/>
    <n v="200000"/>
    <n v="0"/>
    <n v="0"/>
    <n v="0"/>
    <n v="0"/>
    <n v="0"/>
    <n v="1"/>
    <n v="200000"/>
    <n v="0"/>
    <n v="5"/>
    <x v="1"/>
    <x v="1"/>
    <n v="4.3499999999999996"/>
    <n v="8700"/>
  </r>
  <r>
    <s v="A"/>
    <x v="48"/>
    <s v="No"/>
    <s v="-"/>
    <s v="-"/>
    <x v="33"/>
    <n v="1447"/>
    <d v="2016-05-26T00:00:00"/>
    <n v="100000"/>
    <n v="0"/>
    <n v="100000"/>
    <n v="0"/>
    <n v="0"/>
    <n v="0"/>
    <n v="0"/>
    <n v="0"/>
    <n v="1"/>
    <n v="100000"/>
    <n v="0"/>
    <n v="5"/>
    <x v="1"/>
    <x v="1"/>
    <n v="4.3499999999999996"/>
    <n v="4350"/>
  </r>
  <r>
    <s v="A"/>
    <x v="75"/>
    <s v="Yes"/>
    <s v="18-07-2018"/>
    <s v="-"/>
    <x v="51"/>
    <n v="1448"/>
    <d v="2016-05-30T00:00:00"/>
    <n v="200000"/>
    <n v="0"/>
    <n v="200000"/>
    <n v="0"/>
    <n v="0"/>
    <n v="0"/>
    <n v="0"/>
    <n v="0"/>
    <n v="1"/>
    <n v="200000"/>
    <n v="0"/>
    <n v="5"/>
    <x v="1"/>
    <x v="1"/>
    <n v="4.3499999999999996"/>
    <n v="8700"/>
  </r>
  <r>
    <s v="A"/>
    <x v="62"/>
    <s v="Yes"/>
    <d v="2017-03-03T00:00:00"/>
    <s v="-"/>
    <x v="41"/>
    <n v="1449"/>
    <d v="2016-05-31T00:00:00"/>
    <n v="770000"/>
    <n v="0"/>
    <n v="770000"/>
    <n v="0"/>
    <n v="0"/>
    <n v="0"/>
    <n v="0"/>
    <n v="0"/>
    <n v="1"/>
    <n v="770000"/>
    <n v="0"/>
    <n v="5"/>
    <x v="1"/>
    <x v="1"/>
    <n v="4.3499999999999996"/>
    <n v="33495"/>
  </r>
  <r>
    <s v="A"/>
    <x v="39"/>
    <s v="Yes"/>
    <d v="2015-03-10T00:00:00"/>
    <s v="-"/>
    <x v="26"/>
    <n v="1450"/>
    <d v="2016-05-31T00:00:00"/>
    <n v="800000"/>
    <n v="0"/>
    <n v="800000"/>
    <n v="0"/>
    <n v="0"/>
    <n v="0"/>
    <n v="0"/>
    <n v="0"/>
    <n v="1"/>
    <n v="800000"/>
    <n v="0"/>
    <n v="5"/>
    <x v="1"/>
    <x v="1"/>
    <n v="4.3499999999999996"/>
    <n v="34800"/>
  </r>
  <r>
    <s v="A"/>
    <x v="65"/>
    <s v="Yes"/>
    <s v="15-05-2018"/>
    <s v="-"/>
    <x v="43"/>
    <n v="1452"/>
    <d v="2016-06-06T00:00:00"/>
    <n v="968000"/>
    <n v="0"/>
    <n v="968000"/>
    <n v="0"/>
    <n v="0"/>
    <n v="0"/>
    <n v="0"/>
    <n v="0"/>
    <n v="1"/>
    <n v="968000"/>
    <n v="0"/>
    <n v="6"/>
    <x v="1"/>
    <x v="1"/>
    <n v="4.5"/>
    <n v="43560"/>
  </r>
  <r>
    <s v="A"/>
    <x v="71"/>
    <s v="Yes"/>
    <s v="30-12-2017"/>
    <s v="-"/>
    <x v="48"/>
    <n v="1453"/>
    <d v="2016-06-06T00:00:00"/>
    <n v="968000"/>
    <n v="0"/>
    <n v="968000"/>
    <n v="0"/>
    <n v="0"/>
    <n v="0"/>
    <n v="0"/>
    <n v="0"/>
    <n v="1"/>
    <n v="968000"/>
    <n v="0"/>
    <n v="6"/>
    <x v="1"/>
    <x v="1"/>
    <n v="4.5"/>
    <n v="43560"/>
  </r>
  <r>
    <s v="A"/>
    <x v="51"/>
    <s v="Yes"/>
    <s v="24-05-2018"/>
    <s v="-"/>
    <x v="36"/>
    <n v="1454"/>
    <d v="2016-06-06T00:00:00"/>
    <n v="850000"/>
    <n v="0"/>
    <n v="850000"/>
    <n v="0"/>
    <n v="0"/>
    <n v="0"/>
    <n v="0"/>
    <n v="0"/>
    <n v="1"/>
    <n v="850000"/>
    <n v="0"/>
    <n v="6"/>
    <x v="1"/>
    <x v="1"/>
    <n v="4.5"/>
    <n v="38250"/>
  </r>
  <r>
    <s v="A"/>
    <x v="74"/>
    <s v="Yes"/>
    <s v="18-01-2018"/>
    <s v="-"/>
    <x v="50"/>
    <n v="1451"/>
    <d v="2016-06-06T00:00:00"/>
    <n v="300000"/>
    <n v="0"/>
    <n v="300000"/>
    <n v="0"/>
    <n v="0"/>
    <n v="0"/>
    <n v="0"/>
    <n v="0"/>
    <n v="1"/>
    <n v="300000"/>
    <n v="0"/>
    <n v="6"/>
    <x v="1"/>
    <x v="1"/>
    <n v="4.5"/>
    <n v="13500"/>
  </r>
  <r>
    <s v="A"/>
    <x v="63"/>
    <s v="Yes"/>
    <s v="16-01-2017"/>
    <s v="-"/>
    <x v="39"/>
    <n v="1455"/>
    <d v="2016-06-11T00:00:00"/>
    <n v="576000"/>
    <n v="0"/>
    <n v="576000"/>
    <n v="0"/>
    <n v="0"/>
    <n v="0"/>
    <n v="0"/>
    <n v="0"/>
    <n v="1"/>
    <n v="576000"/>
    <n v="0"/>
    <n v="6"/>
    <x v="1"/>
    <x v="1"/>
    <n v="4.5"/>
    <n v="25920"/>
  </r>
  <r>
    <s v="A"/>
    <x v="29"/>
    <s v="Yes"/>
    <d v="2018-12-03T00:00:00"/>
    <s v="-"/>
    <x v="19"/>
    <n v="1456"/>
    <d v="2016-06-15T00:00:00"/>
    <n v="316147"/>
    <n v="0"/>
    <n v="316147"/>
    <n v="0"/>
    <n v="0"/>
    <n v="0"/>
    <n v="0"/>
    <n v="0"/>
    <n v="1"/>
    <n v="316147"/>
    <n v="0"/>
    <n v="6"/>
    <x v="1"/>
    <x v="1"/>
    <n v="4.5"/>
    <n v="14226.615"/>
  </r>
  <r>
    <s v="A"/>
    <x v="1"/>
    <s v="Yes"/>
    <d v="2017-06-02T00:00:00"/>
    <s v="-"/>
    <x v="1"/>
    <n v="1457"/>
    <d v="2016-06-18T00:00:00"/>
    <n v="125000"/>
    <n v="0"/>
    <n v="125000"/>
    <n v="0"/>
    <n v="0"/>
    <n v="0"/>
    <n v="0"/>
    <n v="0"/>
    <n v="1"/>
    <n v="125000"/>
    <n v="0"/>
    <n v="6"/>
    <x v="1"/>
    <x v="1"/>
    <n v="4.5"/>
    <n v="5625"/>
  </r>
  <r>
    <s v="A"/>
    <x v="76"/>
    <s v="Yes"/>
    <d v="2017-01-12T00:00:00"/>
    <s v="-"/>
    <x v="52"/>
    <n v="1459"/>
    <d v="2016-06-20T00:00:00"/>
    <n v="506000"/>
    <n v="0"/>
    <n v="506000"/>
    <n v="0"/>
    <n v="0"/>
    <n v="0"/>
    <n v="0"/>
    <n v="0"/>
    <n v="1"/>
    <n v="506000"/>
    <n v="0"/>
    <n v="6"/>
    <x v="1"/>
    <x v="1"/>
    <n v="4.5"/>
    <n v="22770"/>
  </r>
  <r>
    <s v="A"/>
    <x v="35"/>
    <s v="Yes"/>
    <d v="2017-01-12T00:00:00"/>
    <s v="-"/>
    <x v="24"/>
    <n v="1458"/>
    <d v="2016-06-20T00:00:00"/>
    <n v="50000"/>
    <n v="0"/>
    <n v="50000"/>
    <n v="0"/>
    <n v="0"/>
    <n v="0"/>
    <n v="0"/>
    <n v="0"/>
    <n v="1"/>
    <n v="50000"/>
    <n v="0"/>
    <n v="6"/>
    <x v="1"/>
    <x v="1"/>
    <n v="4.5"/>
    <n v="2250"/>
  </r>
  <r>
    <s v="A"/>
    <x v="72"/>
    <s v="Yes"/>
    <d v="2017-06-09T00:00:00"/>
    <s v="-"/>
    <x v="48"/>
    <n v="1460"/>
    <d v="2016-06-21T00:00:00"/>
    <n v="200000"/>
    <n v="0"/>
    <n v="200000"/>
    <n v="0"/>
    <n v="0"/>
    <n v="0"/>
    <n v="0"/>
    <n v="0"/>
    <n v="1"/>
    <n v="200000"/>
    <n v="0"/>
    <n v="6"/>
    <x v="1"/>
    <x v="1"/>
    <n v="4.5"/>
    <n v="9000"/>
  </r>
  <r>
    <s v="A"/>
    <x v="72"/>
    <s v="Yes"/>
    <d v="2017-06-09T00:00:00"/>
    <s v="-"/>
    <x v="48"/>
    <n v="1461"/>
    <d v="2016-06-21T00:00:00"/>
    <n v="50000"/>
    <n v="0"/>
    <n v="50000"/>
    <n v="0"/>
    <n v="0"/>
    <n v="0"/>
    <n v="0"/>
    <n v="0"/>
    <n v="1"/>
    <n v="50000"/>
    <n v="0"/>
    <n v="6"/>
    <x v="1"/>
    <x v="1"/>
    <n v="4.5"/>
    <n v="2250"/>
  </r>
  <r>
    <s v="A"/>
    <x v="2"/>
    <s v="Yes"/>
    <s v="22-08-2016"/>
    <s v="-"/>
    <x v="0"/>
    <n v="1462"/>
    <d v="2016-06-22T00:00:00"/>
    <n v="500000"/>
    <n v="0"/>
    <n v="500000"/>
    <n v="0"/>
    <n v="0"/>
    <n v="0"/>
    <n v="0"/>
    <n v="0"/>
    <n v="1"/>
    <n v="500000"/>
    <n v="0"/>
    <n v="6"/>
    <x v="1"/>
    <x v="1"/>
    <n v="4.5"/>
    <n v="22500"/>
  </r>
  <r>
    <s v="A"/>
    <x v="29"/>
    <s v="Yes"/>
    <d v="2018-12-03T00:00:00"/>
    <s v="-"/>
    <x v="19"/>
    <n v="1463"/>
    <d v="2016-06-22T00:00:00"/>
    <n v="77988"/>
    <n v="0"/>
    <n v="77988"/>
    <n v="0"/>
    <n v="0"/>
    <n v="0"/>
    <n v="0"/>
    <n v="0"/>
    <n v="1"/>
    <n v="77988"/>
    <n v="0"/>
    <n v="6"/>
    <x v="1"/>
    <x v="1"/>
    <n v="4.5"/>
    <n v="3509.46"/>
  </r>
  <r>
    <s v="A"/>
    <x v="2"/>
    <s v="Yes"/>
    <s v="22-08-2016"/>
    <s v="-"/>
    <x v="0"/>
    <n v="1464"/>
    <d v="2016-06-23T00:00:00"/>
    <n v="100000"/>
    <n v="0"/>
    <n v="100000"/>
    <n v="0"/>
    <n v="0"/>
    <n v="0"/>
    <n v="0"/>
    <n v="0"/>
    <n v="1"/>
    <n v="100000"/>
    <n v="0"/>
    <n v="6"/>
    <x v="1"/>
    <x v="1"/>
    <n v="4.5"/>
    <n v="4500"/>
  </r>
  <r>
    <s v="A"/>
    <x v="58"/>
    <s v="Yes"/>
    <d v="2017-01-12T00:00:00"/>
    <s v="-"/>
    <x v="39"/>
    <n v="1465"/>
    <d v="2016-06-27T00:00:00"/>
    <n v="850000"/>
    <n v="0"/>
    <n v="850000"/>
    <n v="0"/>
    <n v="0"/>
    <n v="0"/>
    <n v="0"/>
    <n v="0"/>
    <n v="1"/>
    <n v="850000"/>
    <n v="0"/>
    <n v="6"/>
    <x v="1"/>
    <x v="1"/>
    <n v="4.5"/>
    <n v="38250"/>
  </r>
  <r>
    <s v="A"/>
    <x v="35"/>
    <s v="Yes"/>
    <d v="2017-01-12T00:00:00"/>
    <s v="-"/>
    <x v="24"/>
    <n v="1466"/>
    <d v="2016-06-29T00:00:00"/>
    <n v="50000"/>
    <n v="0"/>
    <n v="50000"/>
    <n v="0"/>
    <n v="0"/>
    <n v="0"/>
    <n v="0"/>
    <n v="0"/>
    <n v="1"/>
    <n v="50000"/>
    <n v="0"/>
    <n v="6"/>
    <x v="1"/>
    <x v="1"/>
    <n v="4.5"/>
    <n v="2250"/>
  </r>
  <r>
    <s v="A"/>
    <x v="5"/>
    <s v="Yes"/>
    <s v="27-03-2017"/>
    <s v="-"/>
    <x v="2"/>
    <n v="1468"/>
    <d v="2016-07-04T00:00:00"/>
    <n v="593750"/>
    <n v="0"/>
    <n v="593750"/>
    <n v="0"/>
    <n v="0"/>
    <n v="0"/>
    <n v="0"/>
    <n v="0"/>
    <n v="1"/>
    <n v="593750"/>
    <n v="0"/>
    <n v="7"/>
    <x v="1"/>
    <x v="2"/>
    <n v="4.5"/>
    <n v="26718.75"/>
  </r>
  <r>
    <s v="A"/>
    <x v="46"/>
    <s v="No"/>
    <s v="-"/>
    <s v="-"/>
    <x v="31"/>
    <s v="."/>
    <d v="2016-07-04T00:00:00"/>
    <n v="200000"/>
    <n v="0"/>
    <n v="200000"/>
    <n v="0"/>
    <n v="0"/>
    <n v="0"/>
    <n v="0"/>
    <n v="0"/>
    <n v="1"/>
    <n v="200000"/>
    <n v="0"/>
    <n v="7"/>
    <x v="1"/>
    <x v="2"/>
    <n v="4.5"/>
    <n v="9000"/>
  </r>
  <r>
    <s v="A"/>
    <x v="46"/>
    <s v="No"/>
    <s v="-"/>
    <s v="-"/>
    <x v="31"/>
    <n v="1471"/>
    <d v="2016-07-04T00:00:00"/>
    <n v="200000"/>
    <n v="0"/>
    <n v="200000"/>
    <n v="0"/>
    <n v="0"/>
    <n v="0"/>
    <n v="0"/>
    <n v="0"/>
    <n v="1"/>
    <n v="200000"/>
    <n v="0"/>
    <n v="7"/>
    <x v="1"/>
    <x v="2"/>
    <n v="4.5"/>
    <n v="9000"/>
  </r>
  <r>
    <s v="A"/>
    <x v="75"/>
    <s v="Yes"/>
    <s v="18-07-2018"/>
    <s v="-"/>
    <x v="51"/>
    <n v="1470"/>
    <d v="2016-07-04T00:00:00"/>
    <n v="900000"/>
    <n v="0"/>
    <n v="900000"/>
    <n v="0"/>
    <n v="0"/>
    <n v="0"/>
    <n v="0"/>
    <n v="0"/>
    <n v="1"/>
    <n v="900000"/>
    <n v="0"/>
    <n v="7"/>
    <x v="1"/>
    <x v="2"/>
    <n v="4.5"/>
    <n v="40500"/>
  </r>
  <r>
    <s v="A"/>
    <x v="61"/>
    <s v="Yes"/>
    <d v="2018-12-11T00:00:00"/>
    <s v="-"/>
    <x v="40"/>
    <n v="1190"/>
    <d v="2016-07-12T00:00:00"/>
    <n v="850000"/>
    <n v="0"/>
    <n v="850000"/>
    <n v="0"/>
    <n v="0"/>
    <n v="0"/>
    <n v="0"/>
    <n v="0"/>
    <n v="1"/>
    <n v="850000"/>
    <n v="0"/>
    <n v="7"/>
    <x v="1"/>
    <x v="2"/>
    <n v="4.5"/>
    <n v="38250"/>
  </r>
  <r>
    <s v="A"/>
    <x v="72"/>
    <s v="Yes"/>
    <d v="2017-06-09T00:00:00"/>
    <s v="-"/>
    <x v="48"/>
    <n v="1473"/>
    <d v="2016-07-12T00:00:00"/>
    <n v="193000"/>
    <n v="0"/>
    <n v="193000"/>
    <n v="0"/>
    <n v="0"/>
    <n v="0"/>
    <n v="0"/>
    <n v="0"/>
    <n v="1"/>
    <n v="193000"/>
    <n v="0"/>
    <n v="7"/>
    <x v="1"/>
    <x v="2"/>
    <n v="4.5"/>
    <n v="8685"/>
  </r>
  <r>
    <s v="A"/>
    <x v="67"/>
    <s v="Yes"/>
    <d v="2018-12-03T00:00:00"/>
    <s v="-"/>
    <x v="45"/>
    <n v="1474"/>
    <d v="2016-07-18T00:00:00"/>
    <n v="300000"/>
    <n v="0"/>
    <n v="300000"/>
    <n v="0"/>
    <n v="0"/>
    <n v="0"/>
    <n v="0"/>
    <n v="0"/>
    <n v="1"/>
    <n v="300000"/>
    <n v="0"/>
    <n v="7"/>
    <x v="1"/>
    <x v="2"/>
    <n v="4.5"/>
    <n v="13500"/>
  </r>
  <r>
    <s v="A"/>
    <x v="64"/>
    <s v="No"/>
    <s v="-"/>
    <s v="-"/>
    <x v="42"/>
    <n v="1476"/>
    <d v="2016-07-18T00:00:00"/>
    <n v="419000"/>
    <n v="0"/>
    <n v="419000"/>
    <n v="0"/>
    <n v="0"/>
    <n v="0"/>
    <n v="0"/>
    <n v="0"/>
    <n v="1"/>
    <n v="419000"/>
    <n v="0"/>
    <n v="7"/>
    <x v="1"/>
    <x v="2"/>
    <n v="4.5"/>
    <n v="18855"/>
  </r>
  <r>
    <s v="A"/>
    <x v="26"/>
    <s v="Yes"/>
    <s v="24-11-2018"/>
    <s v="-"/>
    <x v="16"/>
    <n v="1472"/>
    <d v="2016-07-18T00:00:00"/>
    <n v="350000"/>
    <n v="0"/>
    <n v="350000"/>
    <n v="0"/>
    <n v="0"/>
    <n v="0"/>
    <n v="0"/>
    <n v="0"/>
    <n v="1"/>
    <n v="350000"/>
    <n v="0"/>
    <n v="7"/>
    <x v="1"/>
    <x v="2"/>
    <n v="4.5"/>
    <n v="15750"/>
  </r>
  <r>
    <s v="A"/>
    <x v="45"/>
    <s v="Yes"/>
    <d v="2017-06-02T00:00:00"/>
    <s v="-"/>
    <x v="30"/>
    <n v="1475"/>
    <d v="2016-07-18T00:00:00"/>
    <n v="777000"/>
    <n v="0"/>
    <n v="777000"/>
    <n v="0"/>
    <n v="0"/>
    <n v="0"/>
    <n v="0"/>
    <n v="0"/>
    <n v="0"/>
    <n v="777000"/>
    <n v="0"/>
    <n v="7"/>
    <x v="1"/>
    <x v="2"/>
    <n v="4.5"/>
    <n v="34965"/>
  </r>
  <r>
    <s v="A"/>
    <x v="41"/>
    <s v="Yes"/>
    <s v="28-06-2017"/>
    <s v="-"/>
    <x v="28"/>
    <n v="1477"/>
    <d v="2016-07-19T00:00:00"/>
    <n v="779000"/>
    <n v="0"/>
    <n v="779000"/>
    <n v="0"/>
    <n v="0"/>
    <n v="0"/>
    <n v="0"/>
    <n v="0"/>
    <n v="1"/>
    <n v="779000"/>
    <n v="0"/>
    <n v="7"/>
    <x v="1"/>
    <x v="2"/>
    <n v="4.5"/>
    <n v="35055"/>
  </r>
  <r>
    <s v="A"/>
    <x v="12"/>
    <s v="Yes"/>
    <d v="2018-12-03T00:00:00"/>
    <s v="-"/>
    <x v="6"/>
    <n v="1478"/>
    <d v="2016-07-22T00:00:00"/>
    <n v="538000"/>
    <n v="0"/>
    <n v="538000"/>
    <n v="0"/>
    <n v="0"/>
    <n v="0"/>
    <n v="0"/>
    <n v="0"/>
    <n v="1"/>
    <n v="538000"/>
    <n v="0"/>
    <n v="7"/>
    <x v="1"/>
    <x v="2"/>
    <n v="4.5"/>
    <n v="24210"/>
  </r>
  <r>
    <s v="A"/>
    <x v="38"/>
    <s v="Yes"/>
    <s v="25-11-2017"/>
    <s v="-"/>
    <x v="25"/>
    <n v="1479"/>
    <d v="2016-07-25T00:00:00"/>
    <n v="772000"/>
    <n v="0"/>
    <n v="772000"/>
    <n v="0"/>
    <n v="0"/>
    <n v="0"/>
    <n v="0"/>
    <n v="0"/>
    <n v="1"/>
    <n v="772000"/>
    <n v="0"/>
    <n v="7"/>
    <x v="1"/>
    <x v="2"/>
    <n v="4.5"/>
    <n v="34740"/>
  </r>
  <r>
    <s v="A"/>
    <x v="37"/>
    <s v="Yes"/>
    <s v="25-11-2017"/>
    <s v="-"/>
    <x v="25"/>
    <n v="1480"/>
    <d v="2016-07-25T00:00:00"/>
    <n v="772000"/>
    <n v="0"/>
    <n v="772000"/>
    <n v="0"/>
    <n v="0"/>
    <n v="0"/>
    <n v="0"/>
    <n v="0"/>
    <n v="1"/>
    <n v="772000"/>
    <n v="0"/>
    <n v="7"/>
    <x v="1"/>
    <x v="2"/>
    <n v="4.5"/>
    <n v="34740"/>
  </r>
  <r>
    <s v="A"/>
    <x v="3"/>
    <s v="Yes"/>
    <d v="2017-06-02T00:00:00"/>
    <s v="-"/>
    <x v="0"/>
    <n v="1482"/>
    <d v="2016-07-26T00:00:00"/>
    <n v="581250"/>
    <n v="0"/>
    <n v="581250"/>
    <n v="0"/>
    <n v="0"/>
    <n v="0"/>
    <n v="0"/>
    <n v="0"/>
    <n v="1"/>
    <n v="581250"/>
    <n v="0"/>
    <n v="7"/>
    <x v="1"/>
    <x v="2"/>
    <n v="4.5"/>
    <n v="26156.25"/>
  </r>
  <r>
    <s v="A"/>
    <x v="0"/>
    <s v="Yes"/>
    <d v="2017-06-02T00:00:00"/>
    <s v="-"/>
    <x v="0"/>
    <n v="1483"/>
    <d v="2016-07-26T00:00:00"/>
    <n v="581250"/>
    <n v="0"/>
    <n v="581250"/>
    <n v="0"/>
    <n v="0"/>
    <n v="0"/>
    <n v="0"/>
    <n v="0"/>
    <n v="1"/>
    <n v="581250"/>
    <n v="0"/>
    <n v="7"/>
    <x v="1"/>
    <x v="2"/>
    <n v="4.5"/>
    <n v="26156.25"/>
  </r>
  <r>
    <s v="A"/>
    <x v="4"/>
    <s v="Yes"/>
    <d v="2017-01-06T00:00:00"/>
    <s v="-"/>
    <x v="0"/>
    <n v="1481"/>
    <d v="2016-07-26T00:00:00"/>
    <n v="581250"/>
    <n v="0"/>
    <n v="581250"/>
    <n v="0"/>
    <n v="0"/>
    <n v="0"/>
    <n v="0"/>
    <n v="0"/>
    <n v="1"/>
    <n v="581250"/>
    <n v="0"/>
    <n v="7"/>
    <x v="1"/>
    <x v="2"/>
    <n v="4.5"/>
    <n v="26156.25"/>
  </r>
  <r>
    <s v="A"/>
    <x v="9"/>
    <s v="Yes"/>
    <d v="2016-09-12T00:00:00"/>
    <s v="-"/>
    <x v="4"/>
    <n v="1495"/>
    <d v="2016-07-29T00:00:00"/>
    <n v="556250"/>
    <n v="0"/>
    <n v="556250"/>
    <n v="0"/>
    <n v="0"/>
    <n v="0"/>
    <n v="0"/>
    <n v="0"/>
    <n v="1"/>
    <n v="556250"/>
    <n v="0"/>
    <n v="7"/>
    <x v="1"/>
    <x v="2"/>
    <n v="4.5"/>
    <n v="25031.25"/>
  </r>
  <r>
    <s v="A"/>
    <x v="43"/>
    <s v="Yes"/>
    <d v="2017-06-10T00:00:00"/>
    <s v="-"/>
    <x v="30"/>
    <n v="1488"/>
    <d v="2016-07-30T00:00:00"/>
    <n v="800000"/>
    <n v="0"/>
    <n v="800000"/>
    <n v="0"/>
    <n v="0"/>
    <n v="0"/>
    <n v="0"/>
    <n v="0"/>
    <n v="1"/>
    <n v="800000"/>
    <n v="0"/>
    <n v="7"/>
    <x v="1"/>
    <x v="2"/>
    <n v="4.5"/>
    <n v="36000"/>
  </r>
  <r>
    <s v="A"/>
    <x v="76"/>
    <s v="Yes"/>
    <d v="2017-01-12T00:00:00"/>
    <s v="-"/>
    <x v="52"/>
    <n v="1486"/>
    <d v="2016-07-30T00:00:00"/>
    <n v="793000"/>
    <n v="0"/>
    <n v="793000"/>
    <n v="0"/>
    <n v="0"/>
    <n v="0"/>
    <n v="0"/>
    <n v="0"/>
    <n v="1"/>
    <n v="793000"/>
    <n v="0"/>
    <n v="7"/>
    <x v="1"/>
    <x v="2"/>
    <n v="4.5"/>
    <n v="35685"/>
  </r>
  <r>
    <s v="A"/>
    <x v="44"/>
    <s v="Yes"/>
    <s v="21-04-2017"/>
    <s v="-"/>
    <x v="30"/>
    <n v="1487"/>
    <d v="2016-07-30T00:00:00"/>
    <n v="762000"/>
    <n v="0"/>
    <n v="762000"/>
    <n v="0"/>
    <n v="0"/>
    <n v="0"/>
    <n v="0"/>
    <n v="0"/>
    <n v="1"/>
    <n v="762000"/>
    <n v="0"/>
    <n v="7"/>
    <x v="1"/>
    <x v="2"/>
    <n v="4.5"/>
    <n v="34290"/>
  </r>
  <r>
    <s v="A"/>
    <x v="21"/>
    <s v="Yes"/>
    <s v="26-12-2016"/>
    <s v="-"/>
    <x v="12"/>
    <n v="1489"/>
    <d v="2016-07-31T00:00:00"/>
    <n v="556250"/>
    <n v="0"/>
    <n v="556250"/>
    <n v="0"/>
    <n v="0"/>
    <n v="0"/>
    <n v="0"/>
    <n v="0"/>
    <n v="1"/>
    <n v="556250"/>
    <n v="0"/>
    <n v="7"/>
    <x v="1"/>
    <x v="2"/>
    <n v="4.5"/>
    <n v="25031.25"/>
  </r>
  <r>
    <s v="A"/>
    <x v="7"/>
    <s v="Yes"/>
    <s v="29-05-2017"/>
    <s v="-"/>
    <x v="4"/>
    <n v="1492"/>
    <d v="2016-08-01T00:00:00"/>
    <n v="556250"/>
    <n v="0"/>
    <n v="556250"/>
    <n v="0"/>
    <n v="0"/>
    <n v="0"/>
    <n v="0"/>
    <n v="0"/>
    <n v="1"/>
    <n v="556250"/>
    <n v="0"/>
    <n v="8"/>
    <x v="1"/>
    <x v="2"/>
    <n v="4.5"/>
    <n v="25031.25"/>
  </r>
  <r>
    <s v="A"/>
    <x v="47"/>
    <s v="Yes"/>
    <s v="18-02-2017"/>
    <s v="-"/>
    <x v="32"/>
    <n v="1490"/>
    <d v="2016-08-01T00:00:00"/>
    <n v="800000"/>
    <n v="0"/>
    <n v="800000"/>
    <n v="0"/>
    <n v="0"/>
    <n v="0"/>
    <n v="0"/>
    <n v="0"/>
    <n v="1"/>
    <n v="800000"/>
    <n v="0"/>
    <n v="8"/>
    <x v="1"/>
    <x v="2"/>
    <n v="4.5"/>
    <n v="36000"/>
  </r>
  <r>
    <s v="A"/>
    <x v="32"/>
    <s v="Yes"/>
    <s v="25-11-2017"/>
    <s v="-"/>
    <x v="22"/>
    <n v="1484"/>
    <d v="2016-08-01T00:00:00"/>
    <n v="1166000"/>
    <n v="0"/>
    <n v="1166000"/>
    <n v="0"/>
    <n v="0"/>
    <n v="0"/>
    <n v="0"/>
    <n v="0"/>
    <n v="1"/>
    <n v="1166000"/>
    <n v="0"/>
    <n v="8"/>
    <x v="1"/>
    <x v="2"/>
    <n v="4.5"/>
    <n v="52470"/>
  </r>
  <r>
    <s v="A"/>
    <x v="74"/>
    <s v="Yes"/>
    <s v="18-01-2018"/>
    <s v="-"/>
    <x v="50"/>
    <n v="1494"/>
    <d v="2016-08-03T00:00:00"/>
    <n v="300000"/>
    <n v="0"/>
    <n v="300000"/>
    <n v="0"/>
    <n v="0"/>
    <n v="0"/>
    <n v="0"/>
    <n v="0"/>
    <n v="1"/>
    <n v="300000"/>
    <n v="0"/>
    <n v="8"/>
    <x v="1"/>
    <x v="2"/>
    <n v="4.5"/>
    <n v="13500"/>
  </r>
  <r>
    <s v="A"/>
    <x v="24"/>
    <s v="Yes"/>
    <d v="2016-05-08T00:00:00"/>
    <s v="-"/>
    <x v="14"/>
    <n v="1494"/>
    <d v="2016-08-08T00:00:00"/>
    <n v="80000"/>
    <n v="0"/>
    <n v="0"/>
    <n v="0"/>
    <n v="0"/>
    <n v="0"/>
    <n v="80000"/>
    <n v="0"/>
    <n v="1"/>
    <n v="0"/>
    <n v="0"/>
    <n v="8"/>
    <x v="1"/>
    <x v="2"/>
    <n v="4.5"/>
    <n v="0"/>
  </r>
  <r>
    <s v="A"/>
    <x v="16"/>
    <s v="Yes"/>
    <s v="16-09-2017"/>
    <s v="-"/>
    <x v="7"/>
    <n v="1497"/>
    <d v="2016-08-10T00:00:00"/>
    <n v="556004"/>
    <n v="0"/>
    <n v="556004"/>
    <n v="0"/>
    <n v="0"/>
    <n v="0"/>
    <n v="0"/>
    <n v="0"/>
    <n v="1"/>
    <n v="556004"/>
    <n v="0"/>
    <n v="8"/>
    <x v="1"/>
    <x v="2"/>
    <n v="4.5"/>
    <n v="25020.18"/>
  </r>
  <r>
    <s v="A"/>
    <x v="14"/>
    <s v="Yes"/>
    <s v="17-07-2016"/>
    <s v="-"/>
    <x v="8"/>
    <n v="1500"/>
    <d v="2016-08-19T00:00:00"/>
    <n v="31655"/>
    <n v="0"/>
    <n v="5000"/>
    <n v="0"/>
    <n v="0"/>
    <n v="0"/>
    <n v="26655"/>
    <n v="0"/>
    <n v="1"/>
    <n v="5000"/>
    <n v="0"/>
    <n v="8"/>
    <x v="1"/>
    <x v="2"/>
    <n v="4.5"/>
    <n v="225"/>
  </r>
  <r>
    <s v="A"/>
    <x v="2"/>
    <s v="Yes"/>
    <s v="22-08-2016"/>
    <s v="-"/>
    <x v="0"/>
    <n v="1604"/>
    <d v="2016-08-22T00:00:00"/>
    <n v="100000"/>
    <n v="0"/>
    <n v="100000"/>
    <n v="0"/>
    <n v="0"/>
    <n v="0"/>
    <n v="0"/>
    <n v="0"/>
    <n v="1"/>
    <n v="100000"/>
    <n v="0"/>
    <n v="8"/>
    <x v="1"/>
    <x v="2"/>
    <n v="4.5"/>
    <n v="4500"/>
  </r>
  <r>
    <s v="A"/>
    <x v="46"/>
    <s v="No"/>
    <s v="-"/>
    <s v="-"/>
    <x v="31"/>
    <n v="1605"/>
    <d v="2016-08-23T00:00:00"/>
    <n v="600000"/>
    <n v="0"/>
    <n v="600000"/>
    <n v="0"/>
    <n v="0"/>
    <n v="0"/>
    <n v="0"/>
    <n v="0"/>
    <n v="1"/>
    <n v="600000"/>
    <n v="0"/>
    <n v="8"/>
    <x v="1"/>
    <x v="2"/>
    <n v="4.5"/>
    <n v="27000"/>
  </r>
  <r>
    <s v="A"/>
    <x v="24"/>
    <s v="Yes"/>
    <d v="2016-05-08T00:00:00"/>
    <s v="-"/>
    <x v="14"/>
    <n v="1607"/>
    <d v="2016-08-23T00:00:00"/>
    <n v="202000"/>
    <n v="0"/>
    <n v="0"/>
    <n v="0"/>
    <n v="0"/>
    <n v="0"/>
    <n v="133011"/>
    <n v="68989"/>
    <n v="1"/>
    <n v="0"/>
    <n v="0"/>
    <n v="8"/>
    <x v="1"/>
    <x v="2"/>
    <n v="4.5"/>
    <n v="0"/>
  </r>
  <r>
    <s v="A"/>
    <x v="56"/>
    <s v="Yes"/>
    <d v="2017-01-12T00:00:00"/>
    <s v="-"/>
    <x v="38"/>
    <n v="1608"/>
    <d v="2016-08-24T00:00:00"/>
    <n v="500000"/>
    <n v="0"/>
    <n v="500000"/>
    <n v="0"/>
    <n v="0"/>
    <n v="0"/>
    <n v="0"/>
    <n v="0"/>
    <n v="1"/>
    <n v="500000"/>
    <n v="0"/>
    <n v="8"/>
    <x v="1"/>
    <x v="2"/>
    <n v="4.5"/>
    <n v="22500"/>
  </r>
  <r>
    <s v="A"/>
    <x v="1"/>
    <s v="Yes"/>
    <d v="2017-06-02T00:00:00"/>
    <s v="-"/>
    <x v="1"/>
    <n v="1610"/>
    <d v="2016-08-27T00:00:00"/>
    <n v="316000"/>
    <n v="0"/>
    <n v="316000"/>
    <n v="0"/>
    <n v="0"/>
    <n v="0"/>
    <n v="0"/>
    <n v="0"/>
    <n v="1"/>
    <n v="316000"/>
    <n v="0"/>
    <n v="8"/>
    <x v="1"/>
    <x v="2"/>
    <n v="4.5"/>
    <n v="14220"/>
  </r>
  <r>
    <s v="A"/>
    <x v="27"/>
    <s v="No"/>
    <s v="-"/>
    <s v="-"/>
    <x v="17"/>
    <n v="1609"/>
    <d v="2016-08-27T00:00:00"/>
    <n v="350000"/>
    <n v="0"/>
    <n v="350000"/>
    <n v="0"/>
    <n v="0"/>
    <n v="0"/>
    <n v="0"/>
    <n v="0"/>
    <n v="1"/>
    <n v="350000"/>
    <n v="0"/>
    <n v="8"/>
    <x v="1"/>
    <x v="2"/>
    <n v="4.5"/>
    <n v="15750"/>
  </r>
  <r>
    <s v="A"/>
    <x v="18"/>
    <s v="Yes"/>
    <d v="2018-10-03T00:00:00"/>
    <s v="-"/>
    <x v="9"/>
    <n v="1616"/>
    <d v="2016-08-30T00:00:00"/>
    <n v="581250"/>
    <n v="0"/>
    <n v="581250"/>
    <n v="0"/>
    <n v="0"/>
    <n v="0"/>
    <n v="0"/>
    <n v="0"/>
    <n v="1"/>
    <n v="581250"/>
    <n v="0"/>
    <n v="8"/>
    <x v="1"/>
    <x v="2"/>
    <n v="4.5"/>
    <n v="26156.25"/>
  </r>
  <r>
    <s v="A"/>
    <x v="34"/>
    <s v="Yes"/>
    <d v="2017-01-12T00:00:00"/>
    <s v="-"/>
    <x v="24"/>
    <n v="1612"/>
    <d v="2016-08-30T00:00:00"/>
    <n v="727000"/>
    <n v="0"/>
    <n v="727000"/>
    <n v="0"/>
    <n v="0"/>
    <n v="0"/>
    <n v="0"/>
    <n v="0"/>
    <n v="1"/>
    <n v="727000"/>
    <n v="0"/>
    <n v="8"/>
    <x v="1"/>
    <x v="2"/>
    <n v="4.5"/>
    <n v="32715"/>
  </r>
  <r>
    <s v="A"/>
    <x v="42"/>
    <s v="Yes"/>
    <d v="2017-01-06T00:00:00"/>
    <s v="-"/>
    <x v="29"/>
    <n v="1622"/>
    <d v="2016-09-02T00:00:00"/>
    <n v="772000"/>
    <n v="0"/>
    <n v="772000"/>
    <n v="0"/>
    <n v="0"/>
    <n v="0"/>
    <n v="0"/>
    <n v="0"/>
    <n v="1"/>
    <n v="772000"/>
    <n v="0"/>
    <n v="9"/>
    <x v="1"/>
    <x v="2"/>
    <n v="4.5"/>
    <n v="34740"/>
  </r>
  <r>
    <s v="A"/>
    <x v="28"/>
    <s v="Yes"/>
    <s v="21-12-2016"/>
    <s v="-"/>
    <x v="18"/>
    <n v="1620"/>
    <d v="2016-09-05T00:00:00"/>
    <n v="580000"/>
    <n v="0"/>
    <n v="580000"/>
    <n v="0"/>
    <n v="0"/>
    <n v="0"/>
    <n v="0"/>
    <n v="0"/>
    <n v="1"/>
    <n v="580000"/>
    <n v="0"/>
    <n v="9"/>
    <x v="1"/>
    <x v="2"/>
    <n v="4.5"/>
    <n v="26100"/>
  </r>
  <r>
    <s v="A"/>
    <x v="26"/>
    <s v="Yes"/>
    <s v="24-11-2018"/>
    <s v="-"/>
    <x v="16"/>
    <n v="1611"/>
    <d v="2016-09-06T00:00:00"/>
    <n v="70000"/>
    <n v="0"/>
    <n v="70000"/>
    <n v="0"/>
    <n v="0"/>
    <n v="0"/>
    <n v="0"/>
    <n v="0"/>
    <n v="1"/>
    <n v="70000"/>
    <n v="0"/>
    <n v="9"/>
    <x v="1"/>
    <x v="2"/>
    <n v="4.5"/>
    <n v="3150"/>
  </r>
  <r>
    <s v="A"/>
    <x v="76"/>
    <s v="Yes"/>
    <d v="2017-01-12T00:00:00"/>
    <s v="-"/>
    <x v="52"/>
    <n v="1624"/>
    <d v="2016-09-06T00:00:00"/>
    <n v="706000"/>
    <n v="0"/>
    <n v="706000"/>
    <n v="0"/>
    <n v="0"/>
    <n v="0"/>
    <n v="0"/>
    <n v="0"/>
    <n v="1"/>
    <n v="706000"/>
    <n v="0"/>
    <n v="9"/>
    <x v="1"/>
    <x v="2"/>
    <n v="4.5"/>
    <n v="31770"/>
  </r>
  <r>
    <s v="A"/>
    <x v="30"/>
    <s v="Yes"/>
    <s v="22-05-2017"/>
    <s v="-"/>
    <x v="20"/>
    <n v="1625"/>
    <d v="2016-09-06T00:00:00"/>
    <n v="279000"/>
    <n v="0"/>
    <n v="279000"/>
    <n v="0"/>
    <n v="0"/>
    <n v="0"/>
    <n v="0"/>
    <n v="0"/>
    <n v="1"/>
    <n v="279000"/>
    <n v="0"/>
    <n v="9"/>
    <x v="1"/>
    <x v="2"/>
    <n v="4.5"/>
    <n v="12555"/>
  </r>
  <r>
    <s v="A"/>
    <x v="74"/>
    <s v="Yes"/>
    <s v="18-01-2018"/>
    <s v="-"/>
    <x v="50"/>
    <n v="1623"/>
    <d v="2016-09-06T00:00:00"/>
    <n v="300000"/>
    <n v="0"/>
    <n v="300000"/>
    <n v="0"/>
    <n v="0"/>
    <n v="0"/>
    <n v="0"/>
    <n v="0"/>
    <n v="1"/>
    <n v="300000"/>
    <n v="0"/>
    <n v="9"/>
    <x v="1"/>
    <x v="2"/>
    <n v="4.5"/>
    <n v="13500"/>
  </r>
  <r>
    <s v="A"/>
    <x v="2"/>
    <s v="Yes"/>
    <s v="22-08-2016"/>
    <s v="-"/>
    <x v="0"/>
    <n v="1626"/>
    <d v="2016-09-07T00:00:00"/>
    <n v="743750"/>
    <n v="0"/>
    <n v="743750"/>
    <n v="0"/>
    <n v="0"/>
    <n v="0"/>
    <n v="0"/>
    <n v="0"/>
    <n v="1"/>
    <n v="743750"/>
    <n v="0"/>
    <n v="9"/>
    <x v="1"/>
    <x v="2"/>
    <n v="4.5"/>
    <n v="33468.75"/>
  </r>
  <r>
    <s v="A"/>
    <x v="2"/>
    <s v="Yes"/>
    <s v="22-08-2016"/>
    <s v="-"/>
    <x v="0"/>
    <n v="1619"/>
    <d v="2016-09-16T00:00:00"/>
    <n v="14385"/>
    <n v="0"/>
    <n v="14385"/>
    <n v="0"/>
    <n v="0"/>
    <n v="0"/>
    <n v="0"/>
    <n v="0"/>
    <n v="1"/>
    <n v="14385"/>
    <n v="0"/>
    <n v="9"/>
    <x v="1"/>
    <x v="2"/>
    <n v="4.5"/>
    <n v="647.32499999999993"/>
  </r>
  <r>
    <s v="A"/>
    <x v="36"/>
    <s v="Yes"/>
    <s v="18-01-2018"/>
    <s v="-"/>
    <x v="24"/>
    <n v="1628"/>
    <d v="2016-09-16T00:00:00"/>
    <n v="772000"/>
    <n v="0"/>
    <n v="772000"/>
    <n v="0"/>
    <n v="0"/>
    <n v="0"/>
    <n v="0"/>
    <n v="0"/>
    <n v="1"/>
    <n v="772000"/>
    <n v="0"/>
    <n v="9"/>
    <x v="1"/>
    <x v="2"/>
    <n v="4.5"/>
    <n v="34740"/>
  </r>
  <r>
    <s v="A"/>
    <x v="63"/>
    <s v="Yes"/>
    <s v="16-01-2017"/>
    <s v="-"/>
    <x v="39"/>
    <n v="1641"/>
    <d v="2016-09-22T00:00:00"/>
    <n v="576000"/>
    <n v="0"/>
    <n v="576000"/>
    <n v="0"/>
    <n v="0"/>
    <n v="0"/>
    <n v="0"/>
    <n v="0"/>
    <n v="1"/>
    <n v="576000"/>
    <n v="0"/>
    <n v="9"/>
    <x v="1"/>
    <x v="2"/>
    <n v="4.5"/>
    <n v="25920"/>
  </r>
  <r>
    <s v="A"/>
    <x v="77"/>
    <s v="Yes"/>
    <d v="2019-04-02T00:00:00"/>
    <s v="-"/>
    <x v="53"/>
    <n v="1537"/>
    <d v="2016-09-22T00:00:00"/>
    <n v="25000"/>
    <n v="3800000"/>
    <n v="25000"/>
    <n v="0"/>
    <n v="0"/>
    <n v="0"/>
    <n v="0"/>
    <n v="0"/>
    <n v="0"/>
    <n v="25000"/>
    <n v="0"/>
    <n v="9"/>
    <x v="1"/>
    <x v="2"/>
    <n v="4.5"/>
    <n v="1125"/>
  </r>
  <r>
    <s v="A"/>
    <x v="48"/>
    <s v="No"/>
    <s v="-"/>
    <s v="-"/>
    <x v="33"/>
    <n v="1643"/>
    <d v="2016-09-24T00:00:00"/>
    <n v="200000"/>
    <n v="0"/>
    <n v="200000"/>
    <n v="0"/>
    <n v="0"/>
    <n v="0"/>
    <n v="0"/>
    <n v="0"/>
    <n v="1"/>
    <n v="200000"/>
    <n v="0"/>
    <n v="9"/>
    <x v="1"/>
    <x v="2"/>
    <n v="4.5"/>
    <n v="9000"/>
  </r>
  <r>
    <s v="A"/>
    <x v="22"/>
    <s v="Yes"/>
    <d v="2018-03-02T00:00:00"/>
    <s v="-"/>
    <x v="13"/>
    <n v="1647"/>
    <d v="2016-09-26T00:00:00"/>
    <n v="556250"/>
    <n v="0"/>
    <n v="556250"/>
    <n v="0"/>
    <n v="0"/>
    <n v="0"/>
    <n v="0"/>
    <n v="0"/>
    <n v="1"/>
    <n v="556250"/>
    <n v="0"/>
    <n v="9"/>
    <x v="1"/>
    <x v="2"/>
    <n v="4.5"/>
    <n v="25031.25"/>
  </r>
  <r>
    <s v="A"/>
    <x v="27"/>
    <s v="No"/>
    <s v="-"/>
    <s v="-"/>
    <x v="17"/>
    <n v="1645"/>
    <d v="2016-09-27T00:00:00"/>
    <n v="300000"/>
    <n v="0"/>
    <n v="300000"/>
    <n v="0"/>
    <n v="0"/>
    <n v="0"/>
    <n v="0"/>
    <n v="0"/>
    <n v="1"/>
    <n v="300000"/>
    <n v="0"/>
    <n v="9"/>
    <x v="1"/>
    <x v="2"/>
    <n v="4.5"/>
    <n v="13500"/>
  </r>
  <r>
    <s v="A"/>
    <x v="5"/>
    <s v="Yes"/>
    <s v="27-03-2017"/>
    <s v="-"/>
    <x v="2"/>
    <n v="1639"/>
    <d v="2016-09-29T00:00:00"/>
    <n v="593750"/>
    <n v="0"/>
    <n v="593750"/>
    <n v="0"/>
    <n v="0"/>
    <n v="0"/>
    <n v="0"/>
    <n v="0"/>
    <n v="1"/>
    <n v="593750"/>
    <n v="0"/>
    <n v="9"/>
    <x v="1"/>
    <x v="2"/>
    <n v="4.5"/>
    <n v="26718.75"/>
  </r>
  <r>
    <s v="A"/>
    <x v="40"/>
    <s v="Yes"/>
    <d v="2018-07-04T00:00:00"/>
    <s v="-"/>
    <x v="27"/>
    <n v="1651"/>
    <d v="2016-09-29T00:00:00"/>
    <n v="600000"/>
    <n v="0"/>
    <n v="600000"/>
    <n v="0"/>
    <n v="0"/>
    <n v="0"/>
    <n v="0"/>
    <n v="0"/>
    <n v="1"/>
    <n v="600000"/>
    <n v="0"/>
    <n v="9"/>
    <x v="1"/>
    <x v="2"/>
    <n v="4.5"/>
    <n v="27000"/>
  </r>
  <r>
    <s v="A"/>
    <x v="29"/>
    <s v="Yes"/>
    <d v="2018-12-03T00:00:00"/>
    <s v="-"/>
    <x v="19"/>
    <n v="1649"/>
    <d v="2016-09-29T00:00:00"/>
    <n v="100000"/>
    <n v="0"/>
    <n v="100000"/>
    <n v="0"/>
    <n v="0"/>
    <n v="0"/>
    <n v="0"/>
    <n v="0"/>
    <n v="1"/>
    <n v="100000"/>
    <n v="0"/>
    <n v="9"/>
    <x v="1"/>
    <x v="2"/>
    <n v="4.5"/>
    <n v="4500"/>
  </r>
  <r>
    <s v="A"/>
    <x v="29"/>
    <s v="Yes"/>
    <d v="2018-12-03T00:00:00"/>
    <s v="-"/>
    <x v="19"/>
    <n v="1650"/>
    <d v="2016-09-29T00:00:00"/>
    <n v="47600"/>
    <n v="0"/>
    <n v="47600"/>
    <n v="0"/>
    <n v="0"/>
    <n v="0"/>
    <n v="0"/>
    <n v="0"/>
    <n v="1"/>
    <n v="47600"/>
    <n v="0"/>
    <n v="9"/>
    <x v="1"/>
    <x v="2"/>
    <n v="4.5"/>
    <n v="2142"/>
  </r>
  <r>
    <s v="A"/>
    <x v="17"/>
    <s v="Yes"/>
    <s v="20-04-2018"/>
    <s v="-"/>
    <x v="7"/>
    <n v="1640"/>
    <d v="2016-09-30T00:00:00"/>
    <n v="556000"/>
    <n v="0"/>
    <n v="556000"/>
    <n v="0"/>
    <n v="0"/>
    <n v="0"/>
    <n v="0"/>
    <n v="0"/>
    <n v="1"/>
    <n v="556000"/>
    <n v="0"/>
    <n v="9"/>
    <x v="1"/>
    <x v="2"/>
    <n v="4.5"/>
    <n v="25020"/>
  </r>
  <r>
    <s v="A"/>
    <x v="77"/>
    <s v="Yes"/>
    <d v="2019-04-02T00:00:00"/>
    <s v="-"/>
    <x v="53"/>
    <n v="1654"/>
    <d v="2016-10-05T00:00:00"/>
    <n v="200000"/>
    <n v="0"/>
    <n v="200000"/>
    <n v="0"/>
    <n v="0"/>
    <n v="0"/>
    <n v="0"/>
    <n v="0"/>
    <n v="0"/>
    <n v="200000"/>
    <n v="0"/>
    <n v="10"/>
    <x v="1"/>
    <x v="3"/>
    <n v="4.5"/>
    <n v="9000"/>
  </r>
  <r>
    <s v="A"/>
    <x v="29"/>
    <s v="Yes"/>
    <d v="2018-12-03T00:00:00"/>
    <s v="-"/>
    <x v="19"/>
    <n v="1663"/>
    <d v="2016-10-08T00:00:00"/>
    <n v="15000"/>
    <n v="0"/>
    <n v="15000"/>
    <n v="0"/>
    <n v="0"/>
    <n v="0"/>
    <n v="0"/>
    <n v="0"/>
    <n v="1"/>
    <n v="15000"/>
    <n v="0"/>
    <n v="10"/>
    <x v="1"/>
    <x v="3"/>
    <n v="4.5"/>
    <n v="675"/>
  </r>
  <r>
    <s v="A"/>
    <x v="29"/>
    <s v="Yes"/>
    <d v="2018-12-03T00:00:00"/>
    <s v="-"/>
    <x v="19"/>
    <n v="1664"/>
    <d v="2016-10-08T00:00:00"/>
    <n v="15000"/>
    <n v="0"/>
    <n v="15000"/>
    <n v="0"/>
    <n v="0"/>
    <n v="0"/>
    <n v="0"/>
    <n v="0"/>
    <n v="1"/>
    <n v="15000"/>
    <n v="0"/>
    <n v="10"/>
    <x v="1"/>
    <x v="3"/>
    <n v="4.5"/>
    <n v="675"/>
  </r>
  <r>
    <s v="A"/>
    <x v="77"/>
    <s v="Yes"/>
    <d v="2019-04-02T00:00:00"/>
    <s v="-"/>
    <x v="53"/>
    <n v="1674"/>
    <d v="2016-10-21T00:00:00"/>
    <n v="540000"/>
    <n v="0"/>
    <n v="540000"/>
    <n v="0"/>
    <n v="0"/>
    <n v="0"/>
    <n v="0"/>
    <n v="0"/>
    <n v="0"/>
    <n v="540000"/>
    <n v="0"/>
    <n v="10"/>
    <x v="1"/>
    <x v="3"/>
    <n v="4.5"/>
    <n v="24300"/>
  </r>
  <r>
    <s v="A"/>
    <x v="24"/>
    <s v="Yes"/>
    <d v="2016-05-08T00:00:00"/>
    <s v="-"/>
    <x v="14"/>
    <n v="1676"/>
    <d v="2016-10-24T00:00:00"/>
    <n v="20137"/>
    <n v="0"/>
    <n v="0"/>
    <n v="0"/>
    <n v="0"/>
    <n v="0"/>
    <n v="0"/>
    <n v="20137"/>
    <n v="1"/>
    <n v="0"/>
    <n v="0"/>
    <n v="10"/>
    <x v="1"/>
    <x v="3"/>
    <n v="4.5"/>
    <n v="0"/>
  </r>
  <r>
    <s v="A"/>
    <x v="29"/>
    <s v="Yes"/>
    <d v="2018-12-03T00:00:00"/>
    <s v="-"/>
    <x v="19"/>
    <n v="1679"/>
    <d v="2016-10-25T00:00:00"/>
    <n v="15000"/>
    <n v="0"/>
    <n v="15000"/>
    <n v="0"/>
    <n v="0"/>
    <n v="0"/>
    <n v="0"/>
    <n v="0"/>
    <n v="1"/>
    <n v="15000"/>
    <n v="0"/>
    <n v="10"/>
    <x v="1"/>
    <x v="3"/>
    <n v="4.5"/>
    <n v="675"/>
  </r>
  <r>
    <s v="A"/>
    <x v="14"/>
    <s v="Yes"/>
    <s v="17-07-2016"/>
    <s v="-"/>
    <x v="8"/>
    <n v="1684"/>
    <d v="2016-10-29T00:00:00"/>
    <n v="230000"/>
    <n v="0"/>
    <n v="0"/>
    <n v="0"/>
    <n v="0"/>
    <n v="0"/>
    <n v="145395"/>
    <n v="84605"/>
    <n v="1"/>
    <n v="0"/>
    <n v="0"/>
    <n v="10"/>
    <x v="1"/>
    <x v="3"/>
    <n v="4.5"/>
    <n v="0"/>
  </r>
  <r>
    <s v="A"/>
    <x v="29"/>
    <s v="Yes"/>
    <d v="2018-12-03T00:00:00"/>
    <s v="-"/>
    <x v="19"/>
    <n v="1698"/>
    <d v="2016-11-06T00:00:00"/>
    <n v="101953"/>
    <n v="0"/>
    <n v="101953"/>
    <n v="0"/>
    <n v="0"/>
    <n v="0"/>
    <n v="0"/>
    <n v="0"/>
    <n v="1"/>
    <n v="101953"/>
    <n v="0"/>
    <n v="11"/>
    <x v="1"/>
    <x v="3"/>
    <n v="4.5"/>
    <n v="4587.8850000000002"/>
  </r>
  <r>
    <s v="A"/>
    <x v="10"/>
    <s v="Yes"/>
    <s v="23-09-2017"/>
    <s v="-"/>
    <x v="2"/>
    <n v="1699"/>
    <d v="2016-11-07T00:00:00"/>
    <n v="556250"/>
    <n v="0"/>
    <n v="556250"/>
    <n v="0"/>
    <n v="0"/>
    <n v="0"/>
    <n v="0"/>
    <n v="0"/>
    <n v="1"/>
    <n v="556250"/>
    <n v="0"/>
    <n v="11"/>
    <x v="1"/>
    <x v="3"/>
    <n v="4.5"/>
    <n v="25031.25"/>
  </r>
  <r>
    <s v="A"/>
    <x v="11"/>
    <s v="Yes"/>
    <s v="23-09-2017"/>
    <s v="-"/>
    <x v="5"/>
    <n v="1700"/>
    <d v="2016-11-07T00:00:00"/>
    <n v="556250"/>
    <n v="0"/>
    <n v="556250"/>
    <n v="0"/>
    <n v="0"/>
    <n v="0"/>
    <n v="0"/>
    <n v="0"/>
    <n v="1"/>
    <n v="556250"/>
    <n v="0"/>
    <n v="11"/>
    <x v="1"/>
    <x v="3"/>
    <n v="4.5"/>
    <n v="25031.25"/>
  </r>
  <r>
    <s v="A"/>
    <x v="15"/>
    <s v="Yes"/>
    <s v="24-12-2016"/>
    <s v="-"/>
    <x v="7"/>
    <n v="1707"/>
    <d v="2016-11-10T00:00:00"/>
    <n v="444000"/>
    <n v="0"/>
    <n v="444000"/>
    <n v="0"/>
    <n v="0"/>
    <n v="0"/>
    <n v="0"/>
    <n v="0"/>
    <n v="1"/>
    <n v="444000"/>
    <n v="0"/>
    <n v="11"/>
    <x v="1"/>
    <x v="3"/>
    <n v="4.5"/>
    <n v="19980"/>
  </r>
  <r>
    <s v="A"/>
    <x v="20"/>
    <s v="Yes"/>
    <d v="2018-03-02T00:00:00"/>
    <s v="-"/>
    <x v="11"/>
    <n v="1711"/>
    <d v="2016-11-12T00:00:00"/>
    <n v="418750"/>
    <n v="0"/>
    <n v="418750"/>
    <n v="0"/>
    <n v="0"/>
    <n v="0"/>
    <n v="0"/>
    <n v="0"/>
    <n v="1"/>
    <n v="418750"/>
    <n v="0"/>
    <n v="11"/>
    <x v="1"/>
    <x v="3"/>
    <n v="4.5"/>
    <n v="18843.75"/>
  </r>
  <r>
    <s v="A"/>
    <x v="5"/>
    <s v="Yes"/>
    <s v="27-03-2017"/>
    <s v="-"/>
    <x v="2"/>
    <n v="1723"/>
    <d v="2016-11-19T00:00:00"/>
    <n v="78730"/>
    <n v="0"/>
    <n v="78730"/>
    <n v="0"/>
    <n v="0"/>
    <n v="0"/>
    <n v="0"/>
    <n v="0"/>
    <n v="1"/>
    <n v="78730"/>
    <n v="0"/>
    <n v="11"/>
    <x v="1"/>
    <x v="3"/>
    <n v="4.5"/>
    <n v="3542.85"/>
  </r>
  <r>
    <s v="A"/>
    <x v="5"/>
    <s v="Yes"/>
    <s v="27-03-2017"/>
    <s v="-"/>
    <x v="2"/>
    <n v="1724"/>
    <d v="2016-11-19T00:00:00"/>
    <n v="78733"/>
    <n v="0"/>
    <n v="78733"/>
    <n v="0"/>
    <n v="0"/>
    <n v="0"/>
    <n v="0"/>
    <n v="0"/>
    <n v="1"/>
    <n v="78733"/>
    <n v="0"/>
    <n v="11"/>
    <x v="1"/>
    <x v="3"/>
    <n v="4.5"/>
    <n v="3542.9849999999997"/>
  </r>
  <r>
    <s v="A"/>
    <x v="21"/>
    <s v="Yes"/>
    <s v="26-12-2016"/>
    <s v="-"/>
    <x v="12"/>
    <n v="1725"/>
    <d v="2016-11-21T00:00:00"/>
    <n v="531250"/>
    <n v="0"/>
    <n v="531250"/>
    <n v="0"/>
    <n v="0"/>
    <n v="0"/>
    <n v="0"/>
    <n v="0"/>
    <n v="1"/>
    <n v="531250"/>
    <n v="0"/>
    <n v="11"/>
    <x v="1"/>
    <x v="3"/>
    <n v="4.5"/>
    <n v="23906.25"/>
  </r>
  <r>
    <s v="A"/>
    <x v="46"/>
    <s v="No"/>
    <s v="-"/>
    <s v="-"/>
    <x v="31"/>
    <n v="1726"/>
    <d v="2016-11-21T00:00:00"/>
    <n v="400000"/>
    <n v="0"/>
    <n v="400000"/>
    <n v="0"/>
    <n v="0"/>
    <n v="0"/>
    <n v="0"/>
    <n v="0"/>
    <n v="1"/>
    <n v="400000"/>
    <n v="0"/>
    <n v="11"/>
    <x v="1"/>
    <x v="3"/>
    <n v="4.5"/>
    <n v="18000"/>
  </r>
  <r>
    <s v="A"/>
    <x v="9"/>
    <s v="Yes"/>
    <d v="2016-09-12T00:00:00"/>
    <s v="-"/>
    <x v="4"/>
    <n v="1729"/>
    <d v="2016-11-24T00:00:00"/>
    <n v="700000"/>
    <n v="0"/>
    <n v="700000"/>
    <n v="0"/>
    <n v="0"/>
    <n v="0"/>
    <n v="0"/>
    <n v="0"/>
    <n v="1"/>
    <n v="700000"/>
    <n v="0"/>
    <n v="11"/>
    <x v="1"/>
    <x v="3"/>
    <n v="4.5"/>
    <n v="31500"/>
  </r>
  <r>
    <s v="A"/>
    <x v="46"/>
    <s v="No"/>
    <s v="-"/>
    <s v="-"/>
    <x v="31"/>
    <n v="1733"/>
    <d v="2016-11-29T00:00:00"/>
    <n v="487000"/>
    <n v="0"/>
    <n v="487000"/>
    <n v="0"/>
    <n v="0"/>
    <n v="0"/>
    <n v="0"/>
    <n v="0"/>
    <n v="1"/>
    <n v="487000"/>
    <n v="0"/>
    <n v="11"/>
    <x v="1"/>
    <x v="3"/>
    <n v="4.5"/>
    <n v="21915"/>
  </r>
  <r>
    <s v="A"/>
    <x v="67"/>
    <s v="Yes"/>
    <d v="2018-12-03T00:00:00"/>
    <s v="-"/>
    <x v="45"/>
    <n v="1734"/>
    <d v="2016-11-30T00:00:00"/>
    <n v="583000"/>
    <n v="0"/>
    <n v="583000"/>
    <n v="0"/>
    <n v="0"/>
    <n v="0"/>
    <n v="0"/>
    <n v="0"/>
    <n v="1"/>
    <n v="583000"/>
    <n v="0"/>
    <n v="11"/>
    <x v="1"/>
    <x v="3"/>
    <n v="4.5"/>
    <n v="26235"/>
  </r>
  <r>
    <s v="A"/>
    <x v="28"/>
    <s v="Yes"/>
    <s v="21-12-2016"/>
    <s v="-"/>
    <x v="18"/>
    <n v="1737"/>
    <d v="2016-12-05T00:00:00"/>
    <n v="500000"/>
    <n v="0"/>
    <n v="500000"/>
    <n v="0"/>
    <n v="0"/>
    <n v="0"/>
    <n v="0"/>
    <n v="0"/>
    <n v="1"/>
    <n v="500000"/>
    <n v="0"/>
    <n v="12"/>
    <x v="1"/>
    <x v="3"/>
    <n v="4.5"/>
    <n v="22500"/>
  </r>
  <r>
    <s v="A"/>
    <x v="6"/>
    <s v="Yes"/>
    <s v="22-12-2017"/>
    <s v="-"/>
    <x v="3"/>
    <n v="1735"/>
    <d v="2016-12-05T00:00:00"/>
    <n v="881250"/>
    <n v="0"/>
    <n v="881250"/>
    <n v="0"/>
    <n v="0"/>
    <n v="0"/>
    <n v="0"/>
    <n v="0"/>
    <n v="1"/>
    <n v="881250"/>
    <n v="0"/>
    <n v="12"/>
    <x v="1"/>
    <x v="3"/>
    <n v="4.5"/>
    <n v="39656.25"/>
  </r>
  <r>
    <s v="A"/>
    <x v="8"/>
    <s v="Yes"/>
    <s v="21-12-2016"/>
    <s v="-"/>
    <x v="3"/>
    <n v="1736"/>
    <d v="2016-12-05T00:00:00"/>
    <n v="557000"/>
    <n v="0"/>
    <n v="557000"/>
    <n v="0"/>
    <n v="0"/>
    <n v="0"/>
    <n v="0"/>
    <n v="0"/>
    <n v="1"/>
    <n v="557000"/>
    <n v="0"/>
    <n v="12"/>
    <x v="1"/>
    <x v="3"/>
    <n v="4.5"/>
    <n v="25065"/>
  </r>
  <r>
    <s v="A"/>
    <x v="68"/>
    <s v="Yes"/>
    <d v="2019-03-10T00:00:00"/>
    <s v="-"/>
    <x v="42"/>
    <n v="1742"/>
    <d v="2016-12-07T00:00:00"/>
    <n v="500000"/>
    <n v="0"/>
    <n v="500000"/>
    <n v="0"/>
    <n v="0"/>
    <n v="0"/>
    <n v="0"/>
    <n v="0"/>
    <n v="1"/>
    <n v="500000"/>
    <n v="0"/>
    <n v="12"/>
    <x v="1"/>
    <x v="3"/>
    <n v="4.5"/>
    <n v="22500"/>
  </r>
  <r>
    <s v="A"/>
    <x v="28"/>
    <s v="Yes"/>
    <s v="21-12-2016"/>
    <s v="-"/>
    <x v="18"/>
    <n v="1747"/>
    <d v="2016-12-12T00:00:00"/>
    <n v="93935"/>
    <n v="0"/>
    <n v="93935"/>
    <n v="0"/>
    <n v="0"/>
    <n v="0"/>
    <n v="0"/>
    <n v="0"/>
    <n v="1"/>
    <n v="93935"/>
    <n v="0"/>
    <n v="12"/>
    <x v="1"/>
    <x v="3"/>
    <n v="4.5"/>
    <n v="4227.0749999999998"/>
  </r>
  <r>
    <s v="A"/>
    <x v="28"/>
    <s v="Yes"/>
    <s v="21-12-2016"/>
    <s v="-"/>
    <x v="18"/>
    <n v="1748"/>
    <d v="2016-12-12T00:00:00"/>
    <n v="100000"/>
    <n v="0"/>
    <n v="100000"/>
    <n v="0"/>
    <n v="0"/>
    <n v="0"/>
    <n v="0"/>
    <n v="0"/>
    <n v="1"/>
    <n v="100000"/>
    <n v="0"/>
    <n v="12"/>
    <x v="1"/>
    <x v="3"/>
    <n v="4.5"/>
    <n v="4500"/>
  </r>
  <r>
    <s v="A"/>
    <x v="60"/>
    <s v="Yes"/>
    <d v="2018-12-11T00:00:00"/>
    <s v="-"/>
    <x v="41"/>
    <n v="1749"/>
    <d v="2016-12-12T00:00:00"/>
    <n v="753000"/>
    <n v="0"/>
    <n v="753000"/>
    <n v="0"/>
    <n v="0"/>
    <n v="0"/>
    <n v="0"/>
    <n v="0"/>
    <n v="1"/>
    <n v="753000"/>
    <n v="0"/>
    <n v="12"/>
    <x v="1"/>
    <x v="3"/>
    <n v="4.5"/>
    <n v="33885"/>
  </r>
  <r>
    <s v="A"/>
    <x v="8"/>
    <s v="Yes"/>
    <s v="21-12-2016"/>
    <s v="-"/>
    <x v="3"/>
    <n v="1746"/>
    <d v="2016-12-12T00:00:00"/>
    <n v="10000"/>
    <n v="0"/>
    <n v="10000"/>
    <n v="0"/>
    <n v="0"/>
    <n v="0"/>
    <n v="0"/>
    <n v="0"/>
    <n v="1"/>
    <n v="10000"/>
    <n v="0"/>
    <n v="12"/>
    <x v="1"/>
    <x v="3"/>
    <n v="4.5"/>
    <n v="450"/>
  </r>
  <r>
    <s v="A"/>
    <x v="12"/>
    <s v="Yes"/>
    <d v="2018-12-03T00:00:00"/>
    <s v="-"/>
    <x v="6"/>
    <n v="1743"/>
    <d v="2016-12-12T00:00:00"/>
    <n v="575000"/>
    <n v="0"/>
    <n v="575000"/>
    <n v="0"/>
    <n v="0"/>
    <n v="0"/>
    <n v="0"/>
    <n v="0"/>
    <n v="1"/>
    <n v="575000"/>
    <n v="0"/>
    <n v="12"/>
    <x v="1"/>
    <x v="3"/>
    <n v="4.5"/>
    <n v="25875"/>
  </r>
  <r>
    <s v="A"/>
    <x v="62"/>
    <s v="Yes"/>
    <d v="2017-03-03T00:00:00"/>
    <s v="-"/>
    <x v="41"/>
    <n v="1744"/>
    <d v="2016-12-13T00:00:00"/>
    <n v="415000"/>
    <n v="0"/>
    <n v="415000"/>
    <n v="0"/>
    <n v="0"/>
    <n v="0"/>
    <n v="0"/>
    <n v="0"/>
    <n v="1"/>
    <n v="415000"/>
    <n v="0"/>
    <n v="12"/>
    <x v="1"/>
    <x v="3"/>
    <n v="4.5"/>
    <n v="18675"/>
  </r>
  <r>
    <s v="A"/>
    <x v="8"/>
    <s v="Yes"/>
    <s v="21-12-2016"/>
    <s v="-"/>
    <x v="3"/>
    <n v="1754"/>
    <d v="2016-12-13T00:00:00"/>
    <n v="40000"/>
    <n v="0"/>
    <n v="40000"/>
    <n v="0"/>
    <n v="0"/>
    <n v="0"/>
    <n v="0"/>
    <n v="0"/>
    <n v="1"/>
    <n v="40000"/>
    <n v="0"/>
    <n v="12"/>
    <x v="1"/>
    <x v="3"/>
    <n v="4.5"/>
    <n v="1800"/>
  </r>
  <r>
    <s v="A"/>
    <x v="8"/>
    <s v="Yes"/>
    <s v="21-12-2016"/>
    <s v="-"/>
    <x v="3"/>
    <n v="1755"/>
    <d v="2016-12-13T00:00:00"/>
    <n v="50000"/>
    <n v="0"/>
    <n v="50000"/>
    <n v="0"/>
    <n v="0"/>
    <n v="0"/>
    <n v="0"/>
    <n v="0"/>
    <n v="1"/>
    <n v="50000"/>
    <n v="0"/>
    <n v="12"/>
    <x v="1"/>
    <x v="3"/>
    <n v="4.5"/>
    <n v="2250"/>
  </r>
  <r>
    <s v="A"/>
    <x v="8"/>
    <s v="Yes"/>
    <s v="21-12-2016"/>
    <s v="-"/>
    <x v="3"/>
    <n v="1757"/>
    <d v="2016-12-13T00:00:00"/>
    <n v="276639"/>
    <n v="0"/>
    <n v="100000"/>
    <n v="0"/>
    <n v="0"/>
    <n v="0"/>
    <n v="176639"/>
    <n v="0"/>
    <n v="1"/>
    <n v="100000"/>
    <n v="0"/>
    <n v="12"/>
    <x v="1"/>
    <x v="3"/>
    <n v="4.5"/>
    <n v="4500"/>
  </r>
  <r>
    <s v="A"/>
    <x v="15"/>
    <s v="Yes"/>
    <s v="24-12-2016"/>
    <s v="-"/>
    <x v="7"/>
    <n v="1759"/>
    <d v="2016-12-15T00:00:00"/>
    <n v="243000"/>
    <n v="0"/>
    <n v="243000"/>
    <n v="0"/>
    <n v="0"/>
    <n v="0"/>
    <n v="0"/>
    <n v="0"/>
    <n v="1"/>
    <n v="243000"/>
    <n v="0"/>
    <n v="12"/>
    <x v="1"/>
    <x v="3"/>
    <n v="4.5"/>
    <n v="10935"/>
  </r>
  <r>
    <s v="A"/>
    <x v="65"/>
    <s v="Yes"/>
    <s v="15-05-2018"/>
    <s v="-"/>
    <x v="43"/>
    <n v="1761"/>
    <d v="2016-12-16T00:00:00"/>
    <n v="483000"/>
    <n v="0"/>
    <n v="483000"/>
    <n v="0"/>
    <n v="0"/>
    <n v="0"/>
    <n v="0"/>
    <n v="0"/>
    <n v="1"/>
    <n v="483000"/>
    <n v="0"/>
    <n v="12"/>
    <x v="1"/>
    <x v="3"/>
    <n v="4.5"/>
    <n v="21735"/>
  </r>
  <r>
    <s v="A"/>
    <x v="64"/>
    <s v="No"/>
    <s v="-"/>
    <s v="-"/>
    <x v="42"/>
    <n v="1765"/>
    <d v="2016-12-16T00:00:00"/>
    <n v="413000"/>
    <n v="0"/>
    <n v="413000"/>
    <n v="0"/>
    <n v="0"/>
    <n v="0"/>
    <n v="0"/>
    <n v="0"/>
    <n v="1"/>
    <n v="413000"/>
    <n v="0"/>
    <n v="12"/>
    <x v="1"/>
    <x v="3"/>
    <n v="4.5"/>
    <n v="18585"/>
  </r>
  <r>
    <s v="A"/>
    <x v="55"/>
    <s v="Yes"/>
    <s v="23-03-2018"/>
    <s v="-"/>
    <x v="38"/>
    <n v="1762"/>
    <d v="2016-12-16T00:00:00"/>
    <n v="520000"/>
    <n v="0"/>
    <n v="520000"/>
    <n v="0"/>
    <n v="0"/>
    <n v="0"/>
    <n v="0"/>
    <n v="0"/>
    <n v="1"/>
    <n v="520000"/>
    <n v="0"/>
    <n v="12"/>
    <x v="1"/>
    <x v="3"/>
    <n v="4.5"/>
    <n v="23400"/>
  </r>
  <r>
    <s v="A"/>
    <x v="51"/>
    <s v="Yes"/>
    <s v="24-05-2018"/>
    <s v="-"/>
    <x v="36"/>
    <n v="1763"/>
    <d v="2016-12-16T00:00:00"/>
    <n v="700000"/>
    <n v="0"/>
    <n v="700000"/>
    <n v="0"/>
    <n v="0"/>
    <n v="0"/>
    <n v="0"/>
    <n v="0"/>
    <n v="1"/>
    <n v="700000"/>
    <n v="0"/>
    <n v="12"/>
    <x v="1"/>
    <x v="3"/>
    <n v="4.5"/>
    <n v="31500"/>
  </r>
  <r>
    <s v="A"/>
    <x v="71"/>
    <s v="Yes"/>
    <s v="30-12-2017"/>
    <s v="-"/>
    <x v="48"/>
    <n v="1772"/>
    <d v="2016-12-19T00:00:00"/>
    <n v="483000"/>
    <n v="0"/>
    <n v="483000"/>
    <n v="0"/>
    <n v="0"/>
    <n v="0"/>
    <n v="0"/>
    <n v="0"/>
    <n v="1"/>
    <n v="483000"/>
    <n v="0"/>
    <n v="12"/>
    <x v="1"/>
    <x v="3"/>
    <n v="4.5"/>
    <n v="21735"/>
  </r>
  <r>
    <s v="A"/>
    <x v="69"/>
    <s v="Yes"/>
    <d v="2018-07-04T00:00:00"/>
    <s v="-"/>
    <x v="46"/>
    <n v="1771"/>
    <d v="2016-12-19T00:00:00"/>
    <n v="850000"/>
    <n v="0"/>
    <n v="850000"/>
    <n v="0"/>
    <n v="0"/>
    <n v="0"/>
    <n v="0"/>
    <n v="0"/>
    <n v="1"/>
    <n v="850000"/>
    <n v="0"/>
    <n v="12"/>
    <x v="1"/>
    <x v="3"/>
    <n v="4.5"/>
    <n v="38250"/>
  </r>
  <r>
    <s v="A"/>
    <x v="73"/>
    <s v="Yes"/>
    <s v="21-02-2018"/>
    <s v="-"/>
    <x v="49"/>
    <n v="1766"/>
    <d v="2016-12-20T00:00:00"/>
    <n v="850000"/>
    <n v="0"/>
    <n v="850000"/>
    <n v="0"/>
    <n v="0"/>
    <n v="0"/>
    <n v="0"/>
    <n v="0"/>
    <n v="1"/>
    <n v="850000"/>
    <n v="0"/>
    <n v="12"/>
    <x v="1"/>
    <x v="3"/>
    <n v="4.5"/>
    <n v="38250"/>
  </r>
  <r>
    <s v="A"/>
    <x v="15"/>
    <s v="Yes"/>
    <s v="24-12-2016"/>
    <s v="-"/>
    <x v="7"/>
    <n v="1773"/>
    <d v="2016-12-20T00:00:00"/>
    <n v="491253"/>
    <n v="0"/>
    <n v="200000"/>
    <n v="0"/>
    <n v="0"/>
    <n v="1800"/>
    <n v="172050"/>
    <n v="117403"/>
    <n v="1"/>
    <n v="201800"/>
    <n v="0"/>
    <n v="12"/>
    <x v="1"/>
    <x v="3"/>
    <n v="4.5"/>
    <n v="9081"/>
  </r>
  <r>
    <s v="A"/>
    <x v="40"/>
    <s v="Yes"/>
    <d v="2018-07-04T00:00:00"/>
    <s v="-"/>
    <x v="27"/>
    <n v="1774"/>
    <d v="2016-12-20T00:00:00"/>
    <n v="475000"/>
    <n v="0"/>
    <n v="475000"/>
    <n v="0"/>
    <n v="0"/>
    <n v="0"/>
    <n v="0"/>
    <n v="0"/>
    <n v="1"/>
    <n v="475000"/>
    <n v="0"/>
    <n v="12"/>
    <x v="1"/>
    <x v="3"/>
    <n v="4.5"/>
    <n v="21375"/>
  </r>
  <r>
    <s v="A"/>
    <x v="77"/>
    <s v="Yes"/>
    <d v="2019-04-02T00:00:00"/>
    <s v="-"/>
    <x v="53"/>
    <n v="1767"/>
    <d v="2016-12-20T00:00:00"/>
    <n v="2268000"/>
    <n v="0"/>
    <n v="2268000"/>
    <n v="0"/>
    <n v="0"/>
    <n v="0"/>
    <n v="0"/>
    <n v="0"/>
    <n v="0"/>
    <n v="2268000"/>
    <n v="0"/>
    <n v="12"/>
    <x v="1"/>
    <x v="3"/>
    <n v="4.5"/>
    <n v="102060"/>
  </r>
  <r>
    <s v="A"/>
    <x v="21"/>
    <s v="Yes"/>
    <s v="26-12-2016"/>
    <s v="-"/>
    <x v="12"/>
    <n v="1776"/>
    <d v="2016-12-20T00:00:00"/>
    <n v="1000"/>
    <n v="0"/>
    <n v="1000"/>
    <n v="0"/>
    <n v="0"/>
    <n v="0"/>
    <n v="0"/>
    <n v="0"/>
    <n v="1"/>
    <n v="1000"/>
    <n v="0"/>
    <n v="12"/>
    <x v="1"/>
    <x v="3"/>
    <n v="4.5"/>
    <n v="45"/>
  </r>
  <r>
    <s v="A"/>
    <x v="21"/>
    <s v="Yes"/>
    <s v="26-12-2016"/>
    <s v="-"/>
    <x v="12"/>
    <n v="1777"/>
    <d v="2016-12-20T00:00:00"/>
    <n v="679625"/>
    <n v="0"/>
    <n v="324000"/>
    <n v="0"/>
    <n v="0"/>
    <n v="16520"/>
    <n v="233675"/>
    <n v="105430"/>
    <n v="1"/>
    <n v="340520"/>
    <n v="0"/>
    <n v="12"/>
    <x v="1"/>
    <x v="3"/>
    <n v="4.5"/>
    <n v="15323.4"/>
  </r>
  <r>
    <s v="A"/>
    <x v="57"/>
    <s v="Yes"/>
    <s v="22-06-2018"/>
    <s v="-"/>
    <x v="38"/>
    <n v="1770"/>
    <d v="2016-12-20T00:00:00"/>
    <n v="720000"/>
    <n v="0"/>
    <n v="720000"/>
    <n v="0"/>
    <n v="0"/>
    <n v="0"/>
    <n v="0"/>
    <n v="0"/>
    <n v="1"/>
    <n v="720000"/>
    <n v="0"/>
    <n v="12"/>
    <x v="1"/>
    <x v="3"/>
    <n v="4.5"/>
    <n v="32400"/>
  </r>
  <r>
    <s v="A"/>
    <x v="53"/>
    <s v="Yes"/>
    <s v="30-12-2017"/>
    <s v="-"/>
    <x v="37"/>
    <n v="1768"/>
    <d v="2016-12-20T00:00:00"/>
    <n v="825000"/>
    <n v="0"/>
    <n v="825000"/>
    <n v="0"/>
    <n v="0"/>
    <n v="0"/>
    <n v="0"/>
    <n v="0"/>
    <n v="1"/>
    <n v="825000"/>
    <n v="0"/>
    <n v="12"/>
    <x v="1"/>
    <x v="3"/>
    <n v="4.5"/>
    <n v="37125"/>
  </r>
  <r>
    <s v="A"/>
    <x v="49"/>
    <s v="Yes"/>
    <s v="25-11-2017"/>
    <s v="-"/>
    <x v="34"/>
    <n v="1769"/>
    <d v="2016-12-20T00:00:00"/>
    <n v="770000"/>
    <n v="0"/>
    <n v="770000"/>
    <n v="0"/>
    <n v="0"/>
    <n v="0"/>
    <n v="0"/>
    <n v="0"/>
    <n v="1"/>
    <n v="770000"/>
    <n v="0"/>
    <n v="12"/>
    <x v="1"/>
    <x v="3"/>
    <n v="4.5"/>
    <n v="34650"/>
  </r>
  <r>
    <s v="A"/>
    <x v="0"/>
    <s v="Yes"/>
    <d v="2017-06-02T00:00:00"/>
    <s v="-"/>
    <x v="0"/>
    <n v="1779"/>
    <d v="2016-12-23T00:00:00"/>
    <n v="310000"/>
    <n v="0"/>
    <n v="310000"/>
    <n v="0"/>
    <n v="0"/>
    <n v="0"/>
    <n v="0"/>
    <n v="0"/>
    <n v="1"/>
    <n v="310000"/>
    <n v="0"/>
    <n v="12"/>
    <x v="1"/>
    <x v="3"/>
    <n v="4.5"/>
    <n v="13950"/>
  </r>
  <r>
    <s v="A"/>
    <x v="4"/>
    <s v="Yes"/>
    <d v="2017-01-06T00:00:00"/>
    <s v="-"/>
    <x v="0"/>
    <n v="1780"/>
    <d v="2016-12-23T00:00:00"/>
    <n v="481250"/>
    <n v="0"/>
    <n v="481250"/>
    <n v="0"/>
    <n v="0"/>
    <n v="0"/>
    <n v="0"/>
    <n v="0"/>
    <n v="1"/>
    <n v="481250"/>
    <n v="0"/>
    <n v="12"/>
    <x v="1"/>
    <x v="3"/>
    <n v="4.5"/>
    <n v="21656.25"/>
  </r>
  <r>
    <s v="A"/>
    <x v="0"/>
    <s v="Yes"/>
    <d v="2017-06-02T00:00:00"/>
    <s v="-"/>
    <x v="0"/>
    <n v="1782"/>
    <d v="2016-12-24T00:00:00"/>
    <n v="271250"/>
    <n v="0"/>
    <n v="271250"/>
    <n v="0"/>
    <n v="0"/>
    <n v="0"/>
    <n v="0"/>
    <n v="0"/>
    <n v="1"/>
    <n v="271250"/>
    <n v="0"/>
    <n v="12"/>
    <x v="1"/>
    <x v="3"/>
    <n v="4.5"/>
    <n v="12206.25"/>
  </r>
  <r>
    <s v="A"/>
    <x v="58"/>
    <s v="Yes"/>
    <d v="2017-01-12T00:00:00"/>
    <s v="-"/>
    <x v="39"/>
    <n v="1785"/>
    <d v="2016-12-26T00:00:00"/>
    <n v="710000"/>
    <n v="0"/>
    <n v="710000"/>
    <n v="0"/>
    <n v="0"/>
    <n v="0"/>
    <n v="0"/>
    <n v="0"/>
    <n v="1"/>
    <n v="710000"/>
    <n v="0"/>
    <n v="12"/>
    <x v="1"/>
    <x v="3"/>
    <n v="4.5"/>
    <n v="31950"/>
  </r>
  <r>
    <s v="A"/>
    <x v="42"/>
    <s v="Yes"/>
    <d v="2017-01-06T00:00:00"/>
    <s v="-"/>
    <x v="29"/>
    <n v="1784"/>
    <d v="2016-12-26T00:00:00"/>
    <n v="765000"/>
    <n v="0"/>
    <n v="765000"/>
    <n v="0"/>
    <n v="0"/>
    <n v="0"/>
    <n v="0"/>
    <n v="0"/>
    <n v="1"/>
    <n v="765000"/>
    <n v="0"/>
    <n v="12"/>
    <x v="1"/>
    <x v="3"/>
    <n v="4.5"/>
    <n v="34425"/>
  </r>
  <r>
    <s v="A"/>
    <x v="39"/>
    <s v="Yes"/>
    <d v="2015-03-10T00:00:00"/>
    <s v="-"/>
    <x v="26"/>
    <n v="1783"/>
    <d v="2016-12-26T00:00:00"/>
    <n v="737000"/>
    <n v="0"/>
    <n v="737000"/>
    <n v="0"/>
    <n v="0"/>
    <n v="0"/>
    <n v="0"/>
    <n v="0"/>
    <n v="1"/>
    <n v="737000"/>
    <n v="0"/>
    <n v="12"/>
    <x v="1"/>
    <x v="3"/>
    <n v="4.5"/>
    <n v="33165"/>
  </r>
  <r>
    <s v="A"/>
    <x v="46"/>
    <s v="No"/>
    <s v="-"/>
    <s v="-"/>
    <x v="31"/>
    <n v="1786"/>
    <d v="2016-12-29T00:00:00"/>
    <n v="650000"/>
    <n v="0"/>
    <n v="650000"/>
    <n v="0"/>
    <n v="0"/>
    <n v="0"/>
    <n v="0"/>
    <n v="0"/>
    <n v="1"/>
    <n v="650000"/>
    <n v="0"/>
    <n v="12"/>
    <x v="1"/>
    <x v="3"/>
    <n v="4.5"/>
    <n v="29250"/>
  </r>
  <r>
    <s v="A"/>
    <x v="3"/>
    <s v="Yes"/>
    <d v="2017-06-02T00:00:00"/>
    <s v="-"/>
    <x v="0"/>
    <n v="1787"/>
    <d v="2016-12-29T00:00:00"/>
    <n v="481250"/>
    <n v="0"/>
    <n v="481250"/>
    <n v="0"/>
    <n v="0"/>
    <n v="0"/>
    <n v="0"/>
    <n v="0"/>
    <n v="1"/>
    <n v="481250"/>
    <n v="0"/>
    <n v="12"/>
    <x v="1"/>
    <x v="3"/>
    <n v="4.5"/>
    <n v="21656.25"/>
  </r>
  <r>
    <s v="A"/>
    <x v="28"/>
    <s v="Yes"/>
    <s v="21-12-2016"/>
    <s v="-"/>
    <x v="18"/>
    <n v="1284"/>
    <d v="2016-12-30T00:00:00"/>
    <n v="100000"/>
    <n v="0"/>
    <n v="100000"/>
    <n v="0"/>
    <n v="0"/>
    <n v="0"/>
    <n v="0"/>
    <n v="0"/>
    <n v="1"/>
    <n v="100000"/>
    <n v="0"/>
    <n v="12"/>
    <x v="1"/>
    <x v="3"/>
    <n v="4.5"/>
    <n v="4500"/>
  </r>
  <r>
    <s v="A"/>
    <x v="19"/>
    <s v="No"/>
    <s v="21-09-2019"/>
    <s v="-"/>
    <x v="10"/>
    <n v="1791"/>
    <d v="2017-01-04T00:00:00"/>
    <n v="200000"/>
    <n v="0"/>
    <n v="200000"/>
    <n v="0"/>
    <n v="0"/>
    <n v="0"/>
    <n v="0"/>
    <n v="0"/>
    <n v="1"/>
    <n v="200000"/>
    <n v="0"/>
    <n v="1"/>
    <x v="2"/>
    <x v="0"/>
    <n v="4.5"/>
    <n v="9000"/>
  </r>
  <r>
    <s v="A"/>
    <x v="18"/>
    <s v="Yes"/>
    <d v="2018-10-03T00:00:00"/>
    <s v="-"/>
    <x v="9"/>
    <n v="1792"/>
    <d v="2017-01-04T00:00:00"/>
    <n v="581250"/>
    <n v="0"/>
    <n v="581250"/>
    <n v="0"/>
    <n v="0"/>
    <n v="0"/>
    <n v="0"/>
    <n v="0"/>
    <n v="1"/>
    <n v="581250"/>
    <n v="0"/>
    <n v="1"/>
    <x v="2"/>
    <x v="0"/>
    <n v="4.5"/>
    <n v="26156.25"/>
  </r>
  <r>
    <s v="A"/>
    <x v="54"/>
    <s v="Yes"/>
    <s v="23-03-2018"/>
    <s v="-"/>
    <x v="38"/>
    <n v="1794"/>
    <d v="2017-01-04T00:00:00"/>
    <n v="520000"/>
    <n v="0"/>
    <n v="520000"/>
    <n v="0"/>
    <n v="0"/>
    <n v="0"/>
    <n v="0"/>
    <n v="0"/>
    <n v="1"/>
    <n v="520000"/>
    <n v="0"/>
    <n v="1"/>
    <x v="2"/>
    <x v="0"/>
    <n v="4.5"/>
    <n v="23400"/>
  </r>
  <r>
    <s v="A"/>
    <x v="9"/>
    <s v="Yes"/>
    <d v="2016-09-12T00:00:00"/>
    <s v="-"/>
    <x v="4"/>
    <n v="1790"/>
    <d v="2017-01-04T00:00:00"/>
    <n v="271880"/>
    <n v="0"/>
    <n v="56250"/>
    <n v="0"/>
    <n v="0"/>
    <n v="9468"/>
    <n v="206162"/>
    <n v="0"/>
    <n v="1"/>
    <n v="65718"/>
    <n v="0"/>
    <n v="1"/>
    <x v="2"/>
    <x v="0"/>
    <n v="4.5"/>
    <n v="2957.31"/>
  </r>
  <r>
    <s v="A"/>
    <x v="34"/>
    <s v="Yes"/>
    <d v="2017-01-12T00:00:00"/>
    <s v="-"/>
    <x v="24"/>
    <n v="1788"/>
    <d v="2017-01-04T00:00:00"/>
    <n v="1200000"/>
    <n v="0"/>
    <n v="1100000"/>
    <n v="0"/>
    <n v="0"/>
    <n v="22086"/>
    <n v="77914"/>
    <n v="0"/>
    <n v="1"/>
    <n v="1122086"/>
    <n v="0"/>
    <n v="1"/>
    <x v="2"/>
    <x v="0"/>
    <n v="4.5"/>
    <n v="50493.869999999995"/>
  </r>
  <r>
    <s v="A"/>
    <x v="35"/>
    <s v="Yes"/>
    <d v="2017-01-12T00:00:00"/>
    <s v="-"/>
    <x v="24"/>
    <n v="1789"/>
    <d v="2017-01-04T00:00:00"/>
    <n v="610000"/>
    <n v="0"/>
    <n v="610000"/>
    <n v="0"/>
    <n v="0"/>
    <n v="0"/>
    <n v="0"/>
    <n v="0"/>
    <n v="1"/>
    <n v="610000"/>
    <n v="0"/>
    <n v="1"/>
    <x v="2"/>
    <x v="0"/>
    <n v="4.5"/>
    <n v="27450"/>
  </r>
  <r>
    <s v="A"/>
    <x v="19"/>
    <s v="No"/>
    <s v="21-09-2019"/>
    <s v="-"/>
    <x v="10"/>
    <n v="1797"/>
    <d v="2017-01-05T00:00:00"/>
    <n v="100000"/>
    <n v="0"/>
    <n v="100000"/>
    <n v="0"/>
    <n v="0"/>
    <n v="0"/>
    <n v="0"/>
    <n v="0"/>
    <n v="1"/>
    <n v="100000"/>
    <n v="0"/>
    <n v="1"/>
    <x v="2"/>
    <x v="0"/>
    <n v="4.5"/>
    <n v="4500"/>
  </r>
  <r>
    <s v="A"/>
    <x v="31"/>
    <s v="Yes"/>
    <d v="2017-03-03T00:00:00"/>
    <s v="-"/>
    <x v="21"/>
    <n v="1796"/>
    <d v="2017-01-05T00:00:00"/>
    <n v="671000"/>
    <n v="0"/>
    <n v="671000"/>
    <n v="0"/>
    <n v="0"/>
    <n v="0"/>
    <n v="0"/>
    <n v="0"/>
    <n v="1"/>
    <n v="671000"/>
    <n v="0"/>
    <n v="1"/>
    <x v="2"/>
    <x v="0"/>
    <n v="4.5"/>
    <n v="30195"/>
  </r>
  <r>
    <s v="A"/>
    <x v="44"/>
    <s v="Yes"/>
    <s v="21-04-2017"/>
    <s v="-"/>
    <x v="30"/>
    <n v="1800"/>
    <d v="2017-01-07T00:00:00"/>
    <n v="408000"/>
    <n v="0"/>
    <n v="408000"/>
    <n v="0"/>
    <n v="0"/>
    <n v="0"/>
    <n v="0"/>
    <n v="0"/>
    <n v="1"/>
    <n v="408000"/>
    <n v="0"/>
    <n v="1"/>
    <x v="2"/>
    <x v="0"/>
    <n v="4.5"/>
    <n v="18360"/>
  </r>
  <r>
    <s v="A"/>
    <x v="38"/>
    <s v="Yes"/>
    <s v="25-11-2017"/>
    <s v="-"/>
    <x v="25"/>
    <n v="1798"/>
    <d v="2017-01-07T00:00:00"/>
    <n v="415000"/>
    <n v="0"/>
    <n v="415000"/>
    <n v="0"/>
    <n v="0"/>
    <n v="0"/>
    <n v="0"/>
    <n v="0"/>
    <n v="1"/>
    <n v="415000"/>
    <n v="0"/>
    <n v="1"/>
    <x v="2"/>
    <x v="0"/>
    <n v="4.5"/>
    <n v="18675"/>
  </r>
  <r>
    <s v="A"/>
    <x v="41"/>
    <s v="Yes"/>
    <s v="28-06-2017"/>
    <s v="-"/>
    <x v="28"/>
    <n v="1803"/>
    <d v="2017-01-10T00:00:00"/>
    <n v="417500"/>
    <n v="0"/>
    <n v="417500"/>
    <n v="0"/>
    <n v="0"/>
    <n v="0"/>
    <n v="0"/>
    <n v="0"/>
    <n v="1"/>
    <n v="417500"/>
    <n v="0"/>
    <n v="1"/>
    <x v="2"/>
    <x v="0"/>
    <n v="4.5"/>
    <n v="18787.5"/>
  </r>
  <r>
    <s v="A"/>
    <x v="45"/>
    <s v="Yes"/>
    <d v="2017-06-02T00:00:00"/>
    <s v="-"/>
    <x v="30"/>
    <n v="1801"/>
    <d v="2017-01-10T00:00:00"/>
    <n v="418000"/>
    <n v="0"/>
    <n v="418000"/>
    <n v="0"/>
    <n v="0"/>
    <n v="0"/>
    <n v="0"/>
    <n v="0"/>
    <n v="0"/>
    <n v="418000"/>
    <n v="0"/>
    <n v="1"/>
    <x v="2"/>
    <x v="0"/>
    <n v="4.5"/>
    <n v="18810"/>
  </r>
  <r>
    <s v="A"/>
    <x v="47"/>
    <s v="Yes"/>
    <s v="18-02-2017"/>
    <s v="-"/>
    <x v="32"/>
    <n v="1806"/>
    <d v="2017-01-15T00:00:00"/>
    <n v="800000"/>
    <n v="0"/>
    <n v="800000"/>
    <n v="0"/>
    <n v="0"/>
    <n v="0"/>
    <n v="0"/>
    <n v="0"/>
    <n v="1"/>
    <n v="800000"/>
    <n v="0"/>
    <n v="1"/>
    <x v="2"/>
    <x v="0"/>
    <n v="4.5"/>
    <n v="36000"/>
  </r>
  <r>
    <s v="A"/>
    <x v="45"/>
    <s v="Yes"/>
    <d v="2017-06-02T00:00:00"/>
    <s v="-"/>
    <x v="30"/>
    <n v="1804"/>
    <d v="2017-01-15T00:00:00"/>
    <n v="900000"/>
    <n v="0"/>
    <n v="618000"/>
    <n v="0"/>
    <n v="0"/>
    <n v="19777"/>
    <n v="240925"/>
    <n v="21298"/>
    <n v="0"/>
    <n v="637777"/>
    <n v="0"/>
    <n v="1"/>
    <x v="2"/>
    <x v="0"/>
    <n v="4.5"/>
    <n v="28699.965"/>
  </r>
  <r>
    <s v="A"/>
    <x v="19"/>
    <s v="No"/>
    <s v="21-09-2019"/>
    <s v="-"/>
    <x v="10"/>
    <n v="1810"/>
    <d v="2017-01-16T00:00:00"/>
    <n v="300000"/>
    <n v="0"/>
    <n v="300000"/>
    <n v="0"/>
    <n v="0"/>
    <n v="0"/>
    <n v="0"/>
    <n v="0"/>
    <n v="1"/>
    <n v="300000"/>
    <n v="0"/>
    <n v="1"/>
    <x v="2"/>
    <x v="0"/>
    <n v="4.5"/>
    <n v="13500"/>
  </r>
  <r>
    <s v="A"/>
    <x v="7"/>
    <s v="Yes"/>
    <s v="29-05-2017"/>
    <s v="-"/>
    <x v="4"/>
    <n v="1807"/>
    <d v="2017-01-16T00:00:00"/>
    <n v="556250"/>
    <n v="0"/>
    <n v="556250"/>
    <n v="0"/>
    <n v="0"/>
    <n v="0"/>
    <n v="0"/>
    <n v="0"/>
    <n v="1"/>
    <n v="556250"/>
    <n v="0"/>
    <n v="1"/>
    <x v="2"/>
    <x v="0"/>
    <n v="4.5"/>
    <n v="25031.25"/>
  </r>
  <r>
    <s v="A"/>
    <x v="63"/>
    <s v="Yes"/>
    <s v="16-01-2017"/>
    <s v="-"/>
    <x v="39"/>
    <n v="1819"/>
    <d v="2017-01-21T00:00:00"/>
    <n v="285000"/>
    <n v="0"/>
    <n v="285000"/>
    <n v="0"/>
    <n v="0"/>
    <n v="0"/>
    <n v="0"/>
    <n v="0"/>
    <n v="1"/>
    <n v="285000"/>
    <n v="0"/>
    <n v="1"/>
    <x v="2"/>
    <x v="0"/>
    <n v="4.5"/>
    <n v="12825"/>
  </r>
  <r>
    <s v="A"/>
    <x v="50"/>
    <s v="Yes"/>
    <s v="16-01-2016"/>
    <s v="-"/>
    <x v="35"/>
    <n v="1820"/>
    <d v="2017-01-23T00:00:00"/>
    <n v="770000"/>
    <n v="0"/>
    <n v="770000"/>
    <n v="0"/>
    <n v="0"/>
    <n v="0"/>
    <n v="0"/>
    <n v="0"/>
    <n v="1"/>
    <n v="770000"/>
    <n v="0"/>
    <n v="1"/>
    <x v="2"/>
    <x v="0"/>
    <n v="4.5"/>
    <n v="34650"/>
  </r>
  <r>
    <s v="A"/>
    <x v="47"/>
    <s v="Yes"/>
    <s v="18-02-2017"/>
    <s v="-"/>
    <x v="32"/>
    <n v="1814"/>
    <d v="2017-01-23T00:00:00"/>
    <n v="200000"/>
    <n v="0"/>
    <n v="200000"/>
    <n v="0"/>
    <n v="0"/>
    <n v="0"/>
    <n v="0"/>
    <n v="0"/>
    <n v="1"/>
    <n v="200000"/>
    <n v="0"/>
    <n v="1"/>
    <x v="2"/>
    <x v="0"/>
    <n v="4.5"/>
    <n v="9000"/>
  </r>
  <r>
    <s v="A"/>
    <x v="47"/>
    <s v="Yes"/>
    <s v="18-02-2017"/>
    <s v="-"/>
    <x v="32"/>
    <n v="1816"/>
    <d v="2017-01-23T00:00:00"/>
    <n v="100000"/>
    <n v="0"/>
    <n v="100000"/>
    <n v="0"/>
    <n v="0"/>
    <n v="0"/>
    <n v="0"/>
    <n v="0"/>
    <n v="1"/>
    <n v="100000"/>
    <n v="0"/>
    <n v="1"/>
    <x v="2"/>
    <x v="0"/>
    <n v="4.5"/>
    <n v="4500"/>
  </r>
  <r>
    <s v="A"/>
    <x v="26"/>
    <s v="Yes"/>
    <s v="24-11-2018"/>
    <s v="-"/>
    <x v="16"/>
    <n v="1811"/>
    <d v="2017-01-23T00:00:00"/>
    <n v="60000"/>
    <n v="0"/>
    <n v="60000"/>
    <n v="0"/>
    <n v="0"/>
    <n v="0"/>
    <n v="0"/>
    <n v="0"/>
    <n v="1"/>
    <n v="60000"/>
    <n v="0"/>
    <n v="1"/>
    <x v="2"/>
    <x v="0"/>
    <n v="4.5"/>
    <n v="2700"/>
  </r>
  <r>
    <s v="A"/>
    <x v="26"/>
    <s v="Yes"/>
    <s v="24-11-2018"/>
    <s v="-"/>
    <x v="16"/>
    <n v="1812"/>
    <d v="2017-01-23T00:00:00"/>
    <n v="40000"/>
    <n v="0"/>
    <n v="40000"/>
    <n v="0"/>
    <n v="0"/>
    <n v="0"/>
    <n v="0"/>
    <n v="0"/>
    <n v="1"/>
    <n v="40000"/>
    <n v="0"/>
    <n v="1"/>
    <x v="2"/>
    <x v="0"/>
    <n v="4.5"/>
    <n v="1800"/>
  </r>
  <r>
    <s v="A"/>
    <x v="26"/>
    <s v="Yes"/>
    <s v="24-11-2018"/>
    <s v="-"/>
    <x v="16"/>
    <n v="1813"/>
    <d v="2017-01-23T00:00:00"/>
    <n v="60000"/>
    <n v="0"/>
    <n v="60000"/>
    <n v="0"/>
    <n v="0"/>
    <n v="0"/>
    <n v="0"/>
    <n v="0"/>
    <n v="1"/>
    <n v="60000"/>
    <n v="0"/>
    <n v="1"/>
    <x v="2"/>
    <x v="0"/>
    <n v="4.5"/>
    <n v="2700"/>
  </r>
  <r>
    <s v="A"/>
    <x v="1"/>
    <s v="Yes"/>
    <d v="2017-06-02T00:00:00"/>
    <s v="-"/>
    <x v="1"/>
    <n v="1827"/>
    <d v="2017-01-30T00:00:00"/>
    <n v="300000"/>
    <n v="0"/>
    <n v="300000"/>
    <n v="0"/>
    <n v="0"/>
    <n v="0"/>
    <n v="0"/>
    <n v="0"/>
    <n v="1"/>
    <n v="300000"/>
    <n v="0"/>
    <n v="1"/>
    <x v="2"/>
    <x v="0"/>
    <n v="4.5"/>
    <n v="13500"/>
  </r>
  <r>
    <s v="A"/>
    <x v="0"/>
    <s v="Yes"/>
    <d v="2017-06-02T00:00:00"/>
    <s v="-"/>
    <x v="0"/>
    <n v="1823"/>
    <d v="2017-01-30T00:00:00"/>
    <n v="50000"/>
    <n v="0"/>
    <n v="50000"/>
    <n v="0"/>
    <n v="0"/>
    <n v="0"/>
    <n v="0"/>
    <n v="0"/>
    <n v="1"/>
    <n v="50000"/>
    <n v="0"/>
    <n v="1"/>
    <x v="2"/>
    <x v="0"/>
    <n v="4.5"/>
    <n v="2250"/>
  </r>
  <r>
    <s v="A"/>
    <x v="0"/>
    <s v="Yes"/>
    <d v="2017-06-02T00:00:00"/>
    <s v="-"/>
    <x v="0"/>
    <n v="1824"/>
    <d v="2017-01-30T00:00:00"/>
    <n v="100000"/>
    <n v="0"/>
    <n v="100000"/>
    <n v="0"/>
    <n v="0"/>
    <n v="0"/>
    <n v="0"/>
    <n v="0"/>
    <n v="1"/>
    <n v="100000"/>
    <n v="0"/>
    <n v="1"/>
    <x v="2"/>
    <x v="0"/>
    <n v="4.5"/>
    <n v="4500"/>
  </r>
  <r>
    <s v="A"/>
    <x v="0"/>
    <s v="Yes"/>
    <d v="2017-06-02T00:00:00"/>
    <s v="-"/>
    <x v="0"/>
    <n v="1825"/>
    <d v="2017-01-30T00:00:00"/>
    <n v="50000"/>
    <n v="0"/>
    <n v="50000"/>
    <n v="0"/>
    <n v="0"/>
    <n v="0"/>
    <n v="0"/>
    <n v="0"/>
    <n v="1"/>
    <n v="50000"/>
    <n v="0"/>
    <n v="1"/>
    <x v="2"/>
    <x v="0"/>
    <n v="4.5"/>
    <n v="2250"/>
  </r>
  <r>
    <s v="A"/>
    <x v="0"/>
    <s v="Yes"/>
    <d v="2017-06-02T00:00:00"/>
    <s v="-"/>
    <x v="0"/>
    <n v="1826"/>
    <d v="2017-01-30T00:00:00"/>
    <n v="129829"/>
    <n v="0"/>
    <n v="0"/>
    <n v="0"/>
    <n v="0"/>
    <n v="12744"/>
    <n v="117085"/>
    <n v="0"/>
    <n v="1"/>
    <n v="12744"/>
    <n v="0"/>
    <n v="1"/>
    <x v="2"/>
    <x v="0"/>
    <n v="4.5"/>
    <n v="573.48"/>
  </r>
  <r>
    <s v="A"/>
    <x v="13"/>
    <s v="Yes"/>
    <s v="27-03-2017"/>
    <s v="-"/>
    <x v="7"/>
    <n v="1830"/>
    <d v="2017-02-01T00:00:00"/>
    <n v="196672"/>
    <n v="0"/>
    <n v="196672"/>
    <n v="0"/>
    <n v="0"/>
    <n v="0"/>
    <n v="0"/>
    <n v="0"/>
    <n v="1"/>
    <n v="196672"/>
    <n v="0"/>
    <n v="2"/>
    <x v="2"/>
    <x v="0"/>
    <n v="4.5"/>
    <n v="8850.24"/>
  </r>
  <r>
    <s v="A"/>
    <x v="1"/>
    <s v="Yes"/>
    <d v="2017-06-02T00:00:00"/>
    <s v="-"/>
    <x v="1"/>
    <n v="1828"/>
    <d v="2017-02-01T00:00:00"/>
    <n v="150000"/>
    <n v="0"/>
    <n v="50000"/>
    <n v="0"/>
    <n v="0"/>
    <n v="7600"/>
    <n v="92400"/>
    <n v="0"/>
    <n v="1"/>
    <n v="57600"/>
    <n v="0"/>
    <n v="2"/>
    <x v="2"/>
    <x v="0"/>
    <n v="4.5"/>
    <n v="2592"/>
  </r>
  <r>
    <s v="A"/>
    <x v="36"/>
    <s v="Yes"/>
    <s v="18-01-2018"/>
    <s v="-"/>
    <x v="24"/>
    <n v="1829"/>
    <d v="2017-02-01T00:00:00"/>
    <n v="665000"/>
    <n v="0"/>
    <n v="665000"/>
    <n v="0"/>
    <n v="0"/>
    <n v="0"/>
    <n v="0"/>
    <n v="0"/>
    <n v="1"/>
    <n v="665000"/>
    <n v="0"/>
    <n v="2"/>
    <x v="2"/>
    <x v="0"/>
    <n v="4.5"/>
    <n v="29925"/>
  </r>
  <r>
    <s v="A"/>
    <x v="3"/>
    <s v="Yes"/>
    <d v="2017-06-02T00:00:00"/>
    <s v="-"/>
    <x v="0"/>
    <n v="1831"/>
    <d v="2017-02-06T00:00:00"/>
    <n v="372907"/>
    <n v="0"/>
    <n v="300000"/>
    <n v="0"/>
    <n v="0"/>
    <n v="24424"/>
    <n v="48483"/>
    <n v="0"/>
    <n v="1"/>
    <n v="324424"/>
    <n v="0"/>
    <n v="2"/>
    <x v="2"/>
    <x v="0"/>
    <n v="4.5"/>
    <n v="14599.08"/>
  </r>
  <r>
    <s v="A"/>
    <x v="59"/>
    <s v="Yes"/>
    <d v="2018-12-11T00:00:00"/>
    <s v="-"/>
    <x v="40"/>
    <n v="1833"/>
    <d v="2017-02-13T00:00:00"/>
    <n v="700000"/>
    <n v="0"/>
    <n v="700000"/>
    <n v="0"/>
    <n v="0"/>
    <n v="0"/>
    <n v="0"/>
    <n v="0"/>
    <n v="1"/>
    <n v="700000"/>
    <n v="0"/>
    <n v="2"/>
    <x v="2"/>
    <x v="0"/>
    <n v="4.5"/>
    <n v="31500"/>
  </r>
  <r>
    <s v="A"/>
    <x v="45"/>
    <s v="Yes"/>
    <d v="2017-06-02T00:00:00"/>
    <s v="-"/>
    <x v="30"/>
    <n v="1832"/>
    <d v="2017-02-13T00:00:00"/>
    <n v="48153"/>
    <n v="0"/>
    <n v="0"/>
    <n v="0"/>
    <n v="0"/>
    <n v="0"/>
    <n v="0"/>
    <n v="48153"/>
    <n v="0"/>
    <n v="0"/>
    <n v="0"/>
    <n v="2"/>
    <x v="2"/>
    <x v="0"/>
    <n v="4.5"/>
    <n v="0"/>
  </r>
  <r>
    <s v="A"/>
    <x v="61"/>
    <s v="Yes"/>
    <d v="2018-12-11T00:00:00"/>
    <s v="-"/>
    <x v="40"/>
    <n v="1834"/>
    <d v="2017-02-14T00:00:00"/>
    <n v="800000"/>
    <n v="0"/>
    <n v="800000"/>
    <n v="0"/>
    <n v="0"/>
    <n v="0"/>
    <n v="0"/>
    <n v="0"/>
    <n v="1"/>
    <n v="800000"/>
    <n v="0"/>
    <n v="2"/>
    <x v="2"/>
    <x v="0"/>
    <n v="4.5"/>
    <n v="36000"/>
  </r>
  <r>
    <s v="A"/>
    <x v="61"/>
    <s v="Yes"/>
    <d v="2018-12-11T00:00:00"/>
    <s v="-"/>
    <x v="40"/>
    <n v="1835"/>
    <d v="2017-02-14T00:00:00"/>
    <n v="350000"/>
    <n v="0"/>
    <n v="350000"/>
    <n v="0"/>
    <n v="0"/>
    <n v="0"/>
    <n v="0"/>
    <n v="0"/>
    <n v="1"/>
    <n v="350000"/>
    <n v="0"/>
    <n v="2"/>
    <x v="2"/>
    <x v="0"/>
    <n v="4.5"/>
    <n v="15750"/>
  </r>
  <r>
    <s v="A"/>
    <x v="43"/>
    <s v="Yes"/>
    <d v="2017-06-10T00:00:00"/>
    <s v="-"/>
    <x v="30"/>
    <n v="1838"/>
    <d v="2017-02-14T00:00:00"/>
    <n v="436000"/>
    <n v="0"/>
    <n v="436000"/>
    <n v="0"/>
    <n v="0"/>
    <n v="0"/>
    <n v="0"/>
    <n v="0"/>
    <n v="1"/>
    <n v="436000"/>
    <n v="0"/>
    <n v="2"/>
    <x v="2"/>
    <x v="0"/>
    <n v="4.5"/>
    <n v="19620"/>
  </r>
  <r>
    <s v="A"/>
    <x v="32"/>
    <s v="Yes"/>
    <s v="25-11-2017"/>
    <s v="-"/>
    <x v="22"/>
    <n v="1839"/>
    <d v="2017-02-14T00:00:00"/>
    <n v="678000"/>
    <n v="0"/>
    <n v="678000"/>
    <n v="0"/>
    <n v="0"/>
    <n v="0"/>
    <n v="0"/>
    <n v="0"/>
    <n v="1"/>
    <n v="678000"/>
    <n v="0"/>
    <n v="2"/>
    <x v="2"/>
    <x v="0"/>
    <n v="4.5"/>
    <n v="30510"/>
  </r>
  <r>
    <s v="A"/>
    <x v="16"/>
    <s v="Yes"/>
    <s v="16-09-2017"/>
    <s v="-"/>
    <x v="7"/>
    <n v="1840"/>
    <d v="2017-02-15T00:00:00"/>
    <n v="557000"/>
    <n v="0"/>
    <n v="557000"/>
    <n v="0"/>
    <n v="0"/>
    <n v="0"/>
    <n v="0"/>
    <n v="0"/>
    <n v="1"/>
    <n v="557000"/>
    <n v="0"/>
    <n v="2"/>
    <x v="2"/>
    <x v="0"/>
    <n v="4.5"/>
    <n v="25065"/>
  </r>
  <r>
    <s v="A"/>
    <x v="19"/>
    <s v="No"/>
    <s v="21-09-2019"/>
    <s v="-"/>
    <x v="10"/>
    <n v="1842"/>
    <d v="2017-02-17T00:00:00"/>
    <n v="200000"/>
    <n v="0"/>
    <n v="200000"/>
    <n v="0"/>
    <n v="0"/>
    <n v="0"/>
    <n v="0"/>
    <n v="0"/>
    <n v="1"/>
    <n v="200000"/>
    <n v="0"/>
    <n v="2"/>
    <x v="2"/>
    <x v="0"/>
    <n v="4.5"/>
    <n v="9000"/>
  </r>
  <r>
    <s v="A"/>
    <x v="19"/>
    <s v="No"/>
    <s v="21-09-2019"/>
    <s v="-"/>
    <x v="10"/>
    <n v="1841"/>
    <d v="2017-02-18T00:00:00"/>
    <n v="200000"/>
    <n v="0"/>
    <n v="200000"/>
    <n v="0"/>
    <n v="0"/>
    <n v="0"/>
    <n v="0"/>
    <n v="0"/>
    <n v="1"/>
    <n v="200000"/>
    <n v="0"/>
    <n v="2"/>
    <x v="2"/>
    <x v="0"/>
    <n v="4.5"/>
    <n v="9000"/>
  </r>
  <r>
    <s v="A"/>
    <x v="31"/>
    <s v="Yes"/>
    <d v="2017-03-03T00:00:00"/>
    <s v="-"/>
    <x v="21"/>
    <n v="1845"/>
    <d v="2017-02-20T00:00:00"/>
    <n v="42000"/>
    <n v="0"/>
    <n v="42000"/>
    <n v="0"/>
    <n v="0"/>
    <n v="0"/>
    <n v="0"/>
    <n v="0"/>
    <n v="1"/>
    <n v="42000"/>
    <n v="0"/>
    <n v="2"/>
    <x v="2"/>
    <x v="0"/>
    <n v="4.5"/>
    <n v="1890"/>
  </r>
  <r>
    <s v="A"/>
    <x v="31"/>
    <s v="Yes"/>
    <d v="2017-03-03T00:00:00"/>
    <s v="-"/>
    <x v="21"/>
    <n v="1846"/>
    <d v="2017-02-20T00:00:00"/>
    <n v="316000"/>
    <n v="0"/>
    <n v="158000"/>
    <n v="0"/>
    <n v="0"/>
    <n v="5304"/>
    <n v="152696"/>
    <n v="0"/>
    <n v="1"/>
    <n v="163304"/>
    <n v="0"/>
    <n v="2"/>
    <x v="2"/>
    <x v="0"/>
    <n v="4.5"/>
    <n v="7348.6799999999994"/>
  </r>
  <r>
    <s v="A"/>
    <x v="62"/>
    <s v="Yes"/>
    <d v="2017-03-03T00:00:00"/>
    <s v="-"/>
    <x v="41"/>
    <n v="1849"/>
    <d v="2017-02-28T00:00:00"/>
    <n v="387375"/>
    <n v="0"/>
    <n v="387375"/>
    <n v="0"/>
    <n v="0"/>
    <n v="0"/>
    <n v="0"/>
    <n v="0"/>
    <n v="1"/>
    <n v="387375"/>
    <n v="0"/>
    <n v="2"/>
    <x v="2"/>
    <x v="0"/>
    <n v="4.5"/>
    <n v="17431.875"/>
  </r>
  <r>
    <s v="A"/>
    <x v="62"/>
    <s v="Yes"/>
    <d v="2017-03-03T00:00:00"/>
    <s v="-"/>
    <x v="41"/>
    <n v="1850"/>
    <d v="2017-03-06T00:00:00"/>
    <n v="400000"/>
    <n v="0"/>
    <n v="226625"/>
    <n v="0"/>
    <n v="0"/>
    <n v="0"/>
    <n v="173375"/>
    <n v="0"/>
    <n v="1"/>
    <n v="226625"/>
    <n v="0"/>
    <n v="3"/>
    <x v="2"/>
    <x v="0"/>
    <n v="4.5"/>
    <n v="10198.125"/>
  </r>
  <r>
    <s v="A"/>
    <x v="62"/>
    <s v="Yes"/>
    <d v="2017-03-03T00:00:00"/>
    <s v="-"/>
    <x v="41"/>
    <n v="1852"/>
    <d v="2017-03-06T00:00:00"/>
    <n v="16250"/>
    <n v="0"/>
    <n v="0"/>
    <n v="0"/>
    <n v="0"/>
    <n v="0"/>
    <n v="16250"/>
    <n v="0"/>
    <n v="1"/>
    <n v="0"/>
    <n v="0"/>
    <n v="3"/>
    <x v="2"/>
    <x v="0"/>
    <n v="4.5"/>
    <n v="0"/>
  </r>
  <r>
    <s v="A"/>
    <x v="47"/>
    <s v="Yes"/>
    <s v="18-02-2017"/>
    <s v="-"/>
    <x v="32"/>
    <n v="1855"/>
    <d v="2017-03-06T00:00:00"/>
    <n v="200000"/>
    <n v="0"/>
    <n v="21000"/>
    <n v="0"/>
    <n v="0"/>
    <n v="2436"/>
    <n v="176564"/>
    <n v="0"/>
    <n v="1"/>
    <n v="23436"/>
    <n v="0"/>
    <n v="3"/>
    <x v="2"/>
    <x v="0"/>
    <n v="4.5"/>
    <n v="1054.6199999999999"/>
  </r>
  <r>
    <s v="A"/>
    <x v="46"/>
    <s v="No"/>
    <s v="-"/>
    <s v="-"/>
    <x v="31"/>
    <n v="1802"/>
    <d v="2017-03-08T00:00:00"/>
    <n v="94000"/>
    <n v="0"/>
    <n v="94000"/>
    <n v="0"/>
    <n v="0"/>
    <n v="0"/>
    <n v="0"/>
    <n v="0"/>
    <n v="1"/>
    <n v="94000"/>
    <n v="0"/>
    <n v="3"/>
    <x v="2"/>
    <x v="0"/>
    <n v="4.5"/>
    <n v="4230"/>
  </r>
  <r>
    <s v="A"/>
    <x v="71"/>
    <s v="Yes"/>
    <s v="30-12-2017"/>
    <s v="-"/>
    <x v="48"/>
    <n v="1872"/>
    <d v="2017-03-20T00:00:00"/>
    <n v="364000"/>
    <n v="0"/>
    <n v="364000"/>
    <n v="0"/>
    <n v="0"/>
    <n v="0"/>
    <n v="0"/>
    <n v="0"/>
    <n v="1"/>
    <n v="364000"/>
    <n v="0"/>
    <n v="3"/>
    <x v="2"/>
    <x v="0"/>
    <n v="4.5"/>
    <n v="16380"/>
  </r>
  <r>
    <s v="A"/>
    <x v="68"/>
    <s v="Yes"/>
    <d v="2019-03-10T00:00:00"/>
    <s v="-"/>
    <x v="42"/>
    <n v="1871"/>
    <d v="2017-03-20T00:00:00"/>
    <n v="340000"/>
    <n v="0"/>
    <n v="340000"/>
    <n v="0"/>
    <n v="0"/>
    <n v="0"/>
    <n v="0"/>
    <n v="0"/>
    <n v="1"/>
    <n v="340000"/>
    <n v="0"/>
    <n v="3"/>
    <x v="2"/>
    <x v="0"/>
    <n v="4.5"/>
    <n v="15300"/>
  </r>
  <r>
    <s v="A"/>
    <x v="49"/>
    <s v="Yes"/>
    <s v="25-11-2017"/>
    <s v="-"/>
    <x v="34"/>
    <n v="1876"/>
    <d v="2017-03-20T00:00:00"/>
    <n v="415000"/>
    <n v="0"/>
    <n v="415000"/>
    <n v="0"/>
    <n v="0"/>
    <n v="0"/>
    <n v="0"/>
    <n v="0"/>
    <n v="1"/>
    <n v="415000"/>
    <n v="0"/>
    <n v="3"/>
    <x v="2"/>
    <x v="0"/>
    <n v="4.5"/>
    <n v="18675"/>
  </r>
  <r>
    <s v="A"/>
    <x v="51"/>
    <s v="Yes"/>
    <s v="24-05-2018"/>
    <s v="-"/>
    <x v="36"/>
    <n v="1873"/>
    <d v="2017-03-20T00:00:00"/>
    <n v="450000"/>
    <n v="0"/>
    <n v="450000"/>
    <n v="0"/>
    <n v="0"/>
    <n v="0"/>
    <n v="0"/>
    <n v="0"/>
    <n v="1"/>
    <n v="450000"/>
    <n v="0"/>
    <n v="3"/>
    <x v="2"/>
    <x v="0"/>
    <n v="4.5"/>
    <n v="20250"/>
  </r>
  <r>
    <s v="A"/>
    <x v="37"/>
    <s v="Yes"/>
    <s v="25-11-2017"/>
    <s v="-"/>
    <x v="25"/>
    <n v="31230"/>
    <d v="2017-03-20T00:00:00"/>
    <n v="415000"/>
    <n v="0"/>
    <n v="415000"/>
    <n v="0"/>
    <n v="0"/>
    <n v="0"/>
    <n v="0"/>
    <n v="0"/>
    <n v="1"/>
    <n v="415000"/>
    <n v="0"/>
    <n v="3"/>
    <x v="2"/>
    <x v="0"/>
    <n v="4.5"/>
    <n v="18675"/>
  </r>
  <r>
    <s v="A"/>
    <x v="76"/>
    <s v="Yes"/>
    <d v="2017-01-12T00:00:00"/>
    <s v="-"/>
    <x v="52"/>
    <n v="1882"/>
    <d v="2017-03-26T00:00:00"/>
    <n v="470000"/>
    <n v="0"/>
    <n v="470000"/>
    <n v="0"/>
    <n v="0"/>
    <n v="0"/>
    <n v="0"/>
    <n v="0"/>
    <n v="1"/>
    <n v="470000"/>
    <n v="0"/>
    <n v="3"/>
    <x v="2"/>
    <x v="0"/>
    <n v="4.5"/>
    <n v="21150"/>
  </r>
  <r>
    <s v="A"/>
    <x v="2"/>
    <s v="Yes"/>
    <s v="22-08-2016"/>
    <s v="-"/>
    <x v="0"/>
    <n v="1883"/>
    <d v="2017-03-30T00:00:00"/>
    <n v="100000"/>
    <n v="0"/>
    <n v="100000"/>
    <n v="0"/>
    <n v="0"/>
    <n v="0"/>
    <n v="0"/>
    <n v="0"/>
    <n v="1"/>
    <n v="100000"/>
    <n v="0"/>
    <n v="3"/>
    <x v="2"/>
    <x v="0"/>
    <n v="4.5"/>
    <n v="4500"/>
  </r>
  <r>
    <s v="A"/>
    <x v="13"/>
    <s v="Yes"/>
    <s v="27-03-2017"/>
    <s v="-"/>
    <x v="7"/>
    <n v="1888"/>
    <d v="2017-04-03T00:00:00"/>
    <n v="1500000"/>
    <n v="0"/>
    <n v="1203328"/>
    <n v="0"/>
    <n v="0"/>
    <n v="0"/>
    <n v="172060"/>
    <n v="124612"/>
    <n v="1"/>
    <n v="1203328"/>
    <n v="0"/>
    <n v="4"/>
    <x v="2"/>
    <x v="1"/>
    <n v="4.5"/>
    <n v="54149.759999999995"/>
  </r>
  <r>
    <s v="A"/>
    <x v="5"/>
    <s v="Yes"/>
    <s v="27-03-2017"/>
    <s v="-"/>
    <x v="2"/>
    <n v="1887"/>
    <d v="2017-04-03T00:00:00"/>
    <n v="63492"/>
    <n v="0"/>
    <n v="63492"/>
    <n v="0"/>
    <n v="0"/>
    <n v="0"/>
    <n v="0"/>
    <n v="0"/>
    <n v="1"/>
    <n v="63492"/>
    <n v="0"/>
    <n v="4"/>
    <x v="2"/>
    <x v="1"/>
    <n v="4.5"/>
    <n v="2857.14"/>
  </r>
  <r>
    <s v="A"/>
    <x v="28"/>
    <s v="Yes"/>
    <s v="21-12-2016"/>
    <s v="-"/>
    <x v="18"/>
    <n v="1889"/>
    <d v="2017-04-03T00:00:00"/>
    <n v="200000"/>
    <n v="0"/>
    <n v="81065"/>
    <n v="0"/>
    <n v="0"/>
    <n v="118935"/>
    <n v="0"/>
    <n v="0"/>
    <n v="1"/>
    <n v="200000"/>
    <n v="0"/>
    <n v="4"/>
    <x v="2"/>
    <x v="1"/>
    <n v="4.5"/>
    <n v="9000"/>
  </r>
  <r>
    <s v="A"/>
    <x v="72"/>
    <s v="Yes"/>
    <d v="2017-06-09T00:00:00"/>
    <s v="-"/>
    <x v="48"/>
    <n v="1891"/>
    <d v="2017-04-13T00:00:00"/>
    <n v="50000"/>
    <n v="0"/>
    <n v="50000"/>
    <n v="0"/>
    <n v="0"/>
    <n v="0"/>
    <n v="0"/>
    <n v="0"/>
    <n v="1"/>
    <n v="50000"/>
    <n v="0"/>
    <n v="4"/>
    <x v="2"/>
    <x v="1"/>
    <n v="4.5"/>
    <n v="2250"/>
  </r>
  <r>
    <s v="A"/>
    <x v="72"/>
    <s v="Yes"/>
    <d v="2017-06-09T00:00:00"/>
    <s v="-"/>
    <x v="48"/>
    <n v="1892"/>
    <d v="2017-04-13T00:00:00"/>
    <n v="100000"/>
    <n v="0"/>
    <n v="100000"/>
    <n v="0"/>
    <n v="0"/>
    <n v="0"/>
    <n v="0"/>
    <n v="0"/>
    <n v="1"/>
    <n v="100000"/>
    <n v="0"/>
    <n v="4"/>
    <x v="2"/>
    <x v="1"/>
    <n v="4.5"/>
    <n v="4500"/>
  </r>
  <r>
    <s v="A"/>
    <x v="72"/>
    <s v="Yes"/>
    <d v="2017-06-09T00:00:00"/>
    <s v="-"/>
    <x v="48"/>
    <n v="1893"/>
    <d v="2017-04-13T00:00:00"/>
    <n v="100000"/>
    <n v="0"/>
    <n v="100000"/>
    <n v="0"/>
    <n v="0"/>
    <n v="0"/>
    <n v="0"/>
    <n v="0"/>
    <n v="1"/>
    <n v="100000"/>
    <n v="0"/>
    <n v="4"/>
    <x v="2"/>
    <x v="1"/>
    <n v="4.5"/>
    <n v="4500"/>
  </r>
  <r>
    <s v="A"/>
    <x v="74"/>
    <s v="Yes"/>
    <s v="18-01-2018"/>
    <s v="-"/>
    <x v="50"/>
    <n v="1895"/>
    <d v="2017-04-18T00:00:00"/>
    <n v="500000"/>
    <n v="0"/>
    <n v="500000"/>
    <n v="0"/>
    <n v="0"/>
    <n v="0"/>
    <n v="0"/>
    <n v="0"/>
    <n v="1"/>
    <n v="500000"/>
    <n v="0"/>
    <n v="4"/>
    <x v="2"/>
    <x v="1"/>
    <n v="4.5"/>
    <n v="22500"/>
  </r>
  <r>
    <s v="A"/>
    <x v="23"/>
    <s v="Yes"/>
    <d v="2018-03-02T00:00:00"/>
    <s v="-"/>
    <x v="13"/>
    <n v="1908"/>
    <d v="2017-04-25T00:00:00"/>
    <n v="250000"/>
    <n v="0"/>
    <n v="250000"/>
    <n v="0"/>
    <n v="0"/>
    <n v="0"/>
    <n v="0"/>
    <n v="0"/>
    <n v="1"/>
    <n v="250000"/>
    <n v="0"/>
    <n v="4"/>
    <x v="2"/>
    <x v="1"/>
    <n v="4.5"/>
    <n v="11250"/>
  </r>
  <r>
    <s v="A"/>
    <x v="72"/>
    <s v="Yes"/>
    <d v="2017-06-09T00:00:00"/>
    <s v="-"/>
    <x v="48"/>
    <n v="1913"/>
    <d v="2017-04-25T00:00:00"/>
    <n v="133000"/>
    <n v="0"/>
    <n v="133000"/>
    <n v="0"/>
    <n v="0"/>
    <n v="0"/>
    <n v="0"/>
    <n v="0"/>
    <n v="1"/>
    <n v="133000"/>
    <n v="0"/>
    <n v="4"/>
    <x v="2"/>
    <x v="1"/>
    <n v="4.5"/>
    <n v="5985"/>
  </r>
  <r>
    <s v="A"/>
    <x v="3"/>
    <s v="Yes"/>
    <d v="2017-06-02T00:00:00"/>
    <s v="-"/>
    <x v="0"/>
    <n v="1910"/>
    <d v="2017-04-25T00:00:00"/>
    <n v="200000"/>
    <n v="0"/>
    <n v="0"/>
    <n v="0"/>
    <n v="0"/>
    <n v="0"/>
    <n v="177952"/>
    <n v="22048"/>
    <n v="1"/>
    <n v="0"/>
    <n v="0"/>
    <n v="4"/>
    <x v="2"/>
    <x v="1"/>
    <n v="4.5"/>
    <n v="0"/>
  </r>
  <r>
    <s v="A"/>
    <x v="67"/>
    <s v="Yes"/>
    <d v="2018-12-03T00:00:00"/>
    <s v="-"/>
    <x v="45"/>
    <n v="1915"/>
    <d v="2017-04-27T00:00:00"/>
    <n v="635000"/>
    <n v="0"/>
    <n v="635000"/>
    <n v="0"/>
    <n v="0"/>
    <n v="0"/>
    <n v="0"/>
    <n v="0"/>
    <n v="1"/>
    <n v="635000"/>
    <n v="0"/>
    <n v="4"/>
    <x v="2"/>
    <x v="1"/>
    <n v="4.5"/>
    <n v="28575"/>
  </r>
  <r>
    <s v="A"/>
    <x v="44"/>
    <s v="Yes"/>
    <s v="21-04-2017"/>
    <s v="-"/>
    <x v="30"/>
    <s v="."/>
    <d v="2017-04-27T00:00:00"/>
    <n v="380000"/>
    <n v="0"/>
    <n v="248000"/>
    <n v="0"/>
    <n v="0"/>
    <n v="33790"/>
    <n v="98210"/>
    <n v="0"/>
    <n v="1"/>
    <n v="281790"/>
    <n v="0"/>
    <n v="4"/>
    <x v="2"/>
    <x v="1"/>
    <n v="4.5"/>
    <n v="12680.55"/>
  </r>
  <r>
    <s v="A"/>
    <x v="5"/>
    <s v="Yes"/>
    <s v="27-03-2017"/>
    <s v="-"/>
    <x v="2"/>
    <n v="1931"/>
    <d v="2017-05-10T00:00:00"/>
    <n v="800000"/>
    <n v="0"/>
    <n v="721582"/>
    <n v="0"/>
    <n v="0"/>
    <n v="11901"/>
    <n v="66517"/>
    <n v="0"/>
    <n v="1"/>
    <n v="733483"/>
    <n v="0"/>
    <n v="5"/>
    <x v="2"/>
    <x v="1"/>
    <n v="4.5"/>
    <n v="33006.735000000001"/>
  </r>
  <r>
    <s v="A"/>
    <x v="0"/>
    <s v="Yes"/>
    <d v="2017-06-02T00:00:00"/>
    <s v="-"/>
    <x v="0"/>
    <n v="1925"/>
    <d v="2017-05-10T00:00:00"/>
    <n v="153100"/>
    <n v="0"/>
    <n v="0"/>
    <n v="0"/>
    <n v="0"/>
    <n v="0"/>
    <n v="109350"/>
    <n v="43750"/>
    <n v="1"/>
    <n v="0"/>
    <n v="0"/>
    <n v="5"/>
    <x v="2"/>
    <x v="1"/>
    <n v="4.5"/>
    <n v="0"/>
  </r>
  <r>
    <s v="A"/>
    <x v="44"/>
    <s v="Yes"/>
    <s v="21-04-2017"/>
    <s v="-"/>
    <x v="30"/>
    <n v="1924"/>
    <d v="2017-05-10T00:00:00"/>
    <n v="248000"/>
    <n v="0"/>
    <n v="0"/>
    <n v="0"/>
    <n v="0"/>
    <n v="0"/>
    <n v="139100"/>
    <n v="108900"/>
    <n v="1"/>
    <n v="0"/>
    <n v="0"/>
    <n v="5"/>
    <x v="2"/>
    <x v="1"/>
    <n v="4.5"/>
    <n v="0"/>
  </r>
  <r>
    <s v="A"/>
    <x v="19"/>
    <s v="No"/>
    <s v="21-09-2019"/>
    <s v="-"/>
    <x v="10"/>
    <n v="1934"/>
    <d v="2017-05-12T00:00:00"/>
    <n v="200000"/>
    <n v="0"/>
    <n v="200000"/>
    <n v="0"/>
    <n v="0"/>
    <n v="0"/>
    <n v="0"/>
    <n v="0"/>
    <n v="1"/>
    <n v="200000"/>
    <n v="0"/>
    <n v="5"/>
    <x v="2"/>
    <x v="1"/>
    <n v="4.5"/>
    <n v="9000"/>
  </r>
  <r>
    <s v="A"/>
    <x v="41"/>
    <s v="Yes"/>
    <s v="28-06-2017"/>
    <s v="-"/>
    <x v="28"/>
    <n v="1937"/>
    <d v="2017-05-12T00:00:00"/>
    <n v="417500"/>
    <n v="0"/>
    <n v="417500"/>
    <n v="0"/>
    <n v="0"/>
    <n v="0"/>
    <n v="0"/>
    <n v="0"/>
    <n v="1"/>
    <n v="417500"/>
    <n v="0"/>
    <n v="5"/>
    <x v="2"/>
    <x v="1"/>
    <n v="4.5"/>
    <n v="18787.5"/>
  </r>
  <r>
    <s v="A"/>
    <x v="62"/>
    <s v="Yes"/>
    <d v="2017-03-03T00:00:00"/>
    <s v="-"/>
    <x v="41"/>
    <n v="1941"/>
    <d v="2017-05-13T00:00:00"/>
    <n v="130000"/>
    <n v="0"/>
    <n v="0"/>
    <n v="0"/>
    <n v="0"/>
    <n v="0"/>
    <n v="51300"/>
    <n v="78700"/>
    <n v="1"/>
    <n v="0"/>
    <n v="0"/>
    <n v="5"/>
    <x v="2"/>
    <x v="1"/>
    <n v="4.5"/>
    <n v="0"/>
  </r>
  <r>
    <s v="A"/>
    <x v="30"/>
    <s v="Yes"/>
    <s v="22-05-2017"/>
    <s v="-"/>
    <x v="20"/>
    <n v="1940"/>
    <d v="2017-05-13T00:00:00"/>
    <n v="278000"/>
    <n v="0"/>
    <n v="278000"/>
    <n v="0"/>
    <n v="0"/>
    <n v="0"/>
    <n v="0"/>
    <n v="0"/>
    <n v="1"/>
    <n v="278000"/>
    <n v="0"/>
    <n v="5"/>
    <x v="2"/>
    <x v="1"/>
    <n v="4.5"/>
    <n v="12510"/>
  </r>
  <r>
    <s v="A"/>
    <x v="66"/>
    <s v="Yes"/>
    <s v="24-11-2018"/>
    <s v="-"/>
    <x v="44"/>
    <n v="1943"/>
    <d v="2017-05-23T00:00:00"/>
    <n v="822000"/>
    <n v="0"/>
    <n v="822000"/>
    <n v="0"/>
    <n v="0"/>
    <n v="0"/>
    <n v="0"/>
    <n v="0"/>
    <n v="1"/>
    <n v="822000"/>
    <n v="0"/>
    <n v="5"/>
    <x v="2"/>
    <x v="1"/>
    <n v="4.5"/>
    <n v="36990"/>
  </r>
  <r>
    <s v="A"/>
    <x v="7"/>
    <s v="Yes"/>
    <s v="29-05-2017"/>
    <s v="-"/>
    <x v="4"/>
    <n v="1950"/>
    <d v="2017-05-23T00:00:00"/>
    <n v="354650"/>
    <n v="0"/>
    <n v="200000"/>
    <n v="0"/>
    <n v="0"/>
    <n v="0"/>
    <n v="154650"/>
    <n v="0"/>
    <n v="1"/>
    <n v="200000"/>
    <n v="0"/>
    <n v="5"/>
    <x v="2"/>
    <x v="1"/>
    <n v="4.5"/>
    <n v="9000"/>
  </r>
  <r>
    <s v="A"/>
    <x v="7"/>
    <s v="Yes"/>
    <s v="29-05-2017"/>
    <s v="-"/>
    <x v="4"/>
    <n v="1951"/>
    <d v="2017-05-23T00:00:00"/>
    <n v="150000"/>
    <n v="0"/>
    <n v="0"/>
    <n v="0"/>
    <n v="0"/>
    <n v="0"/>
    <n v="71785"/>
    <n v="78215"/>
    <n v="1"/>
    <n v="0"/>
    <n v="0"/>
    <n v="5"/>
    <x v="2"/>
    <x v="1"/>
    <n v="4.5"/>
    <n v="0"/>
  </r>
  <r>
    <s v="A"/>
    <x v="30"/>
    <s v="Yes"/>
    <s v="22-05-2017"/>
    <s v="-"/>
    <x v="20"/>
    <n v="1946"/>
    <d v="2017-05-23T00:00:00"/>
    <n v="191546"/>
    <n v="0"/>
    <n v="191546"/>
    <n v="0"/>
    <n v="0"/>
    <n v="0"/>
    <n v="0"/>
    <n v="0"/>
    <n v="1"/>
    <n v="191546"/>
    <n v="0"/>
    <n v="5"/>
    <x v="2"/>
    <x v="1"/>
    <n v="4.5"/>
    <n v="8619.57"/>
  </r>
  <r>
    <s v="A"/>
    <x v="35"/>
    <s v="Yes"/>
    <d v="2017-01-12T00:00:00"/>
    <s v="-"/>
    <x v="24"/>
    <n v="1947"/>
    <d v="2017-05-23T00:00:00"/>
    <n v="65000"/>
    <n v="0"/>
    <n v="65000"/>
    <n v="0"/>
    <n v="0"/>
    <n v="0"/>
    <n v="0"/>
    <n v="0"/>
    <n v="1"/>
    <n v="65000"/>
    <n v="0"/>
    <n v="5"/>
    <x v="2"/>
    <x v="1"/>
    <n v="4.5"/>
    <n v="2925"/>
  </r>
  <r>
    <s v="A"/>
    <x v="50"/>
    <s v="Yes"/>
    <s v="16-01-2016"/>
    <s v="-"/>
    <x v="35"/>
    <n v="1954"/>
    <d v="2017-05-26T00:00:00"/>
    <n v="415000"/>
    <n v="0"/>
    <n v="415000"/>
    <n v="0"/>
    <n v="0"/>
    <n v="0"/>
    <n v="0"/>
    <n v="0"/>
    <n v="1"/>
    <n v="415000"/>
    <n v="0"/>
    <n v="5"/>
    <x v="2"/>
    <x v="1"/>
    <n v="4.5"/>
    <n v="18675"/>
  </r>
  <r>
    <s v="A"/>
    <x v="50"/>
    <s v="Yes"/>
    <s v="16-01-2016"/>
    <s v="-"/>
    <x v="35"/>
    <n v="1962"/>
    <d v="2017-05-26T00:00:00"/>
    <n v="387375"/>
    <n v="0"/>
    <n v="387375"/>
    <n v="0"/>
    <n v="0"/>
    <n v="0"/>
    <n v="0"/>
    <n v="0"/>
    <n v="1"/>
    <n v="387375"/>
    <n v="0"/>
    <n v="5"/>
    <x v="2"/>
    <x v="1"/>
    <n v="4.5"/>
    <n v="17431.875"/>
  </r>
  <r>
    <s v="A"/>
    <x v="4"/>
    <s v="Yes"/>
    <d v="2017-01-06T00:00:00"/>
    <s v="-"/>
    <x v="0"/>
    <n v="1957"/>
    <d v="2017-05-26T00:00:00"/>
    <n v="100"/>
    <n v="0"/>
    <n v="100"/>
    <n v="0"/>
    <n v="0"/>
    <n v="0"/>
    <n v="0"/>
    <n v="0"/>
    <n v="1"/>
    <n v="100"/>
    <n v="0"/>
    <n v="5"/>
    <x v="2"/>
    <x v="1"/>
    <n v="4.5"/>
    <n v="4.5"/>
  </r>
  <r>
    <s v="A"/>
    <x v="4"/>
    <s v="Yes"/>
    <d v="2017-01-06T00:00:00"/>
    <s v="-"/>
    <x v="0"/>
    <n v="1958"/>
    <d v="2017-05-26T00:00:00"/>
    <n v="100"/>
    <n v="0"/>
    <n v="100"/>
    <n v="0"/>
    <n v="0"/>
    <n v="0"/>
    <n v="0"/>
    <n v="0"/>
    <n v="1"/>
    <n v="100"/>
    <n v="0"/>
    <n v="5"/>
    <x v="2"/>
    <x v="1"/>
    <n v="4.5"/>
    <n v="4.5"/>
  </r>
  <r>
    <s v="A"/>
    <x v="4"/>
    <s v="Yes"/>
    <d v="2017-01-06T00:00:00"/>
    <s v="-"/>
    <x v="0"/>
    <n v="1959"/>
    <d v="2017-05-26T00:00:00"/>
    <n v="199900"/>
    <n v="0"/>
    <n v="199900"/>
    <n v="0"/>
    <n v="0"/>
    <n v="0"/>
    <n v="0"/>
    <n v="0"/>
    <n v="1"/>
    <n v="199900"/>
    <n v="0"/>
    <n v="5"/>
    <x v="2"/>
    <x v="1"/>
    <n v="4.5"/>
    <n v="8995.5"/>
  </r>
  <r>
    <s v="A"/>
    <x v="4"/>
    <s v="Yes"/>
    <d v="2017-01-06T00:00:00"/>
    <s v="-"/>
    <x v="0"/>
    <n v="1961"/>
    <d v="2017-05-26T00:00:00"/>
    <n v="188775"/>
    <n v="0"/>
    <n v="99900"/>
    <n v="0"/>
    <n v="0"/>
    <n v="23246"/>
    <n v="65629"/>
    <n v="0"/>
    <n v="1"/>
    <n v="123146"/>
    <n v="0"/>
    <n v="5"/>
    <x v="2"/>
    <x v="1"/>
    <n v="4.5"/>
    <n v="5541.57"/>
  </r>
  <r>
    <s v="A"/>
    <x v="52"/>
    <s v="Yes"/>
    <s v="24-04-2018"/>
    <s v="-"/>
    <x v="36"/>
    <n v="1955"/>
    <d v="2017-05-26T00:00:00"/>
    <n v="375000"/>
    <n v="0"/>
    <n v="375000"/>
    <n v="0"/>
    <n v="0"/>
    <n v="0"/>
    <n v="0"/>
    <n v="0"/>
    <n v="1"/>
    <n v="375000"/>
    <n v="0"/>
    <n v="5"/>
    <x v="2"/>
    <x v="1"/>
    <n v="4.5"/>
    <n v="16875"/>
  </r>
  <r>
    <s v="A"/>
    <x v="52"/>
    <s v="Yes"/>
    <s v="24-04-2018"/>
    <s v="-"/>
    <x v="36"/>
    <n v="1955"/>
    <d v="2017-05-26T00:00:00"/>
    <n v="200000"/>
    <n v="0"/>
    <n v="200000"/>
    <n v="0"/>
    <n v="0"/>
    <n v="0"/>
    <n v="0"/>
    <n v="0"/>
    <n v="1"/>
    <n v="200000"/>
    <n v="0"/>
    <n v="5"/>
    <x v="2"/>
    <x v="1"/>
    <n v="4.5"/>
    <n v="9000"/>
  </r>
  <r>
    <s v="A"/>
    <x v="72"/>
    <s v="Yes"/>
    <d v="2017-06-09T00:00:00"/>
    <s v="-"/>
    <x v="48"/>
    <n v="1964"/>
    <d v="2017-05-30T00:00:00"/>
    <n v="190000"/>
    <n v="0"/>
    <n v="190000"/>
    <n v="0"/>
    <n v="0"/>
    <n v="0"/>
    <n v="0"/>
    <n v="0"/>
    <n v="1"/>
    <n v="190000"/>
    <n v="0"/>
    <n v="5"/>
    <x v="2"/>
    <x v="1"/>
    <n v="4.5"/>
    <n v="8550"/>
  </r>
  <r>
    <s v="A"/>
    <x v="30"/>
    <s v="Yes"/>
    <s v="22-05-2017"/>
    <s v="-"/>
    <x v="20"/>
    <n v="1965"/>
    <d v="2017-05-30T00:00:00"/>
    <n v="309000"/>
    <n v="0"/>
    <n v="8454"/>
    <n v="0"/>
    <n v="0"/>
    <n v="16800"/>
    <n v="182935"/>
    <n v="100811"/>
    <n v="1"/>
    <n v="25254"/>
    <n v="0"/>
    <n v="5"/>
    <x v="2"/>
    <x v="1"/>
    <n v="4.5"/>
    <n v="1136.43"/>
  </r>
  <r>
    <s v="A"/>
    <x v="42"/>
    <s v="Yes"/>
    <d v="2017-01-06T00:00:00"/>
    <s v="-"/>
    <x v="29"/>
    <n v="1969"/>
    <d v="2017-06-01T00:00:00"/>
    <n v="387375"/>
    <n v="0"/>
    <n v="387375"/>
    <n v="0"/>
    <n v="0"/>
    <n v="0"/>
    <n v="0"/>
    <n v="0"/>
    <n v="1"/>
    <n v="387375"/>
    <n v="0"/>
    <n v="6"/>
    <x v="2"/>
    <x v="1"/>
    <n v="4.5"/>
    <n v="17431.875"/>
  </r>
  <r>
    <s v="A"/>
    <x v="63"/>
    <s v="Yes"/>
    <s v="16-01-2017"/>
    <s v="-"/>
    <x v="39"/>
    <n v="1973"/>
    <d v="2017-06-02T00:00:00"/>
    <n v="284000"/>
    <n v="0"/>
    <n v="284000"/>
    <n v="0"/>
    <n v="0"/>
    <n v="0"/>
    <n v="0"/>
    <n v="0"/>
    <n v="1"/>
    <n v="284000"/>
    <n v="0"/>
    <n v="6"/>
    <x v="2"/>
    <x v="1"/>
    <n v="4.5"/>
    <n v="12780"/>
  </r>
  <r>
    <s v="A"/>
    <x v="1"/>
    <s v="Yes"/>
    <d v="2017-06-02T00:00:00"/>
    <s v="-"/>
    <x v="1"/>
    <n v="1975"/>
    <d v="2017-06-02T00:00:00"/>
    <n v="150000"/>
    <n v="0"/>
    <n v="0"/>
    <n v="0"/>
    <n v="0"/>
    <n v="0"/>
    <n v="79660"/>
    <n v="70340"/>
    <n v="1"/>
    <n v="0"/>
    <n v="0"/>
    <n v="6"/>
    <x v="2"/>
    <x v="1"/>
    <n v="4.5"/>
    <n v="0"/>
  </r>
  <r>
    <s v="A"/>
    <x v="48"/>
    <s v="No"/>
    <s v="-"/>
    <s v="-"/>
    <x v="33"/>
    <n v="1966"/>
    <d v="2017-06-02T00:00:00"/>
    <n v="100000"/>
    <n v="0"/>
    <n v="100000"/>
    <n v="0"/>
    <n v="0"/>
    <n v="0"/>
    <n v="0"/>
    <n v="0"/>
    <n v="1"/>
    <n v="100000"/>
    <n v="0"/>
    <n v="6"/>
    <x v="2"/>
    <x v="1"/>
    <n v="4.5"/>
    <n v="4500"/>
  </r>
  <r>
    <s v="A"/>
    <x v="39"/>
    <s v="Yes"/>
    <d v="2015-03-10T00:00:00"/>
    <s v="-"/>
    <x v="26"/>
    <n v="1968"/>
    <d v="2017-06-02T00:00:00"/>
    <n v="399125"/>
    <n v="0"/>
    <n v="399125"/>
    <n v="0"/>
    <n v="0"/>
    <n v="0"/>
    <n v="0"/>
    <n v="0"/>
    <n v="1"/>
    <n v="399125"/>
    <n v="0"/>
    <n v="6"/>
    <x v="2"/>
    <x v="1"/>
    <n v="4.5"/>
    <n v="17960.625"/>
  </r>
  <r>
    <s v="A"/>
    <x v="42"/>
    <s v="Yes"/>
    <d v="2017-01-06T00:00:00"/>
    <s v="-"/>
    <x v="29"/>
    <n v="1977"/>
    <d v="2017-06-03T00:00:00"/>
    <n v="615000"/>
    <n v="0"/>
    <n v="227625"/>
    <n v="0"/>
    <n v="0"/>
    <n v="18419"/>
    <n v="240935"/>
    <n v="128021"/>
    <n v="1"/>
    <n v="246044"/>
    <n v="0"/>
    <n v="6"/>
    <x v="2"/>
    <x v="1"/>
    <n v="4.5"/>
    <n v="11071.98"/>
  </r>
  <r>
    <s v="A"/>
    <x v="39"/>
    <s v="Yes"/>
    <d v="2015-03-10T00:00:00"/>
    <s v="-"/>
    <x v="26"/>
    <n v="1976"/>
    <d v="2017-06-03T00:00:00"/>
    <n v="638000"/>
    <n v="0"/>
    <n v="238875"/>
    <n v="0"/>
    <n v="0"/>
    <n v="11575"/>
    <n v="248185"/>
    <n v="139365"/>
    <n v="1"/>
    <n v="250450"/>
    <n v="0"/>
    <n v="6"/>
    <x v="2"/>
    <x v="1"/>
    <n v="4.5"/>
    <n v="11270.25"/>
  </r>
  <r>
    <s v="A"/>
    <x v="64"/>
    <s v="No"/>
    <s v="-"/>
    <s v="-"/>
    <x v="42"/>
    <n v="1980"/>
    <d v="2017-06-05T00:00:00"/>
    <n v="349000"/>
    <n v="0"/>
    <n v="349000"/>
    <n v="0"/>
    <n v="0"/>
    <n v="0"/>
    <n v="0"/>
    <n v="0"/>
    <n v="1"/>
    <n v="349000"/>
    <n v="0"/>
    <n v="6"/>
    <x v="2"/>
    <x v="1"/>
    <n v="4.5"/>
    <n v="15705"/>
  </r>
  <r>
    <s v="A"/>
    <x v="63"/>
    <s v="Yes"/>
    <s v="16-01-2017"/>
    <s v="-"/>
    <x v="39"/>
    <n v="1984"/>
    <d v="2017-06-10T00:00:00"/>
    <n v="302188"/>
    <n v="0"/>
    <n v="200000"/>
    <n v="0"/>
    <n v="0"/>
    <n v="0"/>
    <n v="102188"/>
    <n v="0"/>
    <n v="1"/>
    <n v="200000"/>
    <n v="0"/>
    <n v="6"/>
    <x v="2"/>
    <x v="1"/>
    <n v="4.5"/>
    <n v="9000"/>
  </r>
  <r>
    <s v="A"/>
    <x v="49"/>
    <s v="Yes"/>
    <s v="25-11-2017"/>
    <s v="-"/>
    <x v="34"/>
    <n v="1985"/>
    <d v="2017-06-12T00:00:00"/>
    <n v="387375"/>
    <n v="0"/>
    <n v="387375"/>
    <n v="0"/>
    <n v="0"/>
    <n v="0"/>
    <n v="0"/>
    <n v="0"/>
    <n v="1"/>
    <n v="387375"/>
    <n v="0"/>
    <n v="6"/>
    <x v="2"/>
    <x v="1"/>
    <n v="4.5"/>
    <n v="17431.875"/>
  </r>
  <r>
    <s v="A"/>
    <x v="33"/>
    <s v="Yes"/>
    <d v="2018-09-07T00:00:00"/>
    <s v="-"/>
    <x v="23"/>
    <n v="2009"/>
    <d v="2017-06-20T00:00:00"/>
    <n v="700000"/>
    <n v="0"/>
    <n v="700000"/>
    <n v="0"/>
    <n v="0"/>
    <n v="0"/>
    <n v="0"/>
    <n v="0"/>
    <n v="1"/>
    <n v="700000"/>
    <n v="0"/>
    <n v="6"/>
    <x v="2"/>
    <x v="1"/>
    <n v="4.5"/>
    <n v="31500"/>
  </r>
  <r>
    <s v="A"/>
    <x v="41"/>
    <s v="Yes"/>
    <s v="28-06-2017"/>
    <s v="-"/>
    <x v="28"/>
    <n v="2014"/>
    <d v="2017-06-20T00:00:00"/>
    <n v="384813"/>
    <n v="0"/>
    <n v="200000"/>
    <n v="0"/>
    <n v="0"/>
    <n v="4012"/>
    <n v="180801"/>
    <n v="0"/>
    <n v="1"/>
    <n v="204012"/>
    <n v="0"/>
    <n v="6"/>
    <x v="2"/>
    <x v="1"/>
    <n v="4.5"/>
    <n v="9180.5399999999991"/>
  </r>
  <r>
    <s v="A"/>
    <x v="41"/>
    <s v="Yes"/>
    <s v="28-06-2017"/>
    <s v="-"/>
    <x v="28"/>
    <n v="2015"/>
    <d v="2017-06-20T00:00:00"/>
    <n v="175000"/>
    <n v="0"/>
    <n v="0"/>
    <n v="0"/>
    <n v="0"/>
    <n v="0"/>
    <n v="61937"/>
    <n v="113063"/>
    <n v="1"/>
    <n v="0"/>
    <n v="0"/>
    <n v="6"/>
    <x v="2"/>
    <x v="1"/>
    <n v="4.5"/>
    <n v="0"/>
  </r>
  <r>
    <s v="A"/>
    <x v="27"/>
    <s v="No"/>
    <s v="-"/>
    <s v="-"/>
    <x v="17"/>
    <n v="2019"/>
    <d v="2017-06-27T00:00:00"/>
    <n v="200000"/>
    <n v="0"/>
    <n v="200000"/>
    <n v="0"/>
    <n v="0"/>
    <n v="0"/>
    <n v="0"/>
    <n v="0"/>
    <n v="1"/>
    <n v="200000"/>
    <n v="0"/>
    <n v="6"/>
    <x v="2"/>
    <x v="1"/>
    <n v="4.5"/>
    <n v="9000"/>
  </r>
  <r>
    <s v="A"/>
    <x v="29"/>
    <s v="Yes"/>
    <d v="2018-12-03T00:00:00"/>
    <s v="-"/>
    <x v="19"/>
    <n v="2021"/>
    <d v="2017-06-27T00:00:00"/>
    <n v="14582"/>
    <n v="0"/>
    <n v="14582"/>
    <n v="0"/>
    <n v="0"/>
    <n v="0"/>
    <n v="0"/>
    <n v="0"/>
    <n v="1"/>
    <n v="14582"/>
    <n v="0"/>
    <n v="6"/>
    <x v="2"/>
    <x v="1"/>
    <n v="4.5"/>
    <n v="656.18999999999994"/>
  </r>
  <r>
    <s v="A"/>
    <x v="72"/>
    <s v="Yes"/>
    <d v="2017-06-09T00:00:00"/>
    <s v="-"/>
    <x v="48"/>
    <n v="2022"/>
    <d v="2017-06-29T00:00:00"/>
    <n v="40000"/>
    <n v="0"/>
    <n v="40000"/>
    <n v="0"/>
    <n v="0"/>
    <n v="0"/>
    <n v="0"/>
    <n v="0"/>
    <n v="1"/>
    <n v="40000"/>
    <n v="0"/>
    <n v="6"/>
    <x v="2"/>
    <x v="1"/>
    <n v="4.5"/>
    <n v="1800"/>
  </r>
  <r>
    <s v="A"/>
    <x v="72"/>
    <s v="Yes"/>
    <d v="2017-06-09T00:00:00"/>
    <s v="-"/>
    <x v="48"/>
    <n v="2023"/>
    <d v="2017-06-29T00:00:00"/>
    <n v="40000"/>
    <n v="0"/>
    <n v="40000"/>
    <n v="0"/>
    <n v="0"/>
    <n v="0"/>
    <n v="0"/>
    <n v="0"/>
    <n v="1"/>
    <n v="40000"/>
    <n v="0"/>
    <n v="6"/>
    <x v="2"/>
    <x v="1"/>
    <n v="4.5"/>
    <n v="1800"/>
  </r>
  <r>
    <s v="A"/>
    <x v="72"/>
    <s v="Yes"/>
    <d v="2017-06-09T00:00:00"/>
    <s v="-"/>
    <x v="48"/>
    <n v="2024"/>
    <d v="2017-06-29T00:00:00"/>
    <n v="50000"/>
    <n v="0"/>
    <n v="50000"/>
    <n v="0"/>
    <n v="0"/>
    <n v="0"/>
    <n v="0"/>
    <n v="0"/>
    <n v="1"/>
    <n v="50000"/>
    <n v="0"/>
    <n v="6"/>
    <x v="2"/>
    <x v="1"/>
    <n v="4.5"/>
    <n v="2250"/>
  </r>
  <r>
    <s v="A"/>
    <x v="72"/>
    <s v="Yes"/>
    <d v="2017-06-09T00:00:00"/>
    <s v="-"/>
    <x v="48"/>
    <n v="2025"/>
    <d v="2017-06-29T00:00:00"/>
    <n v="100000"/>
    <n v="0"/>
    <n v="100000"/>
    <n v="0"/>
    <n v="0"/>
    <n v="0"/>
    <n v="0"/>
    <n v="0"/>
    <n v="1"/>
    <n v="100000"/>
    <n v="0"/>
    <n v="6"/>
    <x v="2"/>
    <x v="1"/>
    <n v="4.5"/>
    <n v="4500"/>
  </r>
  <r>
    <s v="A"/>
    <x v="72"/>
    <s v="Yes"/>
    <d v="2017-06-09T00:00:00"/>
    <s v="-"/>
    <x v="48"/>
    <n v="2026"/>
    <d v="2017-06-29T00:00:00"/>
    <n v="100000"/>
    <n v="0"/>
    <n v="100000"/>
    <n v="0"/>
    <n v="0"/>
    <n v="0"/>
    <n v="0"/>
    <n v="0"/>
    <n v="1"/>
    <n v="100000"/>
    <n v="0"/>
    <n v="6"/>
    <x v="2"/>
    <x v="1"/>
    <n v="4.5"/>
    <n v="4500"/>
  </r>
  <r>
    <s v="A"/>
    <x v="49"/>
    <s v="Yes"/>
    <s v="25-11-2017"/>
    <s v="-"/>
    <x v="34"/>
    <n v="2027"/>
    <d v="2017-06-30T00:00:00"/>
    <n v="415000"/>
    <n v="0"/>
    <n v="230625"/>
    <n v="0"/>
    <n v="0"/>
    <n v="18408"/>
    <n v="165967"/>
    <n v="0"/>
    <n v="1"/>
    <n v="249033"/>
    <n v="0"/>
    <n v="6"/>
    <x v="2"/>
    <x v="1"/>
    <n v="4.5"/>
    <n v="11206.484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utoFormatId="1" applyNumberFormats="0" applyBorderFormats="0" applyFontFormats="0" applyPatternFormats="0" applyAlignmentFormats="0" applyWidthHeightFormats="1" dataCaption="Values" updatedVersion="3" minRefreshableVersion="3" createdVersion="3" useAutoFormatting="1" indent="0" outline="1" outlineData="1" showDrill="1" multipleFieldFilters="0">
  <location ref="A3:D18" firstHeaderRow="1" firstDataRow="2" firstDataCol="2"/>
  <pivotFields count="24">
    <pivotField showAll="0"/>
    <pivotField showAll="0"/>
    <pivotField showAll="0"/>
    <pivotField showAll="0"/>
    <pivotField showAll="0"/>
    <pivotField showAll="0"/>
    <pivotField showAll="0"/>
    <pivotField numFmtId="58" showAll="0"/>
    <pivotField dataField="1" numFmtId="177" showAll="0"/>
    <pivotField numFmtId="177" showAll="0"/>
    <pivotField numFmtId="177" showAll="0"/>
    <pivotField numFmtId="177" showAll="0"/>
    <pivotField numFmtId="177" showAll="0"/>
    <pivotField numFmtId="177" showAll="0"/>
    <pivotField numFmtId="177" showAll="0"/>
    <pivotField numFmtId="177" showAll="0"/>
    <pivotField showAll="0"/>
    <pivotField numFmtId="177" showAll="0"/>
    <pivotField showAll="0"/>
    <pivotField showAll="0"/>
    <pivotField axis="axisRow" outline="0" showAll="0">
      <items count="4">
        <item x="0"/>
        <item x="1"/>
        <item x="2"/>
        <item t="default"/>
      </items>
    </pivotField>
    <pivotField axis="axisRow" outline="0" showAll="0">
      <items count="5">
        <item x="0"/>
        <item x="1"/>
        <item x="2"/>
        <item x="3"/>
        <item t="default"/>
      </items>
    </pivotField>
    <pivotField numFmtId="43" showAll="0"/>
    <pivotField dataField="1" numFmtId="43" showAll="0"/>
  </pivotFields>
  <rowFields count="2">
    <field x="20"/>
    <field x="21"/>
  </rowFields>
  <rowItems count="14">
    <i>
      <x/>
      <x/>
    </i>
    <i r="1">
      <x v="1"/>
    </i>
    <i r="1">
      <x v="2"/>
    </i>
    <i r="1">
      <x v="3"/>
    </i>
    <i t="default">
      <x/>
    </i>
    <i>
      <x v="1"/>
      <x/>
    </i>
    <i r="1">
      <x v="1"/>
    </i>
    <i r="1">
      <x v="2"/>
    </i>
    <i r="1">
      <x v="3"/>
    </i>
    <i t="default">
      <x v="1"/>
    </i>
    <i>
      <x v="2"/>
      <x/>
    </i>
    <i r="1">
      <x v="1"/>
    </i>
    <i t="default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Receipt Amount" fld="8" baseField="0" baseItem="0"/>
    <dataField name="Sum of Estimate of tax liability under construction of complex services with Abetment - all receipts" fld="23" baseField="0" baseItem="0"/>
  </dataFields>
  <formats count="15">
    <format dxfId="0">
      <pivotArea field="20" type="button" dataOnly="0" labelOnly="1" outline="0" fieldPosition="0"/>
    </format>
    <format dxfId="1">
      <pivotArea field="21" type="button" dataOnly="0" labelOnly="1" outline="0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20" type="button" dataOnly="0" labelOnly="1" outline="0" fieldPosition="0"/>
    </format>
    <format dxfId="4">
      <pivotArea field="21" type="button" dataOnly="0" labelOnly="1" outline="0" fieldPosition="0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">
      <pivotArea field="20" type="button" dataOnly="0" labelOnly="1" outline="0" fieldPosition="0"/>
    </format>
    <format dxfId="7">
      <pivotArea field="21" type="button" dataOnly="0" labelOnly="1" outline="0" fieldPosition="0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">
      <pivotArea outline="0" collapsedLevelsAreSubtotals="1" fieldPosition="0"/>
    </format>
    <format dxfId="10">
      <pivotArea field="-2" type="button" dataOnly="0" labelOnly="1" outline="0" fieldPosition="0"/>
    </format>
    <format dxfId="11">
      <pivotArea type="topRight" dataOnly="0" labelOnly="1" outline="0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">
      <pivotArea type="all" dataOnly="0" outline="0" fieldPosition="0"/>
    </format>
    <format dxfId="14">
      <pivotArea type="all" dataOnly="0" outline="0" fieldPosition="0"/>
    </format>
  </formats>
  <pivotTableStyleInfo name="PivotStyleLight16" showRowHeaders="1" showColHeaders="1" showLastColumn="1"/>
</pivotTableDefinition>
</file>

<file path=xl/pivotTables/pivotTable2.xml><?xml version="1.0" encoding="utf-8"?>
<pivotTableDefinition xmlns="http://schemas.openxmlformats.org/spreadsheetml/2006/main" name="PivotTable3" cacheId="0" autoFormatId="1" applyNumberFormats="0" applyBorderFormats="0" applyFontFormats="0" applyPatternFormats="0" applyAlignmentFormats="0" applyWidthHeightFormats="1" dataCaption="Values" updatedVersion="3" minRefreshableVersion="3" createdVersion="3" useAutoFormatting="1" indent="0" outline="1" outlineData="1" showDrill="1" multipleFieldFilters="0" rowHeaderCaption="Villa No." grandTotalCaption="Total">
  <location ref="A4:J84" firstHeaderRow="1" firstDataRow="2" firstDataCol="1"/>
  <pivotFields count="24">
    <pivotField showAll="0"/>
    <pivotField axis="axisRow" outline="0" showAll="0">
      <items count="79">
        <item x="63"/>
        <item x="66"/>
        <item x="67"/>
        <item x="68"/>
        <item x="72"/>
        <item x="33"/>
        <item x="30"/>
        <item x="75"/>
        <item x="14"/>
        <item x="13"/>
        <item x="19"/>
        <item x="70"/>
        <item x="65"/>
        <item x="58"/>
        <item x="73"/>
        <item x="5"/>
        <item x="1"/>
        <item x="15"/>
        <item x="71"/>
        <item x="69"/>
        <item x="20"/>
        <item x="25"/>
        <item x="28"/>
        <item x="6"/>
        <item x="40"/>
        <item x="77"/>
        <item x="17"/>
        <item x="18"/>
        <item x="21"/>
        <item x="22"/>
        <item x="2"/>
        <item x="7"/>
        <item x="23"/>
        <item x="27"/>
        <item x="46"/>
        <item x="64"/>
        <item x="48"/>
        <item x="54"/>
        <item x="55"/>
        <item x="56"/>
        <item x="57"/>
        <item x="53"/>
        <item x="59"/>
        <item x="29"/>
        <item x="42"/>
        <item x="50"/>
        <item x="49"/>
        <item x="60"/>
        <item x="61"/>
        <item x="51"/>
        <item x="62"/>
        <item x="8"/>
        <item x="47"/>
        <item x="43"/>
        <item x="16"/>
        <item x="12"/>
        <item x="39"/>
        <item x="9"/>
        <item x="26"/>
        <item x="10"/>
        <item x="11"/>
        <item x="3"/>
        <item x="0"/>
        <item x="31"/>
        <item x="4"/>
        <item x="76"/>
        <item x="52"/>
        <item x="44"/>
        <item x="41"/>
        <item x="38"/>
        <item x="37"/>
        <item x="24"/>
        <item x="34"/>
        <item x="35"/>
        <item x="36"/>
        <item x="74"/>
        <item x="45"/>
        <item x="32"/>
        <item t="default"/>
      </items>
    </pivotField>
    <pivotField showAll="0"/>
    <pivotField showAll="0"/>
    <pivotField showAll="0"/>
    <pivotField outline="0" showAll="0">
      <items count="55">
        <item x="44"/>
        <item x="22"/>
        <item x="7"/>
        <item x="40"/>
        <item x="52"/>
        <item x="26"/>
        <item x="41"/>
        <item x="18"/>
        <item x="38"/>
        <item x="43"/>
        <item x="14"/>
        <item x="53"/>
        <item x="32"/>
        <item x="45"/>
        <item x="30"/>
        <item x="39"/>
        <item x="15"/>
        <item x="29"/>
        <item x="35"/>
        <item x="49"/>
        <item x="9"/>
        <item x="1"/>
        <item x="20"/>
        <item x="42"/>
        <item x="0"/>
        <item x="19"/>
        <item x="21"/>
        <item x="27"/>
        <item x="48"/>
        <item x="16"/>
        <item x="36"/>
        <item x="5"/>
        <item x="4"/>
        <item x="3"/>
        <item x="6"/>
        <item x="2"/>
        <item x="8"/>
        <item x="11"/>
        <item x="13"/>
        <item x="12"/>
        <item x="10"/>
        <item x="17"/>
        <item x="23"/>
        <item x="24"/>
        <item x="25"/>
        <item x="28"/>
        <item x="31"/>
        <item x="33"/>
        <item x="34"/>
        <item x="37"/>
        <item x="46"/>
        <item x="47"/>
        <item x="50"/>
        <item x="51"/>
        <item t="default"/>
      </items>
    </pivotField>
    <pivotField showAll="0"/>
    <pivotField numFmtId="58" showAll="0"/>
    <pivotField dataField="1" numFmtId="177" showAll="0"/>
    <pivotField dataField="1" numFmtId="177" showAll="0"/>
    <pivotField dataField="1" numFmtId="177" showAll="0"/>
    <pivotField numFmtId="177" showAll="0"/>
    <pivotField dataField="1" numFmtId="177" showAll="0"/>
    <pivotField dataField="1" numFmtId="177" showAll="0"/>
    <pivotField dataField="1" numFmtId="177" showAll="0"/>
    <pivotField dataField="1" numFmtId="177" showAll="0"/>
    <pivotField showAll="0"/>
    <pivotField dataField="1" numFmtId="177" showAll="0"/>
    <pivotField showAll="0"/>
    <pivotField showAll="0"/>
    <pivotField showAll="0"/>
    <pivotField showAll="0"/>
    <pivotField numFmtId="43" showAll="0"/>
    <pivotField dataField="1" numFmtId="43" showAll="0"/>
  </pivotFields>
  <rowFields count="1">
    <field x="1"/>
  </rowFields>
  <rowItems count="7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Sum of Receipt Amount" fld="8" baseField="0" baseItem="0"/>
    <dataField name="Sum of Net Sale Consideration" fld="9" baseField="0" baseItem="0"/>
    <dataField name="Sum of Towards Sale Deed" fld="10" baseField="0" baseItem="0"/>
    <dataField name="Sum of Towards Agreement of Construction" fld="12" baseField="0" baseItem="0"/>
    <dataField name="Sum of Towards VAT and Registration Charges" fld="14" baseField="0" baseItem="0"/>
    <dataField name="Sum of Towards Other Taxable Receipts" fld="13" baseField="0" baseItem="0"/>
    <dataField name="Sum of Towards Other Non-Taxable Receipts" fld="15" baseField="0" baseItem="0"/>
    <dataField name="Sum of Taxable Amount" fld="17" baseField="0" baseItem="0"/>
    <dataField name="Sum of Estimate of tax liability under construction of complex services with Abetment - all receipts" fld="23" baseField="0" baseItem="0"/>
  </dataFields>
  <formats count="16">
    <format dxfId="15">
      <pivotArea field="1" type="button" dataOnly="0" labelOnly="1" outline="0" fieldPosition="0"/>
    </format>
    <format dxfId="16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7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8">
      <pivotArea field="1" type="button" dataOnly="0" labelOnly="1" outline="0" fieldPosition="0"/>
    </format>
    <format dxfId="19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0">
      <pivotArea outline="0" collapsedLevelsAreSubtotals="1" fieldPosition="0"/>
    </format>
    <format dxfId="21">
      <pivotArea field="-2" type="button" dataOnly="0" labelOnly="1" outline="0" fieldPosition="0"/>
    </format>
    <format dxfId="22">
      <pivotArea type="topRight" dataOnly="0" labelOnly="1" outline="0" fieldPosition="0"/>
    </format>
    <format dxfId="23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4">
      <pivotArea type="origin" dataOnly="0" labelOnly="1" outline="0" fieldPosition="0"/>
    </format>
    <format dxfId="25">
      <pivotArea field="1" type="button" dataOnly="0" labelOnly="1" outline="0" fieldPosition="0"/>
    </format>
    <format dxfId="26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7">
      <pivotArea dataOnly="0" labelOnly="1" fieldPosition="0">
        <references count="1">
          <reference field="1" count="28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</reference>
        </references>
      </pivotArea>
    </format>
    <format dxfId="28">
      <pivotArea dataOnly="0" labelOnly="1" grandRow="1" outline="0" fieldPosition="0"/>
    </format>
    <format dxfId="29">
      <pivotArea type="all" dataOnly="0" outline="0" fieldPosition="0"/>
    </format>
    <format dxfId="30">
      <pivotArea type="all" dataOnly="0" outline="0" fieldPosition="0"/>
    </format>
  </formats>
  <pivotTableStyleInfo name="PivotStyleLight16" showRowHeaders="1" showColHeaders="1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A1" sqref="A1"/>
    </sheetView>
  </sheetViews>
  <sheetFormatPr defaultColWidth="9" defaultRowHeight="12.75" outlineLevelCol="3"/>
  <cols>
    <col min="1" max="1" width="15.4285714285714" style="2" customWidth="1"/>
    <col min="2" max="2" width="12.4285714285714" style="2" customWidth="1"/>
    <col min="3" max="3" width="14.8571428571429" style="4" customWidth="1"/>
    <col min="4" max="4" width="21.8571428571429" style="4" customWidth="1"/>
    <col min="5" max="16384" width="9.14285714285714" style="2"/>
  </cols>
  <sheetData>
    <row r="1" spans="1:1">
      <c r="A1" s="2" t="s">
        <v>0</v>
      </c>
    </row>
    <row r="2" spans="1:1">
      <c r="A2" s="2" t="s">
        <v>1</v>
      </c>
    </row>
    <row r="3" hidden="1" spans="3:4">
      <c r="C3" s="20" t="s">
        <v>2</v>
      </c>
      <c r="D3" s="20"/>
    </row>
    <row r="4" s="19" customFormat="1" ht="51" spans="1:4">
      <c r="A4" s="19" t="s">
        <v>3</v>
      </c>
      <c r="B4" s="19" t="s">
        <v>4</v>
      </c>
      <c r="C4" s="21" t="s">
        <v>5</v>
      </c>
      <c r="D4" s="21" t="s">
        <v>6</v>
      </c>
    </row>
    <row r="5" spans="1:4">
      <c r="A5" s="2">
        <v>2015</v>
      </c>
      <c r="B5" s="2" t="s">
        <v>7</v>
      </c>
      <c r="C5" s="20">
        <v>125000</v>
      </c>
      <c r="D5" s="20">
        <v>3862.5</v>
      </c>
    </row>
    <row r="6" spans="2:4">
      <c r="B6" s="2" t="s">
        <v>8</v>
      </c>
      <c r="C6" s="20">
        <v>12200000</v>
      </c>
      <c r="D6" s="20">
        <v>394200</v>
      </c>
    </row>
    <row r="7" spans="2:4">
      <c r="B7" s="2" t="s">
        <v>9</v>
      </c>
      <c r="C7" s="20">
        <v>17923208</v>
      </c>
      <c r="D7" s="20">
        <v>627312.28</v>
      </c>
    </row>
    <row r="8" spans="2:4">
      <c r="B8" s="2" t="s">
        <v>10</v>
      </c>
      <c r="C8" s="20">
        <v>27507974</v>
      </c>
      <c r="D8" s="20">
        <v>982912.53375</v>
      </c>
    </row>
    <row r="9" spans="1:4">
      <c r="A9" s="2" t="s">
        <v>11</v>
      </c>
      <c r="C9" s="20">
        <v>57756182</v>
      </c>
      <c r="D9" s="20">
        <v>2008287.31375</v>
      </c>
    </row>
    <row r="10" spans="1:4">
      <c r="A10" s="2">
        <v>2016</v>
      </c>
      <c r="B10" s="2" t="s">
        <v>7</v>
      </c>
      <c r="C10" s="20">
        <v>28568162</v>
      </c>
      <c r="D10" s="20">
        <v>1034583.99</v>
      </c>
    </row>
    <row r="11" spans="2:4">
      <c r="B11" s="2" t="s">
        <v>8</v>
      </c>
      <c r="C11" s="20">
        <v>25774385</v>
      </c>
      <c r="D11" s="20">
        <v>1130916.45</v>
      </c>
    </row>
    <row r="12" spans="2:4">
      <c r="B12" s="2" t="s">
        <v>9</v>
      </c>
      <c r="C12" s="20">
        <v>27512894</v>
      </c>
      <c r="D12" s="20">
        <v>1224190.755</v>
      </c>
    </row>
    <row r="13" spans="2:4">
      <c r="B13" s="2" t="s">
        <v>10</v>
      </c>
      <c r="C13" s="20">
        <v>26000505</v>
      </c>
      <c r="D13" s="20">
        <v>1122532.695</v>
      </c>
    </row>
    <row r="14" spans="1:4">
      <c r="A14" s="2" t="s">
        <v>12</v>
      </c>
      <c r="C14" s="20">
        <v>107855946</v>
      </c>
      <c r="D14" s="20">
        <v>4512223.89</v>
      </c>
    </row>
    <row r="15" spans="1:4">
      <c r="A15" s="2">
        <v>2017</v>
      </c>
      <c r="B15" s="2" t="s">
        <v>7</v>
      </c>
      <c r="C15" s="20">
        <v>19877066</v>
      </c>
      <c r="D15" s="20">
        <v>832759.245</v>
      </c>
    </row>
    <row r="16" spans="2:4">
      <c r="B16" s="2" t="s">
        <v>8</v>
      </c>
      <c r="C16" s="20">
        <v>16017996</v>
      </c>
      <c r="D16" s="20">
        <v>568845.45</v>
      </c>
    </row>
    <row r="17" spans="1:4">
      <c r="A17" s="2" t="s">
        <v>13</v>
      </c>
      <c r="C17" s="20">
        <v>35895062</v>
      </c>
      <c r="D17" s="20">
        <v>1401604.695</v>
      </c>
    </row>
    <row r="18" spans="1:4">
      <c r="A18" s="2" t="s">
        <v>14</v>
      </c>
      <c r="C18" s="20">
        <v>201507190</v>
      </c>
      <c r="D18" s="20">
        <v>7922115.89875</v>
      </c>
    </row>
  </sheetData>
  <pageMargins left="0.7" right="0.7" top="0.75" bottom="0.75" header="0.3" footer="0.3"/>
  <pageSetup paperSize="9" orientation="portrait"/>
  <headerFooter>
    <oddHeader>&amp;L&amp;A&amp;C&amp;F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"/>
  <sheetViews>
    <sheetView tabSelected="1" workbookViewId="0">
      <selection activeCell="N5" sqref="N5"/>
    </sheetView>
  </sheetViews>
  <sheetFormatPr defaultColWidth="9" defaultRowHeight="12.75"/>
  <cols>
    <col min="1" max="1" width="4.14285714285714" style="3" customWidth="1"/>
    <col min="2" max="4" width="12" style="4" customWidth="1"/>
    <col min="5" max="5" width="8.14285714285714" style="4" customWidth="1"/>
    <col min="6" max="6" width="10" style="4" customWidth="1"/>
    <col min="7" max="7" width="8.57142857142857" style="4" customWidth="1"/>
    <col min="8" max="8" width="10" style="4" customWidth="1"/>
    <col min="9" max="9" width="12" style="4" customWidth="1"/>
    <col min="10" max="10" width="9.85714285714286" style="4" customWidth="1"/>
    <col min="11" max="16384" width="9.14285714285714" style="2"/>
  </cols>
  <sheetData>
    <row r="1" s="17" customFormat="1" spans="1:10">
      <c r="A1" s="17" t="s">
        <v>15</v>
      </c>
      <c r="B1" s="18"/>
      <c r="C1" s="18"/>
      <c r="D1" s="18"/>
      <c r="E1" s="18"/>
      <c r="F1" s="18"/>
      <c r="G1" s="18"/>
      <c r="H1" s="18"/>
      <c r="I1" s="18"/>
      <c r="J1" s="18"/>
    </row>
    <row r="2" s="17" customFormat="1" spans="1:10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</row>
    <row r="3" s="17" customFormat="1" spans="1:10">
      <c r="A3" s="17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hidden="1" spans="2:2">
      <c r="B4" s="4" t="s">
        <v>2</v>
      </c>
    </row>
    <row r="5" s="1" customFormat="1" ht="111" customHeight="1" spans="1:10">
      <c r="A5" s="1" t="s">
        <v>17</v>
      </c>
      <c r="B5" s="8" t="s">
        <v>5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23</v>
      </c>
      <c r="I5" s="8" t="s">
        <v>24</v>
      </c>
      <c r="J5" s="8" t="s">
        <v>6</v>
      </c>
    </row>
    <row r="6" spans="1:10">
      <c r="A6" s="3">
        <v>1</v>
      </c>
      <c r="B6" s="4">
        <v>2627188</v>
      </c>
      <c r="C6" s="4">
        <v>2525000</v>
      </c>
      <c r="D6" s="4">
        <v>2525000</v>
      </c>
      <c r="E6" s="4">
        <v>0</v>
      </c>
      <c r="F6" s="4">
        <v>102188</v>
      </c>
      <c r="G6" s="4">
        <v>0</v>
      </c>
      <c r="H6" s="4">
        <v>0</v>
      </c>
      <c r="I6" s="4">
        <v>2525000</v>
      </c>
      <c r="J6" s="4">
        <v>108340</v>
      </c>
    </row>
    <row r="7" spans="1:10">
      <c r="A7" s="3">
        <v>2</v>
      </c>
      <c r="B7" s="4">
        <v>2015000</v>
      </c>
      <c r="C7" s="4">
        <v>2525000</v>
      </c>
      <c r="D7" s="4">
        <v>2015000</v>
      </c>
      <c r="E7" s="4">
        <v>0</v>
      </c>
      <c r="F7" s="4">
        <v>0</v>
      </c>
      <c r="G7" s="4">
        <v>0</v>
      </c>
      <c r="H7" s="4">
        <v>0</v>
      </c>
      <c r="I7" s="4">
        <v>2015000</v>
      </c>
      <c r="J7" s="4">
        <v>87254.25</v>
      </c>
    </row>
    <row r="8" spans="1:10">
      <c r="A8" s="3">
        <v>3</v>
      </c>
      <c r="B8" s="4">
        <v>2043000</v>
      </c>
      <c r="C8" s="4">
        <v>2525000</v>
      </c>
      <c r="D8" s="4">
        <v>2043000</v>
      </c>
      <c r="E8" s="4">
        <v>0</v>
      </c>
      <c r="F8" s="4">
        <v>0</v>
      </c>
      <c r="G8" s="4">
        <v>0</v>
      </c>
      <c r="H8" s="4">
        <v>0</v>
      </c>
      <c r="I8" s="4">
        <v>2043000</v>
      </c>
      <c r="J8" s="4">
        <v>87341.25</v>
      </c>
    </row>
    <row r="9" spans="1:10">
      <c r="A9" s="3">
        <v>4</v>
      </c>
      <c r="B9" s="4">
        <v>2005000</v>
      </c>
      <c r="C9" s="4">
        <v>2550000</v>
      </c>
      <c r="D9" s="4">
        <v>2005000</v>
      </c>
      <c r="E9" s="4">
        <v>0</v>
      </c>
      <c r="F9" s="4">
        <v>0</v>
      </c>
      <c r="G9" s="4">
        <v>0</v>
      </c>
      <c r="H9" s="4">
        <v>0</v>
      </c>
      <c r="I9" s="4">
        <v>2005000</v>
      </c>
      <c r="J9" s="4">
        <v>87027.5</v>
      </c>
    </row>
    <row r="10" spans="1:10">
      <c r="A10" s="3">
        <v>5</v>
      </c>
      <c r="B10" s="4">
        <v>1571000</v>
      </c>
      <c r="C10" s="4">
        <v>2000000</v>
      </c>
      <c r="D10" s="4">
        <v>1571000</v>
      </c>
      <c r="E10" s="4">
        <v>0</v>
      </c>
      <c r="F10" s="4">
        <v>0</v>
      </c>
      <c r="G10" s="4">
        <v>0</v>
      </c>
      <c r="H10" s="4">
        <v>0</v>
      </c>
      <c r="I10" s="4">
        <v>1571000</v>
      </c>
      <c r="J10" s="4">
        <v>70357.5</v>
      </c>
    </row>
    <row r="11" spans="1:10">
      <c r="A11" s="3">
        <v>6</v>
      </c>
      <c r="B11" s="4">
        <v>2975000</v>
      </c>
      <c r="C11" s="4">
        <v>3600000</v>
      </c>
      <c r="D11" s="4">
        <v>2975000</v>
      </c>
      <c r="E11" s="4">
        <v>0</v>
      </c>
      <c r="F11" s="4">
        <v>0</v>
      </c>
      <c r="G11" s="4">
        <v>0</v>
      </c>
      <c r="H11" s="4">
        <v>0</v>
      </c>
      <c r="I11" s="4">
        <v>2975000</v>
      </c>
      <c r="J11" s="4">
        <v>119020</v>
      </c>
    </row>
    <row r="12" spans="1:10">
      <c r="A12" s="3">
        <v>7</v>
      </c>
      <c r="B12" s="4">
        <v>2750546</v>
      </c>
      <c r="C12" s="4">
        <v>2450000</v>
      </c>
      <c r="D12" s="4">
        <v>2450000</v>
      </c>
      <c r="E12" s="4">
        <v>0</v>
      </c>
      <c r="F12" s="4">
        <v>182935</v>
      </c>
      <c r="G12" s="4">
        <v>16800</v>
      </c>
      <c r="H12" s="4">
        <v>100811</v>
      </c>
      <c r="I12" s="4">
        <v>2466800</v>
      </c>
      <c r="J12" s="4">
        <v>98895.5</v>
      </c>
    </row>
    <row r="13" spans="1:10">
      <c r="A13" s="3">
        <v>8</v>
      </c>
      <c r="B13" s="4">
        <v>1125000</v>
      </c>
      <c r="C13" s="4">
        <v>2500000</v>
      </c>
      <c r="D13" s="4">
        <v>1125000</v>
      </c>
      <c r="E13" s="4">
        <v>0</v>
      </c>
      <c r="F13" s="4">
        <v>0</v>
      </c>
      <c r="G13" s="4">
        <v>0</v>
      </c>
      <c r="H13" s="4">
        <v>0</v>
      </c>
      <c r="I13" s="4">
        <v>1125000</v>
      </c>
      <c r="J13" s="4">
        <v>50287.5</v>
      </c>
    </row>
    <row r="14" spans="1:10">
      <c r="A14" s="3">
        <v>9</v>
      </c>
      <c r="B14" s="4">
        <v>2556655</v>
      </c>
      <c r="C14" s="4">
        <v>2300000</v>
      </c>
      <c r="D14" s="4">
        <v>2300000</v>
      </c>
      <c r="E14" s="4">
        <v>0</v>
      </c>
      <c r="F14" s="4">
        <v>172050</v>
      </c>
      <c r="G14" s="4">
        <v>0</v>
      </c>
      <c r="H14" s="4">
        <v>84605</v>
      </c>
      <c r="I14" s="4">
        <v>2300000</v>
      </c>
      <c r="J14" s="4">
        <v>86449.5</v>
      </c>
    </row>
    <row r="15" spans="1:10">
      <c r="A15" s="3">
        <v>10</v>
      </c>
      <c r="B15" s="4">
        <v>2596672</v>
      </c>
      <c r="C15" s="4">
        <v>2300000</v>
      </c>
      <c r="D15" s="4">
        <v>2300000</v>
      </c>
      <c r="E15" s="4">
        <v>0</v>
      </c>
      <c r="F15" s="4">
        <v>172060</v>
      </c>
      <c r="G15" s="4">
        <v>0</v>
      </c>
      <c r="H15" s="4">
        <v>124612</v>
      </c>
      <c r="I15" s="4">
        <v>2300000</v>
      </c>
      <c r="J15" s="4">
        <v>94421.25</v>
      </c>
    </row>
    <row r="16" spans="1:10">
      <c r="A16" s="3">
        <v>11</v>
      </c>
      <c r="B16" s="4">
        <v>2150000</v>
      </c>
      <c r="C16" s="4">
        <v>2425000</v>
      </c>
      <c r="D16" s="4">
        <v>2150000</v>
      </c>
      <c r="E16" s="4">
        <v>0</v>
      </c>
      <c r="F16" s="4">
        <v>0</v>
      </c>
      <c r="G16" s="4">
        <v>0</v>
      </c>
      <c r="H16" s="4">
        <v>0</v>
      </c>
      <c r="I16" s="4">
        <v>2150000</v>
      </c>
      <c r="J16" s="4">
        <v>86858.75</v>
      </c>
    </row>
    <row r="17" spans="1:10">
      <c r="A17" s="3">
        <v>12</v>
      </c>
      <c r="B17" s="4">
        <v>1159000</v>
      </c>
      <c r="C17" s="4">
        <v>2475000</v>
      </c>
      <c r="D17" s="4">
        <v>1159000</v>
      </c>
      <c r="E17" s="4">
        <v>0</v>
      </c>
      <c r="F17" s="4">
        <v>0</v>
      </c>
      <c r="G17" s="4">
        <v>0</v>
      </c>
      <c r="H17" s="4">
        <v>0</v>
      </c>
      <c r="I17" s="4">
        <v>1159000</v>
      </c>
      <c r="J17" s="4">
        <v>49691.5</v>
      </c>
    </row>
    <row r="18" spans="1:10">
      <c r="A18" s="3">
        <v>13</v>
      </c>
      <c r="B18" s="4">
        <v>1676000</v>
      </c>
      <c r="C18" s="4">
        <v>2525000</v>
      </c>
      <c r="D18" s="4">
        <v>1676000</v>
      </c>
      <c r="E18" s="4">
        <v>0</v>
      </c>
      <c r="F18" s="4">
        <v>0</v>
      </c>
      <c r="G18" s="4">
        <v>0</v>
      </c>
      <c r="H18" s="4">
        <v>0</v>
      </c>
      <c r="I18" s="4">
        <v>1676000</v>
      </c>
      <c r="J18" s="4">
        <v>73451.25</v>
      </c>
    </row>
    <row r="19" spans="1:10">
      <c r="A19" s="3">
        <v>14</v>
      </c>
      <c r="B19" s="4">
        <v>2350000</v>
      </c>
      <c r="C19" s="4">
        <v>3600000</v>
      </c>
      <c r="D19" s="4">
        <v>2350000</v>
      </c>
      <c r="E19" s="4">
        <v>0</v>
      </c>
      <c r="F19" s="4">
        <v>0</v>
      </c>
      <c r="G19" s="4">
        <v>0</v>
      </c>
      <c r="H19" s="4">
        <v>0</v>
      </c>
      <c r="I19" s="4">
        <v>2350000</v>
      </c>
      <c r="J19" s="4">
        <v>102752.5</v>
      </c>
    </row>
    <row r="20" spans="1:10">
      <c r="A20" s="3">
        <v>15</v>
      </c>
      <c r="B20" s="4">
        <v>2466000</v>
      </c>
      <c r="C20" s="4">
        <v>3600000</v>
      </c>
      <c r="D20" s="4">
        <v>2466000</v>
      </c>
      <c r="E20" s="4">
        <v>0</v>
      </c>
      <c r="F20" s="4">
        <v>0</v>
      </c>
      <c r="G20" s="4">
        <v>0</v>
      </c>
      <c r="H20" s="4">
        <v>0</v>
      </c>
      <c r="I20" s="4">
        <v>2466000</v>
      </c>
      <c r="J20" s="4">
        <v>108546</v>
      </c>
    </row>
    <row r="21" spans="1:10">
      <c r="A21" s="3">
        <v>16</v>
      </c>
      <c r="B21" s="4">
        <v>3378418</v>
      </c>
      <c r="C21" s="4">
        <v>3300000</v>
      </c>
      <c r="D21" s="4">
        <v>3300000</v>
      </c>
      <c r="E21" s="4">
        <v>0</v>
      </c>
      <c r="F21" s="4">
        <v>66517</v>
      </c>
      <c r="G21" s="4">
        <v>11901</v>
      </c>
      <c r="H21" s="4">
        <v>0</v>
      </c>
      <c r="I21" s="4">
        <v>3311901</v>
      </c>
      <c r="J21" s="4">
        <v>136477.43125</v>
      </c>
    </row>
    <row r="22" spans="1:10">
      <c r="A22" s="3">
        <v>17</v>
      </c>
      <c r="B22" s="4">
        <v>2550000</v>
      </c>
      <c r="C22" s="4">
        <v>2300000</v>
      </c>
      <c r="D22" s="4">
        <v>2300000</v>
      </c>
      <c r="E22" s="4">
        <v>0</v>
      </c>
      <c r="F22" s="4">
        <v>172060</v>
      </c>
      <c r="G22" s="4">
        <v>7600</v>
      </c>
      <c r="H22" s="4">
        <v>70340</v>
      </c>
      <c r="I22" s="4">
        <v>2307600</v>
      </c>
      <c r="J22" s="4">
        <v>87149.5</v>
      </c>
    </row>
    <row r="23" spans="1:10">
      <c r="A23" s="3">
        <v>18</v>
      </c>
      <c r="B23" s="4">
        <v>2591253</v>
      </c>
      <c r="C23" s="4">
        <v>2300000</v>
      </c>
      <c r="D23" s="4">
        <v>2300000</v>
      </c>
      <c r="E23" s="4">
        <v>0</v>
      </c>
      <c r="F23" s="4">
        <v>172050</v>
      </c>
      <c r="G23" s="4">
        <v>1800</v>
      </c>
      <c r="H23" s="4">
        <v>117403</v>
      </c>
      <c r="I23" s="4">
        <v>2301800</v>
      </c>
      <c r="J23" s="4">
        <v>89083.5</v>
      </c>
    </row>
    <row r="24" spans="1:10">
      <c r="A24" s="3">
        <v>19</v>
      </c>
      <c r="B24" s="4">
        <v>2040000</v>
      </c>
      <c r="C24" s="4">
        <v>2550000</v>
      </c>
      <c r="D24" s="4">
        <v>2040000</v>
      </c>
      <c r="E24" s="4">
        <v>0</v>
      </c>
      <c r="F24" s="4">
        <v>0</v>
      </c>
      <c r="G24" s="4">
        <v>0</v>
      </c>
      <c r="H24" s="4">
        <v>0</v>
      </c>
      <c r="I24" s="4">
        <v>2040000</v>
      </c>
      <c r="J24" s="4">
        <v>91462.5</v>
      </c>
    </row>
    <row r="25" spans="1:10">
      <c r="A25" s="3">
        <v>20</v>
      </c>
      <c r="B25" s="4">
        <v>2466000</v>
      </c>
      <c r="C25" s="4">
        <v>3600000</v>
      </c>
      <c r="D25" s="4">
        <v>2466000</v>
      </c>
      <c r="E25" s="4">
        <v>0</v>
      </c>
      <c r="F25" s="4">
        <v>0</v>
      </c>
      <c r="G25" s="4">
        <v>0</v>
      </c>
      <c r="H25" s="4">
        <v>0</v>
      </c>
      <c r="I25" s="4">
        <v>2466000</v>
      </c>
      <c r="J25" s="4">
        <v>106914.75</v>
      </c>
    </row>
    <row r="26" spans="1:10">
      <c r="A26" s="3">
        <v>21</v>
      </c>
      <c r="B26" s="4">
        <v>1781250</v>
      </c>
      <c r="C26" s="4">
        <v>2400000</v>
      </c>
      <c r="D26" s="4">
        <v>1781250</v>
      </c>
      <c r="E26" s="4">
        <v>0</v>
      </c>
      <c r="F26" s="4">
        <v>0</v>
      </c>
      <c r="G26" s="4">
        <v>0</v>
      </c>
      <c r="H26" s="4">
        <v>0</v>
      </c>
      <c r="I26" s="4">
        <v>1781250</v>
      </c>
      <c r="J26" s="4">
        <v>69168.125</v>
      </c>
    </row>
    <row r="27" spans="1:10">
      <c r="A27" s="3">
        <v>22</v>
      </c>
      <c r="B27" s="4">
        <v>1225000</v>
      </c>
      <c r="C27" s="4">
        <v>2450000</v>
      </c>
      <c r="D27" s="4">
        <v>1225000</v>
      </c>
      <c r="E27" s="4">
        <v>0</v>
      </c>
      <c r="F27" s="4">
        <v>0</v>
      </c>
      <c r="G27" s="4">
        <v>0</v>
      </c>
      <c r="H27" s="4">
        <v>0</v>
      </c>
      <c r="I27" s="4">
        <v>1225000</v>
      </c>
      <c r="J27" s="4">
        <v>42875</v>
      </c>
    </row>
    <row r="28" spans="1:10">
      <c r="A28" s="3">
        <v>23</v>
      </c>
      <c r="B28" s="4">
        <v>3318935</v>
      </c>
      <c r="C28" s="4">
        <v>3200000</v>
      </c>
      <c r="D28" s="4">
        <v>3200000</v>
      </c>
      <c r="E28" s="4">
        <v>0</v>
      </c>
      <c r="F28" s="4">
        <v>0</v>
      </c>
      <c r="G28" s="4">
        <v>118935</v>
      </c>
      <c r="H28" s="4">
        <v>0</v>
      </c>
      <c r="I28" s="4">
        <v>3318935</v>
      </c>
      <c r="J28" s="4">
        <v>132661.45</v>
      </c>
    </row>
    <row r="29" spans="1:10">
      <c r="A29" s="3">
        <v>24</v>
      </c>
      <c r="B29" s="4">
        <v>3368750</v>
      </c>
      <c r="C29" s="4">
        <v>4550000</v>
      </c>
      <c r="D29" s="4">
        <v>3368750</v>
      </c>
      <c r="E29" s="4">
        <v>0</v>
      </c>
      <c r="F29" s="4">
        <v>0</v>
      </c>
      <c r="G29" s="4">
        <v>0</v>
      </c>
      <c r="H29" s="4">
        <v>0</v>
      </c>
      <c r="I29" s="4">
        <v>3368750</v>
      </c>
      <c r="J29" s="4">
        <v>126327.8125</v>
      </c>
    </row>
    <row r="30" spans="1:10">
      <c r="A30" s="3">
        <v>25</v>
      </c>
      <c r="B30" s="4">
        <v>1900000</v>
      </c>
      <c r="C30" s="4">
        <v>2400000</v>
      </c>
      <c r="D30" s="4">
        <v>1900000</v>
      </c>
      <c r="E30" s="4">
        <v>0</v>
      </c>
      <c r="F30" s="4">
        <v>0</v>
      </c>
      <c r="G30" s="4">
        <v>0</v>
      </c>
      <c r="H30" s="4">
        <v>0</v>
      </c>
      <c r="I30" s="4">
        <v>1900000</v>
      </c>
      <c r="J30" s="4">
        <v>78000</v>
      </c>
    </row>
    <row r="31" spans="1:10">
      <c r="A31" s="3">
        <v>26</v>
      </c>
      <c r="B31" s="4">
        <v>3033000</v>
      </c>
      <c r="C31" s="4">
        <v>3800000</v>
      </c>
      <c r="D31" s="4">
        <v>3033000</v>
      </c>
      <c r="E31" s="4">
        <v>0</v>
      </c>
      <c r="F31" s="4">
        <v>0</v>
      </c>
      <c r="G31" s="4">
        <v>0</v>
      </c>
      <c r="H31" s="4">
        <v>0</v>
      </c>
      <c r="I31" s="4">
        <v>3033000</v>
      </c>
      <c r="J31" s="4">
        <v>136485</v>
      </c>
    </row>
    <row r="32" spans="1:10">
      <c r="A32" s="3">
        <v>27</v>
      </c>
      <c r="B32" s="4">
        <v>2278000</v>
      </c>
      <c r="C32" s="4">
        <v>3050000</v>
      </c>
      <c r="D32" s="4">
        <v>2278000</v>
      </c>
      <c r="E32" s="4">
        <v>0</v>
      </c>
      <c r="F32" s="4">
        <v>0</v>
      </c>
      <c r="G32" s="4">
        <v>0</v>
      </c>
      <c r="H32" s="4">
        <v>0</v>
      </c>
      <c r="I32" s="4">
        <v>2278000</v>
      </c>
      <c r="J32" s="4">
        <v>85062.5</v>
      </c>
    </row>
    <row r="33" spans="1:10">
      <c r="A33" s="3">
        <v>28</v>
      </c>
      <c r="B33" s="4">
        <v>2550000</v>
      </c>
      <c r="C33" s="4">
        <v>3150000</v>
      </c>
      <c r="D33" s="4">
        <v>2550000</v>
      </c>
      <c r="E33" s="4">
        <v>0</v>
      </c>
      <c r="F33" s="4">
        <v>0</v>
      </c>
      <c r="G33" s="4">
        <v>0</v>
      </c>
      <c r="H33" s="4">
        <v>0</v>
      </c>
      <c r="I33" s="4">
        <v>2550000</v>
      </c>
      <c r="J33" s="4">
        <v>100679.0625</v>
      </c>
    </row>
    <row r="34" spans="1:10">
      <c r="A34" s="3">
        <v>29</v>
      </c>
      <c r="B34" s="4">
        <v>3505625</v>
      </c>
      <c r="C34" s="4">
        <v>3150000</v>
      </c>
      <c r="D34" s="4">
        <v>3150000</v>
      </c>
      <c r="E34" s="4">
        <v>0</v>
      </c>
      <c r="F34" s="4">
        <v>233675</v>
      </c>
      <c r="G34" s="4">
        <v>16520</v>
      </c>
      <c r="H34" s="4">
        <v>105430</v>
      </c>
      <c r="I34" s="4">
        <v>3166520</v>
      </c>
      <c r="J34" s="4">
        <v>124891.2125</v>
      </c>
    </row>
    <row r="35" spans="1:10">
      <c r="A35" s="3">
        <v>30</v>
      </c>
      <c r="B35" s="4">
        <v>2293750</v>
      </c>
      <c r="C35" s="4">
        <v>3150000</v>
      </c>
      <c r="D35" s="4">
        <v>2293750</v>
      </c>
      <c r="E35" s="4">
        <v>0</v>
      </c>
      <c r="F35" s="4">
        <v>0</v>
      </c>
      <c r="G35" s="4">
        <v>0</v>
      </c>
      <c r="H35" s="4">
        <v>0</v>
      </c>
      <c r="I35" s="4">
        <v>2293750</v>
      </c>
      <c r="J35" s="4">
        <v>90344.6875</v>
      </c>
    </row>
    <row r="36" spans="1:10">
      <c r="A36" s="3">
        <v>31</v>
      </c>
      <c r="B36" s="4">
        <v>3039385</v>
      </c>
      <c r="C36" s="4">
        <v>3050000</v>
      </c>
      <c r="D36" s="4">
        <v>3039385</v>
      </c>
      <c r="E36" s="4">
        <v>0</v>
      </c>
      <c r="F36" s="4">
        <v>0</v>
      </c>
      <c r="G36" s="4">
        <v>0</v>
      </c>
      <c r="H36" s="4">
        <v>0</v>
      </c>
      <c r="I36" s="4">
        <v>3039385</v>
      </c>
      <c r="J36" s="4">
        <v>120432.325</v>
      </c>
    </row>
    <row r="37" spans="1:10">
      <c r="A37" s="3">
        <v>32</v>
      </c>
      <c r="B37" s="4">
        <v>3354650</v>
      </c>
      <c r="C37" s="4">
        <v>3050000</v>
      </c>
      <c r="D37" s="4">
        <v>3050000</v>
      </c>
      <c r="E37" s="4">
        <v>0</v>
      </c>
      <c r="F37" s="4">
        <v>226435</v>
      </c>
      <c r="G37" s="4">
        <v>0</v>
      </c>
      <c r="H37" s="4">
        <v>78215</v>
      </c>
      <c r="I37" s="4">
        <v>3050000</v>
      </c>
      <c r="J37" s="4">
        <v>118007.8125</v>
      </c>
    </row>
    <row r="38" spans="1:10">
      <c r="A38" s="3">
        <v>33</v>
      </c>
      <c r="B38" s="4">
        <v>2187500</v>
      </c>
      <c r="C38" s="4">
        <v>3150000</v>
      </c>
      <c r="D38" s="4">
        <v>2187500</v>
      </c>
      <c r="E38" s="4">
        <v>0</v>
      </c>
      <c r="F38" s="4">
        <v>0</v>
      </c>
      <c r="G38" s="4">
        <v>0</v>
      </c>
      <c r="H38" s="4">
        <v>0</v>
      </c>
      <c r="I38" s="4">
        <v>2187500</v>
      </c>
      <c r="J38" s="4">
        <v>79085.3125</v>
      </c>
    </row>
    <row r="39" spans="1:10">
      <c r="A39" s="3">
        <v>34</v>
      </c>
      <c r="B39" s="4">
        <v>2200000</v>
      </c>
      <c r="C39" s="4">
        <v>3150000</v>
      </c>
      <c r="D39" s="4">
        <v>2200000</v>
      </c>
      <c r="E39" s="4">
        <v>0</v>
      </c>
      <c r="F39" s="4">
        <v>0</v>
      </c>
      <c r="G39" s="4">
        <v>0</v>
      </c>
      <c r="H39" s="4">
        <v>0</v>
      </c>
      <c r="I39" s="4">
        <v>2200000</v>
      </c>
      <c r="J39" s="4">
        <v>86375</v>
      </c>
    </row>
    <row r="40" spans="1:10">
      <c r="A40" s="3">
        <v>35</v>
      </c>
      <c r="B40" s="4">
        <v>2856000</v>
      </c>
      <c r="C40" s="4">
        <v>3570000</v>
      </c>
      <c r="D40" s="4">
        <v>2856000</v>
      </c>
      <c r="E40" s="4">
        <v>0</v>
      </c>
      <c r="F40" s="4">
        <v>0</v>
      </c>
      <c r="G40" s="4">
        <v>0</v>
      </c>
      <c r="H40" s="4">
        <v>0</v>
      </c>
      <c r="I40" s="4">
        <v>2856000</v>
      </c>
      <c r="J40" s="4">
        <v>126551.25</v>
      </c>
    </row>
    <row r="41" spans="1:10">
      <c r="A41" s="3">
        <v>36</v>
      </c>
      <c r="B41" s="4">
        <v>1751000</v>
      </c>
      <c r="C41" s="4">
        <v>3300000</v>
      </c>
      <c r="D41" s="4">
        <v>1751000</v>
      </c>
      <c r="E41" s="4">
        <v>0</v>
      </c>
      <c r="F41" s="4">
        <v>0</v>
      </c>
      <c r="G41" s="4">
        <v>0</v>
      </c>
      <c r="H41" s="4">
        <v>0</v>
      </c>
      <c r="I41" s="4">
        <v>1751000</v>
      </c>
      <c r="J41" s="4">
        <v>76308.75</v>
      </c>
    </row>
    <row r="42" spans="1:10">
      <c r="A42" s="3">
        <v>37</v>
      </c>
      <c r="B42" s="4">
        <v>815000</v>
      </c>
      <c r="C42" s="4">
        <v>3302000</v>
      </c>
      <c r="D42" s="4">
        <v>815000</v>
      </c>
      <c r="E42" s="4">
        <v>0</v>
      </c>
      <c r="F42" s="4">
        <v>0</v>
      </c>
      <c r="G42" s="4">
        <v>0</v>
      </c>
      <c r="H42" s="4">
        <v>0</v>
      </c>
      <c r="I42" s="4">
        <v>815000</v>
      </c>
      <c r="J42" s="4">
        <v>34343.75</v>
      </c>
    </row>
    <row r="43" spans="1:10">
      <c r="A43" s="3">
        <v>38</v>
      </c>
      <c r="B43" s="4">
        <v>1929000</v>
      </c>
      <c r="C43" s="4">
        <v>3200000</v>
      </c>
      <c r="D43" s="4">
        <v>1929000</v>
      </c>
      <c r="E43" s="4">
        <v>0</v>
      </c>
      <c r="F43" s="4">
        <v>0</v>
      </c>
      <c r="G43" s="4">
        <v>0</v>
      </c>
      <c r="H43" s="4">
        <v>0</v>
      </c>
      <c r="I43" s="4">
        <v>1929000</v>
      </c>
      <c r="J43" s="4">
        <v>74476.25</v>
      </c>
    </row>
    <row r="44" spans="1:10">
      <c r="A44" s="3">
        <v>39</v>
      </c>
      <c r="B44" s="4">
        <v>1929000</v>
      </c>
      <c r="C44" s="4">
        <v>3200000</v>
      </c>
      <c r="D44" s="4">
        <v>1929000</v>
      </c>
      <c r="E44" s="4">
        <v>0</v>
      </c>
      <c r="F44" s="4">
        <v>0</v>
      </c>
      <c r="G44" s="4">
        <v>0</v>
      </c>
      <c r="H44" s="4">
        <v>0</v>
      </c>
      <c r="I44" s="4">
        <v>1929000</v>
      </c>
      <c r="J44" s="4">
        <v>74476.25</v>
      </c>
    </row>
    <row r="45" spans="1:10">
      <c r="A45" s="3">
        <v>40</v>
      </c>
      <c r="B45" s="4">
        <v>1209000</v>
      </c>
      <c r="C45" s="4">
        <v>2500000</v>
      </c>
      <c r="D45" s="4">
        <v>1209000</v>
      </c>
      <c r="E45" s="4">
        <v>0</v>
      </c>
      <c r="F45" s="4">
        <v>0</v>
      </c>
      <c r="G45" s="4">
        <v>0</v>
      </c>
      <c r="H45" s="4">
        <v>0</v>
      </c>
      <c r="I45" s="4">
        <v>1209000</v>
      </c>
      <c r="J45" s="4">
        <v>48534.75</v>
      </c>
    </row>
    <row r="46" spans="1:10">
      <c r="A46" s="3">
        <v>41</v>
      </c>
      <c r="B46" s="4">
        <v>1929000</v>
      </c>
      <c r="C46" s="4">
        <v>3200000</v>
      </c>
      <c r="D46" s="4">
        <v>1929000</v>
      </c>
      <c r="E46" s="4">
        <v>0</v>
      </c>
      <c r="F46" s="4">
        <v>0</v>
      </c>
      <c r="G46" s="4">
        <v>0</v>
      </c>
      <c r="H46" s="4">
        <v>0</v>
      </c>
      <c r="I46" s="4">
        <v>1929000</v>
      </c>
      <c r="J46" s="4">
        <v>76226.25</v>
      </c>
    </row>
    <row r="47" spans="1:10">
      <c r="A47" s="3">
        <v>42</v>
      </c>
      <c r="B47" s="4">
        <v>2200000</v>
      </c>
      <c r="C47" s="4">
        <v>3275000</v>
      </c>
      <c r="D47" s="4">
        <v>2200000</v>
      </c>
      <c r="E47" s="4">
        <v>0</v>
      </c>
      <c r="F47" s="4">
        <v>0</v>
      </c>
      <c r="G47" s="4">
        <v>0</v>
      </c>
      <c r="H47" s="4">
        <v>0</v>
      </c>
      <c r="I47" s="4">
        <v>2200000</v>
      </c>
      <c r="J47" s="4">
        <v>86968.75</v>
      </c>
    </row>
    <row r="48" spans="1:10">
      <c r="A48" s="3">
        <v>43</v>
      </c>
      <c r="B48" s="4">
        <v>2215000</v>
      </c>
      <c r="C48" s="4">
        <v>3290000</v>
      </c>
      <c r="D48" s="4">
        <v>2215000</v>
      </c>
      <c r="E48" s="4">
        <v>0</v>
      </c>
      <c r="F48" s="4">
        <v>0</v>
      </c>
      <c r="G48" s="4">
        <v>0</v>
      </c>
      <c r="H48" s="4">
        <v>0</v>
      </c>
      <c r="I48" s="4">
        <v>2215000</v>
      </c>
      <c r="J48" s="4">
        <v>86418.75</v>
      </c>
    </row>
    <row r="49" spans="1:10">
      <c r="A49" s="3">
        <v>44</v>
      </c>
      <c r="B49" s="4">
        <v>1569646</v>
      </c>
      <c r="C49" s="4">
        <v>3050000</v>
      </c>
      <c r="D49" s="4">
        <v>1569646</v>
      </c>
      <c r="E49" s="4">
        <v>0</v>
      </c>
      <c r="F49" s="4">
        <v>0</v>
      </c>
      <c r="G49" s="4">
        <v>0</v>
      </c>
      <c r="H49" s="4">
        <v>0</v>
      </c>
      <c r="I49" s="4">
        <v>1569646</v>
      </c>
      <c r="J49" s="4">
        <v>62790.55875</v>
      </c>
    </row>
    <row r="50" spans="1:10">
      <c r="A50" s="3">
        <v>45</v>
      </c>
      <c r="B50" s="4">
        <v>3637375</v>
      </c>
      <c r="C50" s="4">
        <v>3250000</v>
      </c>
      <c r="D50" s="4">
        <v>3250000</v>
      </c>
      <c r="E50" s="4">
        <v>0</v>
      </c>
      <c r="F50" s="4">
        <v>240935</v>
      </c>
      <c r="G50" s="4">
        <v>18419</v>
      </c>
      <c r="H50" s="4">
        <v>128021</v>
      </c>
      <c r="I50" s="4">
        <v>3268419</v>
      </c>
      <c r="J50" s="4">
        <v>140144.355</v>
      </c>
    </row>
    <row r="51" spans="1:10">
      <c r="A51" s="3">
        <v>46</v>
      </c>
      <c r="B51" s="4">
        <v>3023375</v>
      </c>
      <c r="C51" s="4">
        <v>3250000</v>
      </c>
      <c r="D51" s="4">
        <v>3023375</v>
      </c>
      <c r="E51" s="4">
        <v>0</v>
      </c>
      <c r="F51" s="4">
        <v>0</v>
      </c>
      <c r="G51" s="4">
        <v>0</v>
      </c>
      <c r="H51" s="4">
        <v>0</v>
      </c>
      <c r="I51" s="4">
        <v>3023375</v>
      </c>
      <c r="J51" s="4">
        <v>128952.625</v>
      </c>
    </row>
    <row r="52" spans="1:10">
      <c r="A52" s="3">
        <v>47</v>
      </c>
      <c r="B52" s="4">
        <v>3434375</v>
      </c>
      <c r="C52" s="4">
        <v>3250000</v>
      </c>
      <c r="D52" s="4">
        <v>3250000</v>
      </c>
      <c r="E52" s="4">
        <v>0</v>
      </c>
      <c r="F52" s="4">
        <v>165967</v>
      </c>
      <c r="G52" s="4">
        <v>18408</v>
      </c>
      <c r="H52" s="4">
        <v>0</v>
      </c>
      <c r="I52" s="4">
        <v>3268408</v>
      </c>
      <c r="J52" s="4">
        <v>134417.11</v>
      </c>
    </row>
    <row r="53" spans="1:10">
      <c r="A53" s="3">
        <v>48</v>
      </c>
      <c r="B53" s="4">
        <v>2184000</v>
      </c>
      <c r="C53" s="4">
        <v>3278000</v>
      </c>
      <c r="D53" s="4">
        <v>2184000</v>
      </c>
      <c r="E53" s="4">
        <v>0</v>
      </c>
      <c r="F53" s="4">
        <v>0</v>
      </c>
      <c r="G53" s="4">
        <v>0</v>
      </c>
      <c r="H53" s="4">
        <v>0</v>
      </c>
      <c r="I53" s="4">
        <v>2184000</v>
      </c>
      <c r="J53" s="4">
        <v>85758.75</v>
      </c>
    </row>
    <row r="54" spans="1:10">
      <c r="A54" s="3">
        <v>49</v>
      </c>
      <c r="B54" s="4">
        <v>2665000</v>
      </c>
      <c r="C54" s="4">
        <v>3290000</v>
      </c>
      <c r="D54" s="4">
        <v>2665000</v>
      </c>
      <c r="E54" s="4">
        <v>0</v>
      </c>
      <c r="F54" s="4">
        <v>0</v>
      </c>
      <c r="G54" s="4">
        <v>0</v>
      </c>
      <c r="H54" s="4">
        <v>0</v>
      </c>
      <c r="I54" s="4">
        <v>2665000</v>
      </c>
      <c r="J54" s="4">
        <v>114106.25</v>
      </c>
    </row>
    <row r="55" spans="1:10">
      <c r="A55" s="3">
        <v>50</v>
      </c>
      <c r="B55" s="4">
        <v>2650000</v>
      </c>
      <c r="C55" s="4">
        <v>3275000</v>
      </c>
      <c r="D55" s="4">
        <v>2650000</v>
      </c>
      <c r="E55" s="4">
        <v>0</v>
      </c>
      <c r="F55" s="4">
        <v>0</v>
      </c>
      <c r="G55" s="4">
        <v>0</v>
      </c>
      <c r="H55" s="4">
        <v>0</v>
      </c>
      <c r="I55" s="4">
        <v>2650000</v>
      </c>
      <c r="J55" s="4">
        <v>113562.5</v>
      </c>
    </row>
    <row r="56" spans="1:10">
      <c r="A56" s="3">
        <v>51</v>
      </c>
      <c r="B56" s="4">
        <v>3569625</v>
      </c>
      <c r="C56" s="4">
        <v>3250000</v>
      </c>
      <c r="D56" s="4">
        <v>3250000</v>
      </c>
      <c r="E56" s="4">
        <v>0</v>
      </c>
      <c r="F56" s="4">
        <v>240925</v>
      </c>
      <c r="G56" s="4">
        <v>0</v>
      </c>
      <c r="H56" s="4">
        <v>78700</v>
      </c>
      <c r="I56" s="4">
        <v>3250000</v>
      </c>
      <c r="J56" s="4">
        <v>137995.75</v>
      </c>
    </row>
    <row r="57" spans="1:10">
      <c r="A57" s="3">
        <v>52</v>
      </c>
      <c r="B57" s="4">
        <v>3226639</v>
      </c>
      <c r="C57" s="4">
        <v>3050000</v>
      </c>
      <c r="D57" s="4">
        <v>3050000</v>
      </c>
      <c r="E57" s="4">
        <v>0</v>
      </c>
      <c r="F57" s="4">
        <v>176639</v>
      </c>
      <c r="G57" s="4">
        <v>0</v>
      </c>
      <c r="H57" s="4">
        <v>0</v>
      </c>
      <c r="I57" s="4">
        <v>3050000</v>
      </c>
      <c r="J57" s="4">
        <v>116483.5</v>
      </c>
    </row>
    <row r="58" spans="1:10">
      <c r="A58" s="3">
        <v>53</v>
      </c>
      <c r="B58" s="4">
        <v>3579000</v>
      </c>
      <c r="C58" s="4">
        <v>3400000</v>
      </c>
      <c r="D58" s="4">
        <v>3400000</v>
      </c>
      <c r="E58" s="4">
        <v>0</v>
      </c>
      <c r="F58" s="4">
        <v>176564</v>
      </c>
      <c r="G58" s="4">
        <v>2436</v>
      </c>
      <c r="H58" s="4">
        <v>0</v>
      </c>
      <c r="I58" s="4">
        <v>3402436</v>
      </c>
      <c r="J58" s="4">
        <v>140168.37</v>
      </c>
    </row>
    <row r="59" spans="1:10">
      <c r="A59" s="3">
        <v>54</v>
      </c>
      <c r="B59" s="4">
        <v>2886000</v>
      </c>
      <c r="C59" s="4">
        <v>3350000</v>
      </c>
      <c r="D59" s="4">
        <v>2886000</v>
      </c>
      <c r="E59" s="4">
        <v>0</v>
      </c>
      <c r="F59" s="4">
        <v>0</v>
      </c>
      <c r="G59" s="4">
        <v>0</v>
      </c>
      <c r="H59" s="4">
        <v>0</v>
      </c>
      <c r="I59" s="4">
        <v>2886000</v>
      </c>
      <c r="J59" s="4">
        <v>115026.25</v>
      </c>
    </row>
    <row r="60" spans="1:10">
      <c r="A60" s="3">
        <v>55</v>
      </c>
      <c r="B60" s="4">
        <v>2850009</v>
      </c>
      <c r="C60" s="4">
        <v>3050000</v>
      </c>
      <c r="D60" s="4">
        <v>2850009</v>
      </c>
      <c r="E60" s="4">
        <v>0</v>
      </c>
      <c r="F60" s="4">
        <v>0</v>
      </c>
      <c r="G60" s="4">
        <v>0</v>
      </c>
      <c r="H60" s="4">
        <v>0</v>
      </c>
      <c r="I60" s="4">
        <v>2850009</v>
      </c>
      <c r="J60" s="4">
        <v>110652.86125</v>
      </c>
    </row>
    <row r="61" spans="1:10">
      <c r="A61" s="3">
        <v>56</v>
      </c>
      <c r="B61" s="4">
        <v>2850000</v>
      </c>
      <c r="C61" s="4">
        <v>3050000</v>
      </c>
      <c r="D61" s="4">
        <v>2850000</v>
      </c>
      <c r="E61" s="4">
        <v>0</v>
      </c>
      <c r="F61" s="4">
        <v>0</v>
      </c>
      <c r="G61" s="4">
        <v>0</v>
      </c>
      <c r="H61" s="4">
        <v>0</v>
      </c>
      <c r="I61" s="4">
        <v>2850000</v>
      </c>
      <c r="J61" s="4">
        <v>109012.5</v>
      </c>
    </row>
    <row r="62" spans="1:10">
      <c r="A62" s="3">
        <v>57</v>
      </c>
      <c r="B62" s="4">
        <v>3749125</v>
      </c>
      <c r="C62" s="4">
        <v>3350000</v>
      </c>
      <c r="D62" s="4">
        <v>3350000</v>
      </c>
      <c r="E62" s="4">
        <v>0</v>
      </c>
      <c r="F62" s="4">
        <v>248185</v>
      </c>
      <c r="G62" s="4">
        <v>11575</v>
      </c>
      <c r="H62" s="4">
        <v>139365</v>
      </c>
      <c r="I62" s="4">
        <v>3361575</v>
      </c>
      <c r="J62" s="4">
        <v>139508.375</v>
      </c>
    </row>
    <row r="63" spans="1:10">
      <c r="A63" s="3">
        <v>58</v>
      </c>
      <c r="B63" s="4">
        <v>3265630</v>
      </c>
      <c r="C63" s="4">
        <v>3050000</v>
      </c>
      <c r="D63" s="4">
        <v>3050000</v>
      </c>
      <c r="E63" s="4">
        <v>0</v>
      </c>
      <c r="F63" s="4">
        <v>206162</v>
      </c>
      <c r="G63" s="4">
        <v>9468</v>
      </c>
      <c r="H63" s="4">
        <v>0</v>
      </c>
      <c r="I63" s="4">
        <v>3059468</v>
      </c>
      <c r="J63" s="4">
        <v>119253.8725</v>
      </c>
    </row>
    <row r="64" spans="1:10">
      <c r="A64" s="3">
        <v>59</v>
      </c>
      <c r="B64" s="4">
        <v>2217500</v>
      </c>
      <c r="C64" s="4">
        <v>3200000</v>
      </c>
      <c r="D64" s="4">
        <v>2217500</v>
      </c>
      <c r="E64" s="4">
        <v>0</v>
      </c>
      <c r="F64" s="4">
        <v>0</v>
      </c>
      <c r="G64" s="4">
        <v>0</v>
      </c>
      <c r="H64" s="4">
        <v>0</v>
      </c>
      <c r="I64" s="4">
        <v>2217500</v>
      </c>
      <c r="J64" s="4">
        <v>88512.5</v>
      </c>
    </row>
    <row r="65" spans="1:10">
      <c r="A65" s="3">
        <v>60</v>
      </c>
      <c r="B65" s="4">
        <v>2293750</v>
      </c>
      <c r="C65" s="4">
        <v>3050000</v>
      </c>
      <c r="D65" s="4">
        <v>2293750</v>
      </c>
      <c r="E65" s="4">
        <v>0</v>
      </c>
      <c r="F65" s="4">
        <v>0</v>
      </c>
      <c r="G65" s="4">
        <v>0</v>
      </c>
      <c r="H65" s="4">
        <v>0</v>
      </c>
      <c r="I65" s="4">
        <v>2293750</v>
      </c>
      <c r="J65" s="4">
        <v>89934.6875</v>
      </c>
    </row>
    <row r="66" spans="1:10">
      <c r="A66" s="3">
        <v>61</v>
      </c>
      <c r="B66" s="4">
        <v>2293750</v>
      </c>
      <c r="C66" s="4">
        <v>3050000</v>
      </c>
      <c r="D66" s="4">
        <v>2293750</v>
      </c>
      <c r="E66" s="4">
        <v>0</v>
      </c>
      <c r="F66" s="4">
        <v>0</v>
      </c>
      <c r="G66" s="4">
        <v>0</v>
      </c>
      <c r="H66" s="4">
        <v>0</v>
      </c>
      <c r="I66" s="4">
        <v>2293750</v>
      </c>
      <c r="J66" s="4">
        <v>84511.25</v>
      </c>
    </row>
    <row r="67" spans="1:10">
      <c r="A67" s="3">
        <v>62</v>
      </c>
      <c r="B67" s="4">
        <v>3322907</v>
      </c>
      <c r="C67" s="4">
        <v>3050000</v>
      </c>
      <c r="D67" s="4">
        <v>3050000</v>
      </c>
      <c r="E67" s="4">
        <v>0</v>
      </c>
      <c r="F67" s="4">
        <v>226435</v>
      </c>
      <c r="G67" s="4">
        <v>24424</v>
      </c>
      <c r="H67" s="4">
        <v>22048</v>
      </c>
      <c r="I67" s="4">
        <v>3074424</v>
      </c>
      <c r="J67" s="4">
        <v>120551.58</v>
      </c>
    </row>
    <row r="68" spans="1:10">
      <c r="A68" s="3">
        <v>63</v>
      </c>
      <c r="B68" s="4">
        <v>3332929</v>
      </c>
      <c r="C68" s="4">
        <v>3050000</v>
      </c>
      <c r="D68" s="4">
        <v>3050000</v>
      </c>
      <c r="E68" s="4">
        <v>0</v>
      </c>
      <c r="F68" s="4">
        <v>226435</v>
      </c>
      <c r="G68" s="4">
        <v>12744</v>
      </c>
      <c r="H68" s="4">
        <v>43750</v>
      </c>
      <c r="I68" s="4">
        <v>3062744</v>
      </c>
      <c r="J68" s="4">
        <v>120025.98</v>
      </c>
    </row>
    <row r="69" spans="1:10">
      <c r="A69" s="3">
        <v>64</v>
      </c>
      <c r="B69" s="4">
        <v>3158000</v>
      </c>
      <c r="C69" s="4">
        <v>3000000</v>
      </c>
      <c r="D69" s="4">
        <v>3000000</v>
      </c>
      <c r="E69" s="4">
        <v>0</v>
      </c>
      <c r="F69" s="4">
        <v>152696</v>
      </c>
      <c r="G69" s="4">
        <v>5304</v>
      </c>
      <c r="H69" s="4">
        <v>0</v>
      </c>
      <c r="I69" s="4">
        <v>3005304</v>
      </c>
      <c r="J69" s="4">
        <v>121188.68</v>
      </c>
    </row>
    <row r="70" spans="1:10">
      <c r="A70" s="3">
        <v>65</v>
      </c>
      <c r="B70" s="4">
        <v>3138875</v>
      </c>
      <c r="C70" s="4">
        <v>3050000</v>
      </c>
      <c r="D70" s="4">
        <v>3050000</v>
      </c>
      <c r="E70" s="4">
        <v>0</v>
      </c>
      <c r="F70" s="4">
        <v>65629</v>
      </c>
      <c r="G70" s="4">
        <v>23246</v>
      </c>
      <c r="H70" s="4">
        <v>0</v>
      </c>
      <c r="I70" s="4">
        <v>3073246</v>
      </c>
      <c r="J70" s="4">
        <v>120498.57</v>
      </c>
    </row>
    <row r="71" spans="1:10">
      <c r="A71" s="3">
        <v>66</v>
      </c>
      <c r="B71" s="4">
        <v>2700000</v>
      </c>
      <c r="C71" s="4">
        <v>3350000</v>
      </c>
      <c r="D71" s="4">
        <v>2700000</v>
      </c>
      <c r="E71" s="4">
        <v>0</v>
      </c>
      <c r="F71" s="4">
        <v>0</v>
      </c>
      <c r="G71" s="4">
        <v>0</v>
      </c>
      <c r="H71" s="4">
        <v>0</v>
      </c>
      <c r="I71" s="4">
        <v>2700000</v>
      </c>
      <c r="J71" s="4">
        <v>121162.5</v>
      </c>
    </row>
    <row r="72" spans="1:10">
      <c r="A72" s="3">
        <v>67</v>
      </c>
      <c r="B72" s="4">
        <v>1900000</v>
      </c>
      <c r="C72" s="4">
        <v>2400000</v>
      </c>
      <c r="D72" s="4">
        <v>1900000</v>
      </c>
      <c r="E72" s="4">
        <v>0</v>
      </c>
      <c r="F72" s="4">
        <v>0</v>
      </c>
      <c r="G72" s="4">
        <v>0</v>
      </c>
      <c r="H72" s="4">
        <v>0</v>
      </c>
      <c r="I72" s="4">
        <v>1900000</v>
      </c>
      <c r="J72" s="4">
        <v>73906.25</v>
      </c>
    </row>
    <row r="73" spans="1:10">
      <c r="A73" s="3">
        <v>68</v>
      </c>
      <c r="B73" s="4">
        <v>3580000</v>
      </c>
      <c r="C73" s="4">
        <v>3200000</v>
      </c>
      <c r="D73" s="4">
        <v>3200000</v>
      </c>
      <c r="E73" s="4">
        <v>0</v>
      </c>
      <c r="F73" s="4">
        <v>237310</v>
      </c>
      <c r="G73" s="4">
        <v>33790</v>
      </c>
      <c r="H73" s="4">
        <v>108900</v>
      </c>
      <c r="I73" s="4">
        <v>3233790</v>
      </c>
      <c r="J73" s="4">
        <v>129646.8</v>
      </c>
    </row>
    <row r="74" spans="1:10">
      <c r="A74" s="3">
        <v>69</v>
      </c>
      <c r="B74" s="4">
        <v>3634813</v>
      </c>
      <c r="C74" s="4">
        <v>3275000</v>
      </c>
      <c r="D74" s="4">
        <v>3275000</v>
      </c>
      <c r="E74" s="4">
        <v>0</v>
      </c>
      <c r="F74" s="4">
        <v>242738</v>
      </c>
      <c r="G74" s="4">
        <v>4012</v>
      </c>
      <c r="H74" s="4">
        <v>113063</v>
      </c>
      <c r="I74" s="4">
        <v>3279012</v>
      </c>
      <c r="J74" s="4">
        <v>133919.29</v>
      </c>
    </row>
    <row r="75" spans="1:10">
      <c r="A75" s="3">
        <v>70</v>
      </c>
      <c r="B75" s="4">
        <v>2635000</v>
      </c>
      <c r="C75" s="4">
        <v>3250000</v>
      </c>
      <c r="D75" s="4">
        <v>2635000</v>
      </c>
      <c r="E75" s="4">
        <v>0</v>
      </c>
      <c r="F75" s="4">
        <v>0</v>
      </c>
      <c r="G75" s="4">
        <v>0</v>
      </c>
      <c r="H75" s="4">
        <v>0</v>
      </c>
      <c r="I75" s="4">
        <v>2635000</v>
      </c>
      <c r="J75" s="4">
        <v>105061.25</v>
      </c>
    </row>
    <row r="76" spans="1:10">
      <c r="A76" s="3">
        <v>71</v>
      </c>
      <c r="B76" s="4">
        <v>2635000</v>
      </c>
      <c r="C76" s="4">
        <v>3250000</v>
      </c>
      <c r="D76" s="4">
        <v>2635000</v>
      </c>
      <c r="E76" s="4">
        <v>0</v>
      </c>
      <c r="F76" s="4">
        <v>0</v>
      </c>
      <c r="G76" s="4">
        <v>0</v>
      </c>
      <c r="H76" s="4">
        <v>0</v>
      </c>
      <c r="I76" s="4">
        <v>2635000</v>
      </c>
      <c r="J76" s="4">
        <v>105061.25</v>
      </c>
    </row>
    <row r="77" spans="1:10">
      <c r="A77" s="3">
        <v>73</v>
      </c>
      <c r="B77" s="4">
        <v>3552137</v>
      </c>
      <c r="C77" s="4">
        <v>3200000</v>
      </c>
      <c r="D77" s="4">
        <v>3200000</v>
      </c>
      <c r="E77" s="4">
        <v>0</v>
      </c>
      <c r="F77" s="4">
        <v>240925</v>
      </c>
      <c r="G77" s="4">
        <v>22086</v>
      </c>
      <c r="H77" s="4">
        <v>89126</v>
      </c>
      <c r="I77" s="4">
        <v>3222086</v>
      </c>
      <c r="J77" s="4">
        <v>114135.6175</v>
      </c>
    </row>
    <row r="78" spans="1:10">
      <c r="A78" s="3">
        <v>74</v>
      </c>
      <c r="B78" s="4">
        <v>3350000</v>
      </c>
      <c r="C78" s="4">
        <v>3250000</v>
      </c>
      <c r="D78" s="4">
        <v>3250000</v>
      </c>
      <c r="E78" s="4">
        <v>0</v>
      </c>
      <c r="F78" s="4">
        <v>77914</v>
      </c>
      <c r="G78" s="4">
        <v>22086</v>
      </c>
      <c r="H78" s="4">
        <v>0</v>
      </c>
      <c r="I78" s="4">
        <v>3272086</v>
      </c>
      <c r="J78" s="4">
        <v>134261.37</v>
      </c>
    </row>
    <row r="79" spans="1:10">
      <c r="A79" s="3">
        <v>75</v>
      </c>
      <c r="B79" s="4">
        <v>2700000</v>
      </c>
      <c r="C79" s="4">
        <v>3250000</v>
      </c>
      <c r="D79" s="4">
        <v>2700000</v>
      </c>
      <c r="E79" s="4">
        <v>0</v>
      </c>
      <c r="F79" s="4">
        <v>0</v>
      </c>
      <c r="G79" s="4">
        <v>0</v>
      </c>
      <c r="H79" s="4">
        <v>0</v>
      </c>
      <c r="I79" s="4">
        <v>2700000</v>
      </c>
      <c r="J79" s="4">
        <v>110245.75</v>
      </c>
    </row>
    <row r="80" spans="1:10">
      <c r="A80" s="3">
        <v>76</v>
      </c>
      <c r="B80" s="4">
        <v>2635000</v>
      </c>
      <c r="C80" s="4">
        <v>3250000</v>
      </c>
      <c r="D80" s="4">
        <v>2635000</v>
      </c>
      <c r="E80" s="4">
        <v>0</v>
      </c>
      <c r="F80" s="4">
        <v>0</v>
      </c>
      <c r="G80" s="4">
        <v>0</v>
      </c>
      <c r="H80" s="4">
        <v>0</v>
      </c>
      <c r="I80" s="4">
        <v>2635000</v>
      </c>
      <c r="J80" s="4">
        <v>108061.25</v>
      </c>
    </row>
    <row r="81" spans="1:10">
      <c r="A81" s="3">
        <v>77</v>
      </c>
      <c r="B81" s="4">
        <v>1825000</v>
      </c>
      <c r="C81" s="4">
        <v>2875000</v>
      </c>
      <c r="D81" s="4">
        <v>1825000</v>
      </c>
      <c r="E81" s="4">
        <v>0</v>
      </c>
      <c r="F81" s="4">
        <v>0</v>
      </c>
      <c r="G81" s="4">
        <v>0</v>
      </c>
      <c r="H81" s="4">
        <v>0</v>
      </c>
      <c r="I81" s="4">
        <v>1825000</v>
      </c>
      <c r="J81" s="4">
        <v>81487.5</v>
      </c>
    </row>
    <row r="82" spans="1:10">
      <c r="A82" s="3">
        <v>78</v>
      </c>
      <c r="B82" s="4">
        <v>3580153</v>
      </c>
      <c r="C82" s="4">
        <v>3250000</v>
      </c>
      <c r="D82" s="4">
        <v>3250000</v>
      </c>
      <c r="E82" s="4">
        <v>0</v>
      </c>
      <c r="F82" s="4">
        <v>240925</v>
      </c>
      <c r="G82" s="4">
        <v>19777</v>
      </c>
      <c r="H82" s="4">
        <v>69451</v>
      </c>
      <c r="I82" s="4">
        <v>3269777</v>
      </c>
      <c r="J82" s="4">
        <v>139918.215</v>
      </c>
    </row>
    <row r="83" spans="1:10">
      <c r="A83" s="3">
        <v>79</v>
      </c>
      <c r="B83" s="4">
        <v>3922000</v>
      </c>
      <c r="C83" s="4">
        <v>4800000</v>
      </c>
      <c r="D83" s="4">
        <v>3922000</v>
      </c>
      <c r="E83" s="4">
        <v>0</v>
      </c>
      <c r="F83" s="4">
        <v>0</v>
      </c>
      <c r="G83" s="4">
        <v>0</v>
      </c>
      <c r="H83" s="4">
        <v>0</v>
      </c>
      <c r="I83" s="4">
        <v>3922000</v>
      </c>
      <c r="J83" s="4">
        <v>155710</v>
      </c>
    </row>
    <row r="84" spans="1:10">
      <c r="A84" s="3" t="s">
        <v>25</v>
      </c>
      <c r="B84" s="4">
        <v>201507190</v>
      </c>
      <c r="C84" s="4">
        <v>238730000</v>
      </c>
      <c r="D84" s="4">
        <v>194965665</v>
      </c>
      <c r="E84" s="4">
        <v>0</v>
      </c>
      <c r="F84" s="4">
        <v>4666354</v>
      </c>
      <c r="G84" s="4">
        <v>401331</v>
      </c>
      <c r="H84" s="4">
        <v>1473840</v>
      </c>
      <c r="I84" s="4">
        <v>195366996</v>
      </c>
      <c r="J84" s="4">
        <v>7922115.89875</v>
      </c>
    </row>
  </sheetData>
  <printOptions gridLines="1"/>
  <pageMargins left="0.5" right="0.5" top="0.75" bottom="0.75" header="0.3" footer="0.3"/>
  <pageSetup paperSize="9" scale="90" orientation="portrait"/>
  <headerFooter>
    <oddFooter>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15"/>
  <sheetViews>
    <sheetView workbookViewId="0">
      <selection activeCell="K1" sqref="K1"/>
    </sheetView>
  </sheetViews>
  <sheetFormatPr defaultColWidth="9" defaultRowHeight="12.75"/>
  <cols>
    <col min="1" max="2" width="3.71428571428571" style="2" customWidth="1"/>
    <col min="3" max="3" width="4" style="2" hidden="1" customWidth="1"/>
    <col min="4" max="4" width="10.4285714285714" style="2" hidden="1" customWidth="1"/>
    <col min="5" max="5" width="5.42857142857143" style="3" customWidth="1"/>
    <col min="6" max="6" width="10.4285714285714" style="3" customWidth="1"/>
    <col min="7" max="7" width="8" style="2" customWidth="1"/>
    <col min="8" max="8" width="10.4285714285714" style="2" customWidth="1"/>
    <col min="9" max="9" width="12" style="4" customWidth="1"/>
    <col min="10" max="10" width="9" style="4" hidden="1" customWidth="1"/>
    <col min="11" max="11" width="12" style="4" customWidth="1"/>
    <col min="12" max="13" width="5.71428571428571" style="4" customWidth="1"/>
    <col min="14" max="14" width="10" style="4" customWidth="1"/>
    <col min="15" max="15" width="11" style="4" customWidth="1"/>
    <col min="16" max="16" width="10" style="4" customWidth="1"/>
    <col min="17" max="17" width="5.71428571428571" style="2" customWidth="1"/>
    <col min="18" max="18" width="12" style="4" customWidth="1"/>
    <col min="19" max="19" width="3.57142857142857" style="2" hidden="1" customWidth="1"/>
    <col min="20" max="20" width="6.57142857142857" style="2" hidden="1" customWidth="1"/>
    <col min="21" max="21" width="10" style="2" hidden="1" customWidth="1"/>
    <col min="22" max="22" width="9" style="2" hidden="1" customWidth="1"/>
    <col min="23" max="23" width="6.57142857142857" style="5" customWidth="1"/>
    <col min="24" max="24" width="10.5714285714286" style="2" customWidth="1"/>
    <col min="25" max="16384" width="9.14285714285714" style="2"/>
  </cols>
  <sheetData>
    <row r="1" s="1" customFormat="1" ht="100.5" customHeight="1" spans="1:24">
      <c r="A1" s="1" t="s">
        <v>26</v>
      </c>
      <c r="B1" s="1" t="s">
        <v>27</v>
      </c>
      <c r="C1" s="1" t="s">
        <v>28</v>
      </c>
      <c r="D1" s="1" t="s">
        <v>29</v>
      </c>
      <c r="E1" s="1" t="s">
        <v>30</v>
      </c>
      <c r="F1" s="1" t="s">
        <v>31</v>
      </c>
      <c r="G1" s="1" t="s">
        <v>32</v>
      </c>
      <c r="H1" s="1" t="s">
        <v>33</v>
      </c>
      <c r="I1" s="8" t="s">
        <v>34</v>
      </c>
      <c r="J1" s="8" t="s">
        <v>35</v>
      </c>
      <c r="K1" s="8" t="s">
        <v>36</v>
      </c>
      <c r="L1" s="8" t="s">
        <v>37</v>
      </c>
      <c r="M1" s="8" t="s">
        <v>38</v>
      </c>
      <c r="N1" s="8" t="s">
        <v>39</v>
      </c>
      <c r="O1" s="8" t="s">
        <v>40</v>
      </c>
      <c r="P1" s="8" t="s">
        <v>41</v>
      </c>
      <c r="Q1" s="1" t="s">
        <v>42</v>
      </c>
      <c r="R1" s="8" t="s">
        <v>43</v>
      </c>
      <c r="S1" s="1" t="s">
        <v>44</v>
      </c>
      <c r="T1" s="1" t="s">
        <v>45</v>
      </c>
      <c r="U1" s="1" t="s">
        <v>46</v>
      </c>
      <c r="V1" s="9" t="s">
        <v>4</v>
      </c>
      <c r="W1" s="10" t="s">
        <v>47</v>
      </c>
      <c r="X1" s="10" t="s">
        <v>48</v>
      </c>
    </row>
    <row r="2" spans="1:24">
      <c r="A2" s="2" t="s">
        <v>49</v>
      </c>
      <c r="B2" s="2">
        <v>63</v>
      </c>
      <c r="C2" s="2" t="s">
        <v>50</v>
      </c>
      <c r="D2" s="6">
        <v>42888</v>
      </c>
      <c r="E2" s="3" t="s">
        <v>51</v>
      </c>
      <c r="F2" s="3" t="s">
        <v>52</v>
      </c>
      <c r="G2" s="2">
        <v>1104</v>
      </c>
      <c r="H2" s="6">
        <v>42093</v>
      </c>
      <c r="I2" s="4">
        <v>25000</v>
      </c>
      <c r="J2" s="4">
        <v>3050000</v>
      </c>
      <c r="K2" s="4">
        <v>25000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2">
        <v>1</v>
      </c>
      <c r="R2" s="4">
        <v>25000</v>
      </c>
      <c r="S2" s="2">
        <v>0</v>
      </c>
      <c r="T2" s="2">
        <v>3</v>
      </c>
      <c r="U2" s="2">
        <v>2015</v>
      </c>
      <c r="V2" s="11" t="str">
        <f>IF(T2&lt;4,"1. Jan-Mar",IF(T2&lt;7,"2. Apr-Jun",IF(T2&lt;10,"3. Jul-Sep","4. Oct-Dec")))</f>
        <v>1. Jan-Mar</v>
      </c>
      <c r="W2" s="5">
        <v>3.09</v>
      </c>
      <c r="X2" s="12">
        <f t="shared" ref="X2:X65" si="0">R2*W2%</f>
        <v>772.5</v>
      </c>
    </row>
    <row r="3" spans="1:24">
      <c r="A3" s="2" t="s">
        <v>49</v>
      </c>
      <c r="B3" s="2">
        <v>17</v>
      </c>
      <c r="C3" s="2" t="s">
        <v>50</v>
      </c>
      <c r="D3" s="6">
        <v>42888</v>
      </c>
      <c r="E3" s="3" t="s">
        <v>51</v>
      </c>
      <c r="F3" s="3" t="s">
        <v>53</v>
      </c>
      <c r="G3" s="2">
        <v>1101</v>
      </c>
      <c r="H3" s="6">
        <v>42094</v>
      </c>
      <c r="I3" s="4">
        <v>25000</v>
      </c>
      <c r="J3" s="4">
        <v>2300000</v>
      </c>
      <c r="K3" s="4">
        <v>25000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2">
        <v>1</v>
      </c>
      <c r="R3" s="4">
        <v>25000</v>
      </c>
      <c r="S3" s="2">
        <v>0</v>
      </c>
      <c r="T3" s="2">
        <v>3</v>
      </c>
      <c r="U3" s="2">
        <v>2015</v>
      </c>
      <c r="V3" s="11" t="str">
        <f t="shared" ref="V3:V66" si="1">IF(T3&lt;4,"1. Jan-Mar",IF(T3&lt;7,"2. Apr-Jun",IF(T3&lt;10,"3. Jul-Sep","4. Oct-Dec")))</f>
        <v>1. Jan-Mar</v>
      </c>
      <c r="W3" s="5">
        <v>3.09</v>
      </c>
      <c r="X3" s="12">
        <f t="shared" si="0"/>
        <v>772.5</v>
      </c>
    </row>
    <row r="4" spans="1:24">
      <c r="A4" s="2" t="s">
        <v>49</v>
      </c>
      <c r="B4" s="2">
        <v>31</v>
      </c>
      <c r="C4" s="2" t="s">
        <v>50</v>
      </c>
      <c r="D4" s="2" t="s">
        <v>54</v>
      </c>
      <c r="E4" s="3" t="s">
        <v>51</v>
      </c>
      <c r="F4" s="3" t="s">
        <v>52</v>
      </c>
      <c r="G4" s="2">
        <v>1106</v>
      </c>
      <c r="H4" s="6">
        <v>42094</v>
      </c>
      <c r="I4" s="4">
        <v>25000</v>
      </c>
      <c r="J4" s="4">
        <v>3050000</v>
      </c>
      <c r="K4" s="4">
        <v>25000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2">
        <v>1</v>
      </c>
      <c r="R4" s="4">
        <v>25000</v>
      </c>
      <c r="S4" s="2">
        <v>0</v>
      </c>
      <c r="T4" s="2">
        <v>3</v>
      </c>
      <c r="U4" s="2">
        <v>2015</v>
      </c>
      <c r="V4" s="11" t="str">
        <f t="shared" si="1"/>
        <v>1. Jan-Mar</v>
      </c>
      <c r="W4" s="5">
        <v>3.09</v>
      </c>
      <c r="X4" s="12">
        <f t="shared" si="0"/>
        <v>772.5</v>
      </c>
    </row>
    <row r="5" spans="1:24">
      <c r="A5" s="2" t="s">
        <v>49</v>
      </c>
      <c r="B5" s="2">
        <v>62</v>
      </c>
      <c r="C5" s="2" t="s">
        <v>50</v>
      </c>
      <c r="D5" s="6">
        <v>42888</v>
      </c>
      <c r="E5" s="3" t="s">
        <v>51</v>
      </c>
      <c r="F5" s="3" t="s">
        <v>52</v>
      </c>
      <c r="G5" s="2">
        <v>1105</v>
      </c>
      <c r="H5" s="6">
        <v>42094</v>
      </c>
      <c r="I5" s="4">
        <v>25000</v>
      </c>
      <c r="J5" s="4">
        <v>3050000</v>
      </c>
      <c r="K5" s="4">
        <v>25000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2">
        <v>1</v>
      </c>
      <c r="R5" s="4">
        <v>25000</v>
      </c>
      <c r="S5" s="2">
        <v>0</v>
      </c>
      <c r="T5" s="2">
        <v>3</v>
      </c>
      <c r="U5" s="2">
        <v>2015</v>
      </c>
      <c r="V5" s="11" t="str">
        <f t="shared" si="1"/>
        <v>1. Jan-Mar</v>
      </c>
      <c r="W5" s="5">
        <v>3.09</v>
      </c>
      <c r="X5" s="12">
        <f t="shared" si="0"/>
        <v>772.5</v>
      </c>
    </row>
    <row r="6" spans="1:24">
      <c r="A6" s="2" t="s">
        <v>49</v>
      </c>
      <c r="B6" s="2">
        <v>65</v>
      </c>
      <c r="C6" s="2" t="s">
        <v>50</v>
      </c>
      <c r="D6" s="6">
        <v>42741</v>
      </c>
      <c r="E6" s="3" t="s">
        <v>51</v>
      </c>
      <c r="F6" s="3" t="s">
        <v>52</v>
      </c>
      <c r="G6" s="2">
        <v>1103</v>
      </c>
      <c r="H6" s="6">
        <v>42094</v>
      </c>
      <c r="I6" s="4">
        <v>25000</v>
      </c>
      <c r="J6" s="4">
        <v>3050000</v>
      </c>
      <c r="K6" s="4">
        <v>25000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2">
        <v>1</v>
      </c>
      <c r="R6" s="4">
        <v>25000</v>
      </c>
      <c r="S6" s="2">
        <v>0</v>
      </c>
      <c r="T6" s="2">
        <v>3</v>
      </c>
      <c r="U6" s="2">
        <v>2015</v>
      </c>
      <c r="V6" s="11" t="str">
        <f t="shared" si="1"/>
        <v>1. Jan-Mar</v>
      </c>
      <c r="W6" s="5">
        <v>3.09</v>
      </c>
      <c r="X6" s="12">
        <f t="shared" si="0"/>
        <v>772.5</v>
      </c>
    </row>
    <row r="7" spans="1:24">
      <c r="A7" s="2" t="s">
        <v>49</v>
      </c>
      <c r="B7" s="2">
        <v>16</v>
      </c>
      <c r="C7" s="2" t="s">
        <v>50</v>
      </c>
      <c r="D7" s="2" t="s">
        <v>55</v>
      </c>
      <c r="E7" s="3" t="s">
        <v>51</v>
      </c>
      <c r="F7" s="7">
        <v>42103</v>
      </c>
      <c r="G7" s="2">
        <v>1116</v>
      </c>
      <c r="H7" s="6">
        <v>42103</v>
      </c>
      <c r="I7" s="4">
        <v>25000</v>
      </c>
      <c r="J7" s="4">
        <v>3300000</v>
      </c>
      <c r="K7" s="4">
        <v>25000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2">
        <v>1</v>
      </c>
      <c r="R7" s="4">
        <v>25000</v>
      </c>
      <c r="S7" s="2">
        <v>0</v>
      </c>
      <c r="T7" s="2">
        <v>4</v>
      </c>
      <c r="U7" s="2">
        <v>2015</v>
      </c>
      <c r="V7" s="11" t="str">
        <f t="shared" si="1"/>
        <v>2. Apr-Jun</v>
      </c>
      <c r="W7" s="5">
        <v>3.09</v>
      </c>
      <c r="X7" s="12">
        <f t="shared" si="0"/>
        <v>772.5</v>
      </c>
    </row>
    <row r="8" spans="1:24">
      <c r="A8" s="2" t="s">
        <v>49</v>
      </c>
      <c r="B8" s="2">
        <v>24</v>
      </c>
      <c r="C8" s="2" t="s">
        <v>50</v>
      </c>
      <c r="D8" s="2" t="s">
        <v>56</v>
      </c>
      <c r="E8" s="3" t="s">
        <v>51</v>
      </c>
      <c r="F8" s="7">
        <v>42100</v>
      </c>
      <c r="G8" s="2">
        <v>1115</v>
      </c>
      <c r="H8" s="6">
        <v>42103</v>
      </c>
      <c r="I8" s="4">
        <v>25000</v>
      </c>
      <c r="J8" s="4">
        <v>4550000</v>
      </c>
      <c r="K8" s="4">
        <v>25000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2">
        <v>1</v>
      </c>
      <c r="R8" s="4">
        <v>25000</v>
      </c>
      <c r="S8" s="2">
        <v>0</v>
      </c>
      <c r="T8" s="2">
        <v>4</v>
      </c>
      <c r="U8" s="2">
        <v>2015</v>
      </c>
      <c r="V8" s="11" t="str">
        <f t="shared" si="1"/>
        <v>2. Apr-Jun</v>
      </c>
      <c r="W8" s="5">
        <v>3.09</v>
      </c>
      <c r="X8" s="12">
        <f t="shared" si="0"/>
        <v>772.5</v>
      </c>
    </row>
    <row r="9" spans="1:24">
      <c r="A9" s="2" t="s">
        <v>49</v>
      </c>
      <c r="B9" s="2">
        <v>32</v>
      </c>
      <c r="C9" s="2" t="s">
        <v>50</v>
      </c>
      <c r="D9" s="2" t="s">
        <v>57</v>
      </c>
      <c r="E9" s="3" t="s">
        <v>51</v>
      </c>
      <c r="F9" s="7">
        <v>42099</v>
      </c>
      <c r="G9" s="2">
        <v>1117</v>
      </c>
      <c r="H9" s="6">
        <v>42103</v>
      </c>
      <c r="I9" s="4">
        <v>25000</v>
      </c>
      <c r="J9" s="4">
        <v>3050000</v>
      </c>
      <c r="K9" s="4">
        <v>25000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2">
        <v>1</v>
      </c>
      <c r="R9" s="4">
        <v>25000</v>
      </c>
      <c r="S9" s="2">
        <v>0</v>
      </c>
      <c r="T9" s="2">
        <v>4</v>
      </c>
      <c r="U9" s="2">
        <v>2015</v>
      </c>
      <c r="V9" s="11" t="str">
        <f t="shared" si="1"/>
        <v>2. Apr-Jun</v>
      </c>
      <c r="W9" s="5">
        <v>3.09</v>
      </c>
      <c r="X9" s="12">
        <f t="shared" si="0"/>
        <v>772.5</v>
      </c>
    </row>
    <row r="10" spans="1:24">
      <c r="A10" s="2" t="s">
        <v>49</v>
      </c>
      <c r="B10" s="2">
        <v>52</v>
      </c>
      <c r="C10" s="2" t="s">
        <v>50</v>
      </c>
      <c r="D10" s="2" t="s">
        <v>58</v>
      </c>
      <c r="E10" s="3" t="s">
        <v>51</v>
      </c>
      <c r="F10" s="7">
        <v>42100</v>
      </c>
      <c r="G10" s="2">
        <v>1113</v>
      </c>
      <c r="H10" s="6">
        <v>42103</v>
      </c>
      <c r="I10" s="4">
        <v>25000</v>
      </c>
      <c r="J10" s="4">
        <v>3050000</v>
      </c>
      <c r="K10" s="4">
        <v>25000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2">
        <v>1</v>
      </c>
      <c r="R10" s="4">
        <v>25000</v>
      </c>
      <c r="S10" s="2">
        <v>0</v>
      </c>
      <c r="T10" s="2">
        <v>4</v>
      </c>
      <c r="U10" s="2">
        <v>2015</v>
      </c>
      <c r="V10" s="11" t="str">
        <f t="shared" si="1"/>
        <v>2. Apr-Jun</v>
      </c>
      <c r="W10" s="5">
        <v>3.09</v>
      </c>
      <c r="X10" s="12">
        <f t="shared" si="0"/>
        <v>772.5</v>
      </c>
    </row>
    <row r="11" spans="1:24">
      <c r="A11" s="2" t="s">
        <v>49</v>
      </c>
      <c r="B11" s="2">
        <v>58</v>
      </c>
      <c r="C11" s="2" t="s">
        <v>50</v>
      </c>
      <c r="D11" s="6">
        <v>42625</v>
      </c>
      <c r="E11" s="3" t="s">
        <v>51</v>
      </c>
      <c r="F11" s="7">
        <v>42099</v>
      </c>
      <c r="G11" s="2">
        <v>1114</v>
      </c>
      <c r="H11" s="6">
        <v>42103</v>
      </c>
      <c r="I11" s="4">
        <v>25000</v>
      </c>
      <c r="J11" s="4">
        <v>3050000</v>
      </c>
      <c r="K11" s="4">
        <v>25000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2">
        <v>1</v>
      </c>
      <c r="R11" s="4">
        <v>25000</v>
      </c>
      <c r="S11" s="2">
        <v>0</v>
      </c>
      <c r="T11" s="2">
        <v>4</v>
      </c>
      <c r="U11" s="2">
        <v>2015</v>
      </c>
      <c r="V11" s="11" t="str">
        <f t="shared" si="1"/>
        <v>2. Apr-Jun</v>
      </c>
      <c r="W11" s="5">
        <v>3.09</v>
      </c>
      <c r="X11" s="12">
        <f t="shared" si="0"/>
        <v>772.5</v>
      </c>
    </row>
    <row r="12" spans="1:24">
      <c r="A12" s="2" t="s">
        <v>49</v>
      </c>
      <c r="B12" s="2">
        <v>60</v>
      </c>
      <c r="C12" s="2" t="s">
        <v>50</v>
      </c>
      <c r="D12" s="2" t="s">
        <v>59</v>
      </c>
      <c r="E12" s="3" t="s">
        <v>51</v>
      </c>
      <c r="F12" s="7">
        <v>42103</v>
      </c>
      <c r="G12" s="2">
        <v>1109</v>
      </c>
      <c r="H12" s="6">
        <v>42103</v>
      </c>
      <c r="I12" s="4">
        <v>25000</v>
      </c>
      <c r="J12" s="4">
        <v>3050000</v>
      </c>
      <c r="K12" s="4">
        <v>25000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2">
        <v>1</v>
      </c>
      <c r="R12" s="4">
        <v>25000</v>
      </c>
      <c r="S12" s="2">
        <v>0</v>
      </c>
      <c r="T12" s="2">
        <v>4</v>
      </c>
      <c r="U12" s="2">
        <v>2015</v>
      </c>
      <c r="V12" s="11" t="str">
        <f t="shared" si="1"/>
        <v>2. Apr-Jun</v>
      </c>
      <c r="W12" s="5">
        <v>3.09</v>
      </c>
      <c r="X12" s="12">
        <f t="shared" si="0"/>
        <v>772.5</v>
      </c>
    </row>
    <row r="13" spans="1:24">
      <c r="A13" s="2" t="s">
        <v>49</v>
      </c>
      <c r="B13" s="2">
        <v>61</v>
      </c>
      <c r="C13" s="2" t="s">
        <v>50</v>
      </c>
      <c r="D13" s="2" t="s">
        <v>59</v>
      </c>
      <c r="E13" s="3" t="s">
        <v>51</v>
      </c>
      <c r="F13" s="7">
        <v>42098</v>
      </c>
      <c r="G13" s="2">
        <v>1110</v>
      </c>
      <c r="H13" s="6">
        <v>42103</v>
      </c>
      <c r="I13" s="4">
        <v>25000</v>
      </c>
      <c r="J13" s="4">
        <v>3050000</v>
      </c>
      <c r="K13" s="4">
        <v>25000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2">
        <v>1</v>
      </c>
      <c r="R13" s="4">
        <v>25000</v>
      </c>
      <c r="S13" s="2">
        <v>0</v>
      </c>
      <c r="T13" s="2">
        <v>4</v>
      </c>
      <c r="U13" s="2">
        <v>2015</v>
      </c>
      <c r="V13" s="11" t="str">
        <f t="shared" si="1"/>
        <v>2. Apr-Jun</v>
      </c>
      <c r="W13" s="5">
        <v>3.09</v>
      </c>
      <c r="X13" s="12">
        <f t="shared" si="0"/>
        <v>772.5</v>
      </c>
    </row>
    <row r="14" spans="1:24">
      <c r="A14" s="2" t="s">
        <v>49</v>
      </c>
      <c r="B14" s="2">
        <v>56</v>
      </c>
      <c r="C14" s="2" t="s">
        <v>50</v>
      </c>
      <c r="D14" s="6">
        <v>43437</v>
      </c>
      <c r="E14" s="3" t="s">
        <v>51</v>
      </c>
      <c r="F14" s="7">
        <v>42102</v>
      </c>
      <c r="G14" s="2">
        <v>1124</v>
      </c>
      <c r="H14" s="6">
        <v>42104</v>
      </c>
      <c r="I14" s="4">
        <v>25000</v>
      </c>
      <c r="J14" s="4">
        <v>3050000</v>
      </c>
      <c r="K14" s="4">
        <v>25000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2">
        <v>1</v>
      </c>
      <c r="R14" s="4">
        <v>25000</v>
      </c>
      <c r="S14" s="2">
        <v>0</v>
      </c>
      <c r="T14" s="2">
        <v>4</v>
      </c>
      <c r="U14" s="2">
        <v>2015</v>
      </c>
      <c r="V14" s="11" t="str">
        <f t="shared" si="1"/>
        <v>2. Apr-Jun</v>
      </c>
      <c r="W14" s="5">
        <v>3.09</v>
      </c>
      <c r="X14" s="12">
        <f t="shared" si="0"/>
        <v>772.5</v>
      </c>
    </row>
    <row r="15" spans="1:24">
      <c r="A15" s="2" t="s">
        <v>49</v>
      </c>
      <c r="B15" s="2">
        <v>17</v>
      </c>
      <c r="C15" s="2" t="s">
        <v>50</v>
      </c>
      <c r="D15" s="6">
        <v>42888</v>
      </c>
      <c r="E15" s="3" t="s">
        <v>51</v>
      </c>
      <c r="F15" s="3" t="s">
        <v>53</v>
      </c>
      <c r="G15" s="2">
        <v>1002</v>
      </c>
      <c r="H15" s="6">
        <v>42107</v>
      </c>
      <c r="I15" s="4">
        <v>200000</v>
      </c>
      <c r="J15" s="4">
        <v>0</v>
      </c>
      <c r="K15" s="4">
        <v>200000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2">
        <v>1</v>
      </c>
      <c r="R15" s="4">
        <v>200000</v>
      </c>
      <c r="S15" s="2">
        <v>0</v>
      </c>
      <c r="T15" s="2">
        <v>4</v>
      </c>
      <c r="U15" s="2">
        <v>2015</v>
      </c>
      <c r="V15" s="11" t="str">
        <f t="shared" si="1"/>
        <v>2. Apr-Jun</v>
      </c>
      <c r="W15" s="5">
        <v>3.09</v>
      </c>
      <c r="X15" s="12">
        <f t="shared" si="0"/>
        <v>6180</v>
      </c>
    </row>
    <row r="16" spans="1:24">
      <c r="A16" s="2" t="s">
        <v>49</v>
      </c>
      <c r="B16" s="2">
        <v>31</v>
      </c>
      <c r="C16" s="2" t="s">
        <v>50</v>
      </c>
      <c r="D16" s="2" t="s">
        <v>54</v>
      </c>
      <c r="E16" s="3" t="s">
        <v>51</v>
      </c>
      <c r="F16" s="3" t="s">
        <v>52</v>
      </c>
      <c r="G16" s="2">
        <v>1004</v>
      </c>
      <c r="H16" s="6">
        <v>42109</v>
      </c>
      <c r="I16" s="4">
        <v>200000</v>
      </c>
      <c r="J16" s="4">
        <v>0</v>
      </c>
      <c r="K16" s="4">
        <v>200000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2">
        <v>1</v>
      </c>
      <c r="R16" s="4">
        <v>200000</v>
      </c>
      <c r="S16" s="2">
        <v>0</v>
      </c>
      <c r="T16" s="2">
        <v>4</v>
      </c>
      <c r="U16" s="2">
        <v>2015</v>
      </c>
      <c r="V16" s="11" t="str">
        <f t="shared" si="1"/>
        <v>2. Apr-Jun</v>
      </c>
      <c r="W16" s="5">
        <v>3.09</v>
      </c>
      <c r="X16" s="12">
        <f t="shared" si="0"/>
        <v>6180</v>
      </c>
    </row>
    <row r="17" spans="1:24">
      <c r="A17" s="2" t="s">
        <v>49</v>
      </c>
      <c r="B17" s="2">
        <v>62</v>
      </c>
      <c r="C17" s="2" t="s">
        <v>50</v>
      </c>
      <c r="D17" s="6">
        <v>42888</v>
      </c>
      <c r="E17" s="3" t="s">
        <v>51</v>
      </c>
      <c r="F17" s="3" t="s">
        <v>52</v>
      </c>
      <c r="G17" s="2">
        <v>1007</v>
      </c>
      <c r="H17" s="6">
        <v>42110</v>
      </c>
      <c r="I17" s="4">
        <v>200000</v>
      </c>
      <c r="J17" s="4">
        <v>0</v>
      </c>
      <c r="K17" s="4">
        <v>200000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2">
        <v>1</v>
      </c>
      <c r="R17" s="4">
        <v>200000</v>
      </c>
      <c r="S17" s="2">
        <v>0</v>
      </c>
      <c r="T17" s="2">
        <v>4</v>
      </c>
      <c r="U17" s="2">
        <v>2015</v>
      </c>
      <c r="V17" s="11" t="str">
        <f t="shared" si="1"/>
        <v>2. Apr-Jun</v>
      </c>
      <c r="W17" s="5">
        <v>3.09</v>
      </c>
      <c r="X17" s="12">
        <f t="shared" si="0"/>
        <v>6180</v>
      </c>
    </row>
    <row r="18" spans="1:24">
      <c r="A18" s="2" t="s">
        <v>49</v>
      </c>
      <c r="B18" s="2">
        <v>63</v>
      </c>
      <c r="C18" s="2" t="s">
        <v>50</v>
      </c>
      <c r="D18" s="6">
        <v>42888</v>
      </c>
      <c r="E18" s="3" t="s">
        <v>51</v>
      </c>
      <c r="F18" s="3" t="s">
        <v>52</v>
      </c>
      <c r="G18" s="2">
        <v>1008</v>
      </c>
      <c r="H18" s="6">
        <v>42110</v>
      </c>
      <c r="I18" s="4">
        <v>200000</v>
      </c>
      <c r="J18" s="4">
        <v>0</v>
      </c>
      <c r="K18" s="4">
        <v>200000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2">
        <v>1</v>
      </c>
      <c r="R18" s="4">
        <v>200000</v>
      </c>
      <c r="S18" s="2">
        <v>0</v>
      </c>
      <c r="T18" s="2">
        <v>4</v>
      </c>
      <c r="U18" s="2">
        <v>2015</v>
      </c>
      <c r="V18" s="11" t="str">
        <f t="shared" si="1"/>
        <v>2. Apr-Jun</v>
      </c>
      <c r="W18" s="5">
        <v>3.09</v>
      </c>
      <c r="X18" s="12">
        <f t="shared" si="0"/>
        <v>6180</v>
      </c>
    </row>
    <row r="19" spans="1:24">
      <c r="A19" s="2" t="s">
        <v>49</v>
      </c>
      <c r="B19" s="2">
        <v>65</v>
      </c>
      <c r="C19" s="2" t="s">
        <v>50</v>
      </c>
      <c r="D19" s="6">
        <v>42741</v>
      </c>
      <c r="E19" s="3" t="s">
        <v>51</v>
      </c>
      <c r="F19" s="3" t="s">
        <v>52</v>
      </c>
      <c r="G19" s="2">
        <v>1005</v>
      </c>
      <c r="H19" s="6">
        <v>42110</v>
      </c>
      <c r="I19" s="4">
        <v>100000</v>
      </c>
      <c r="J19" s="4">
        <v>0</v>
      </c>
      <c r="K19" s="4">
        <v>100000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2">
        <v>1</v>
      </c>
      <c r="R19" s="4">
        <v>100000</v>
      </c>
      <c r="S19" s="2">
        <v>0</v>
      </c>
      <c r="T19" s="2">
        <v>4</v>
      </c>
      <c r="U19" s="2">
        <v>2015</v>
      </c>
      <c r="V19" s="11" t="str">
        <f t="shared" si="1"/>
        <v>2. Apr-Jun</v>
      </c>
      <c r="W19" s="5">
        <v>3.09</v>
      </c>
      <c r="X19" s="12">
        <f t="shared" si="0"/>
        <v>3090</v>
      </c>
    </row>
    <row r="20" spans="1:24">
      <c r="A20" s="2" t="s">
        <v>49</v>
      </c>
      <c r="B20" s="2">
        <v>65</v>
      </c>
      <c r="C20" s="2" t="s">
        <v>50</v>
      </c>
      <c r="D20" s="6">
        <v>42741</v>
      </c>
      <c r="E20" s="3" t="s">
        <v>51</v>
      </c>
      <c r="F20" s="3" t="s">
        <v>52</v>
      </c>
      <c r="G20" s="2">
        <v>1006</v>
      </c>
      <c r="H20" s="6">
        <v>42110</v>
      </c>
      <c r="I20" s="4">
        <v>100000</v>
      </c>
      <c r="J20" s="4">
        <v>0</v>
      </c>
      <c r="K20" s="4">
        <v>100000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2">
        <v>1</v>
      </c>
      <c r="R20" s="4">
        <v>100000</v>
      </c>
      <c r="S20" s="2">
        <v>0</v>
      </c>
      <c r="T20" s="2">
        <v>4</v>
      </c>
      <c r="U20" s="2">
        <v>2015</v>
      </c>
      <c r="V20" s="11" t="str">
        <f t="shared" si="1"/>
        <v>2. Apr-Jun</v>
      </c>
      <c r="W20" s="5">
        <v>3.09</v>
      </c>
      <c r="X20" s="12">
        <f t="shared" si="0"/>
        <v>3090</v>
      </c>
    </row>
    <row r="21" spans="1:24">
      <c r="A21" s="2" t="s">
        <v>49</v>
      </c>
      <c r="B21" s="2">
        <v>10</v>
      </c>
      <c r="C21" s="2" t="s">
        <v>50</v>
      </c>
      <c r="D21" s="2" t="s">
        <v>55</v>
      </c>
      <c r="E21" s="3" t="s">
        <v>51</v>
      </c>
      <c r="F21" s="3" t="s">
        <v>60</v>
      </c>
      <c r="G21" s="2">
        <v>1118</v>
      </c>
      <c r="H21" s="6">
        <v>42114</v>
      </c>
      <c r="I21" s="4">
        <v>25000</v>
      </c>
      <c r="J21" s="4">
        <v>2300000</v>
      </c>
      <c r="K21" s="4">
        <v>25000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2">
        <v>1</v>
      </c>
      <c r="R21" s="4">
        <v>25000</v>
      </c>
      <c r="S21" s="2">
        <v>0</v>
      </c>
      <c r="T21" s="2">
        <v>4</v>
      </c>
      <c r="U21" s="2">
        <v>2015</v>
      </c>
      <c r="V21" s="11" t="str">
        <f t="shared" si="1"/>
        <v>2. Apr-Jun</v>
      </c>
      <c r="W21" s="5">
        <v>3.09</v>
      </c>
      <c r="X21" s="12">
        <f t="shared" si="0"/>
        <v>772.5</v>
      </c>
    </row>
    <row r="22" spans="1:24">
      <c r="A22" s="2" t="s">
        <v>49</v>
      </c>
      <c r="B22" s="2">
        <v>24</v>
      </c>
      <c r="C22" s="2" t="s">
        <v>50</v>
      </c>
      <c r="D22" s="2" t="s">
        <v>56</v>
      </c>
      <c r="E22" s="3" t="s">
        <v>51</v>
      </c>
      <c r="F22" s="7">
        <v>42100</v>
      </c>
      <c r="G22" s="2">
        <v>101</v>
      </c>
      <c r="H22" s="6">
        <v>42114</v>
      </c>
      <c r="I22" s="4">
        <v>200000</v>
      </c>
      <c r="J22" s="4">
        <v>0</v>
      </c>
      <c r="K22" s="4">
        <v>200000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2">
        <v>1</v>
      </c>
      <c r="R22" s="4">
        <v>200000</v>
      </c>
      <c r="S22" s="2">
        <v>0</v>
      </c>
      <c r="T22" s="2">
        <v>4</v>
      </c>
      <c r="U22" s="2">
        <v>2015</v>
      </c>
      <c r="V22" s="11" t="str">
        <f t="shared" si="1"/>
        <v>2. Apr-Jun</v>
      </c>
      <c r="W22" s="5">
        <v>3.09</v>
      </c>
      <c r="X22" s="12">
        <f t="shared" si="0"/>
        <v>6180</v>
      </c>
    </row>
    <row r="23" spans="1:24">
      <c r="A23" s="2" t="s">
        <v>49</v>
      </c>
      <c r="B23" s="2">
        <v>32</v>
      </c>
      <c r="C23" s="2" t="s">
        <v>50</v>
      </c>
      <c r="D23" s="2" t="s">
        <v>57</v>
      </c>
      <c r="E23" s="3" t="s">
        <v>51</v>
      </c>
      <c r="F23" s="7">
        <v>42099</v>
      </c>
      <c r="G23" s="2">
        <v>1011</v>
      </c>
      <c r="H23" s="6">
        <v>42114</v>
      </c>
      <c r="I23" s="4">
        <v>200000</v>
      </c>
      <c r="J23" s="4">
        <v>0</v>
      </c>
      <c r="K23" s="4">
        <v>200000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2">
        <v>1</v>
      </c>
      <c r="R23" s="4">
        <v>200000</v>
      </c>
      <c r="S23" s="2">
        <v>0</v>
      </c>
      <c r="T23" s="2">
        <v>4</v>
      </c>
      <c r="U23" s="2">
        <v>2015</v>
      </c>
      <c r="V23" s="11" t="str">
        <f t="shared" si="1"/>
        <v>2. Apr-Jun</v>
      </c>
      <c r="W23" s="5">
        <v>3.09</v>
      </c>
      <c r="X23" s="12">
        <f t="shared" si="0"/>
        <v>6180</v>
      </c>
    </row>
    <row r="24" spans="1:24">
      <c r="A24" s="2" t="s">
        <v>49</v>
      </c>
      <c r="B24" s="2">
        <v>52</v>
      </c>
      <c r="C24" s="2" t="s">
        <v>50</v>
      </c>
      <c r="D24" s="2" t="s">
        <v>58</v>
      </c>
      <c r="E24" s="3" t="s">
        <v>51</v>
      </c>
      <c r="F24" s="7">
        <v>42100</v>
      </c>
      <c r="G24" s="2">
        <v>1012</v>
      </c>
      <c r="H24" s="6">
        <v>42114</v>
      </c>
      <c r="I24" s="4">
        <v>200000</v>
      </c>
      <c r="J24" s="4">
        <v>0</v>
      </c>
      <c r="K24" s="4">
        <v>200000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2">
        <v>1</v>
      </c>
      <c r="R24" s="4">
        <v>200000</v>
      </c>
      <c r="S24" s="2">
        <v>0</v>
      </c>
      <c r="T24" s="2">
        <v>4</v>
      </c>
      <c r="U24" s="2">
        <v>2015</v>
      </c>
      <c r="V24" s="11" t="str">
        <f t="shared" si="1"/>
        <v>2. Apr-Jun</v>
      </c>
      <c r="W24" s="5">
        <v>3.09</v>
      </c>
      <c r="X24" s="12">
        <f t="shared" si="0"/>
        <v>6180</v>
      </c>
    </row>
    <row r="25" spans="1:24">
      <c r="A25" s="2" t="s">
        <v>49</v>
      </c>
      <c r="B25" s="2">
        <v>9</v>
      </c>
      <c r="C25" s="2" t="s">
        <v>50</v>
      </c>
      <c r="D25" s="2" t="s">
        <v>61</v>
      </c>
      <c r="E25" s="3" t="s">
        <v>51</v>
      </c>
      <c r="F25" s="7">
        <v>42106</v>
      </c>
      <c r="G25" s="2">
        <v>1117</v>
      </c>
      <c r="H25" s="6">
        <v>42114</v>
      </c>
      <c r="I25" s="4">
        <v>25000</v>
      </c>
      <c r="J25" s="4">
        <v>2300000</v>
      </c>
      <c r="K25" s="4">
        <v>25000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2">
        <v>1</v>
      </c>
      <c r="R25" s="4">
        <v>25000</v>
      </c>
      <c r="S25" s="2">
        <v>0</v>
      </c>
      <c r="T25" s="2">
        <v>4</v>
      </c>
      <c r="U25" s="2">
        <v>2015</v>
      </c>
      <c r="V25" s="11" t="str">
        <f t="shared" si="1"/>
        <v>2. Apr-Jun</v>
      </c>
      <c r="W25" s="5">
        <v>3.09</v>
      </c>
      <c r="X25" s="12">
        <f t="shared" si="0"/>
        <v>772.5</v>
      </c>
    </row>
    <row r="26" spans="1:24">
      <c r="A26" s="2" t="s">
        <v>49</v>
      </c>
      <c r="B26" s="2">
        <v>18</v>
      </c>
      <c r="C26" s="2" t="s">
        <v>50</v>
      </c>
      <c r="D26" s="2" t="s">
        <v>62</v>
      </c>
      <c r="E26" s="3" t="s">
        <v>51</v>
      </c>
      <c r="F26" s="3" t="s">
        <v>60</v>
      </c>
      <c r="G26" s="2">
        <v>1119</v>
      </c>
      <c r="H26" s="6">
        <v>42116</v>
      </c>
      <c r="I26" s="4">
        <v>25000</v>
      </c>
      <c r="J26" s="4">
        <v>2300000</v>
      </c>
      <c r="K26" s="4">
        <v>25000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2">
        <v>1</v>
      </c>
      <c r="R26" s="4">
        <v>25000</v>
      </c>
      <c r="S26" s="2">
        <v>0</v>
      </c>
      <c r="T26" s="2">
        <v>4</v>
      </c>
      <c r="U26" s="2">
        <v>2015</v>
      </c>
      <c r="V26" s="11" t="str">
        <f t="shared" si="1"/>
        <v>2. Apr-Jun</v>
      </c>
      <c r="W26" s="5">
        <v>3.09</v>
      </c>
      <c r="X26" s="12">
        <f t="shared" si="0"/>
        <v>772.5</v>
      </c>
    </row>
    <row r="27" spans="1:24">
      <c r="A27" s="2" t="s">
        <v>49</v>
      </c>
      <c r="B27" s="2">
        <v>55</v>
      </c>
      <c r="C27" s="2" t="s">
        <v>50</v>
      </c>
      <c r="D27" s="2" t="s">
        <v>63</v>
      </c>
      <c r="E27" s="3" t="s">
        <v>51</v>
      </c>
      <c r="F27" s="3" t="s">
        <v>60</v>
      </c>
      <c r="G27" s="2">
        <v>1121</v>
      </c>
      <c r="H27" s="6">
        <v>42116</v>
      </c>
      <c r="I27" s="4">
        <v>25000</v>
      </c>
      <c r="J27" s="4">
        <v>3050000</v>
      </c>
      <c r="K27" s="4">
        <v>25000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2">
        <v>1</v>
      </c>
      <c r="R27" s="4">
        <v>25000</v>
      </c>
      <c r="S27" s="2">
        <v>0</v>
      </c>
      <c r="T27" s="2">
        <v>4</v>
      </c>
      <c r="U27" s="2">
        <v>2015</v>
      </c>
      <c r="V27" s="11" t="str">
        <f t="shared" si="1"/>
        <v>2. Apr-Jun</v>
      </c>
      <c r="W27" s="5">
        <v>3.09</v>
      </c>
      <c r="X27" s="12">
        <f t="shared" si="0"/>
        <v>772.5</v>
      </c>
    </row>
    <row r="28" spans="1:24">
      <c r="A28" s="2" t="s">
        <v>49</v>
      </c>
      <c r="B28" s="2">
        <v>56</v>
      </c>
      <c r="C28" s="2" t="s">
        <v>50</v>
      </c>
      <c r="D28" s="6">
        <v>43437</v>
      </c>
      <c r="E28" s="3" t="s">
        <v>51</v>
      </c>
      <c r="F28" s="7">
        <v>42102</v>
      </c>
      <c r="G28" s="2">
        <v>1013</v>
      </c>
      <c r="H28" s="6">
        <v>42116</v>
      </c>
      <c r="I28" s="4">
        <v>200000</v>
      </c>
      <c r="J28" s="4">
        <v>0</v>
      </c>
      <c r="K28" s="4">
        <v>200000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2">
        <v>1</v>
      </c>
      <c r="R28" s="4">
        <v>200000</v>
      </c>
      <c r="S28" s="2">
        <v>0</v>
      </c>
      <c r="T28" s="2">
        <v>4</v>
      </c>
      <c r="U28" s="2">
        <v>2015</v>
      </c>
      <c r="V28" s="11" t="str">
        <f t="shared" si="1"/>
        <v>2. Apr-Jun</v>
      </c>
      <c r="W28" s="5">
        <v>3.09</v>
      </c>
      <c r="X28" s="12">
        <f t="shared" si="0"/>
        <v>6180</v>
      </c>
    </row>
    <row r="29" spans="1:24">
      <c r="A29" s="2" t="s">
        <v>49</v>
      </c>
      <c r="B29" s="2">
        <v>16</v>
      </c>
      <c r="C29" s="2" t="s">
        <v>50</v>
      </c>
      <c r="D29" s="2" t="s">
        <v>55</v>
      </c>
      <c r="E29" s="3" t="s">
        <v>51</v>
      </c>
      <c r="F29" s="7">
        <v>42103</v>
      </c>
      <c r="G29" s="2">
        <v>1015</v>
      </c>
      <c r="H29" s="6">
        <v>42117</v>
      </c>
      <c r="I29" s="4">
        <v>200000</v>
      </c>
      <c r="J29" s="4">
        <v>0</v>
      </c>
      <c r="K29" s="4">
        <v>200000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2">
        <v>1</v>
      </c>
      <c r="R29" s="4">
        <v>200000</v>
      </c>
      <c r="S29" s="2">
        <v>0</v>
      </c>
      <c r="T29" s="2">
        <v>4</v>
      </c>
      <c r="U29" s="2">
        <v>2015</v>
      </c>
      <c r="V29" s="11" t="str">
        <f t="shared" si="1"/>
        <v>2. Apr-Jun</v>
      </c>
      <c r="W29" s="5">
        <v>3.09</v>
      </c>
      <c r="X29" s="12">
        <f t="shared" si="0"/>
        <v>6180</v>
      </c>
    </row>
    <row r="30" spans="1:24">
      <c r="A30" s="2" t="s">
        <v>49</v>
      </c>
      <c r="B30" s="2">
        <v>27</v>
      </c>
      <c r="C30" s="2" t="s">
        <v>50</v>
      </c>
      <c r="D30" s="2" t="s">
        <v>64</v>
      </c>
      <c r="E30" s="3" t="s">
        <v>51</v>
      </c>
      <c r="F30" s="3" t="s">
        <v>60</v>
      </c>
      <c r="G30" s="2">
        <v>1124</v>
      </c>
      <c r="H30" s="6">
        <v>42117</v>
      </c>
      <c r="I30" s="4">
        <v>25000</v>
      </c>
      <c r="J30" s="4">
        <v>3050000</v>
      </c>
      <c r="K30" s="4">
        <v>25000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2">
        <v>1</v>
      </c>
      <c r="R30" s="4">
        <v>25000</v>
      </c>
      <c r="S30" s="2">
        <v>0</v>
      </c>
      <c r="T30" s="2">
        <v>4</v>
      </c>
      <c r="U30" s="2">
        <v>2015</v>
      </c>
      <c r="V30" s="11" t="str">
        <f t="shared" si="1"/>
        <v>2. Apr-Jun</v>
      </c>
      <c r="W30" s="5">
        <v>3.09</v>
      </c>
      <c r="X30" s="12">
        <f t="shared" si="0"/>
        <v>772.5</v>
      </c>
    </row>
    <row r="31" spans="1:24">
      <c r="A31" s="2" t="s">
        <v>49</v>
      </c>
      <c r="B31" s="2">
        <v>28</v>
      </c>
      <c r="C31" s="2" t="s">
        <v>50</v>
      </c>
      <c r="D31" s="6">
        <v>43376</v>
      </c>
      <c r="E31" s="3" t="s">
        <v>51</v>
      </c>
      <c r="F31" s="3" t="s">
        <v>65</v>
      </c>
      <c r="G31" s="2">
        <v>1126</v>
      </c>
      <c r="H31" s="6">
        <v>42123</v>
      </c>
      <c r="I31" s="4">
        <v>25000</v>
      </c>
      <c r="J31" s="4">
        <v>3150000</v>
      </c>
      <c r="K31" s="4">
        <v>25000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2">
        <v>1</v>
      </c>
      <c r="R31" s="4">
        <v>25000</v>
      </c>
      <c r="S31" s="2">
        <v>0</v>
      </c>
      <c r="T31" s="2">
        <v>4</v>
      </c>
      <c r="U31" s="2">
        <v>2015</v>
      </c>
      <c r="V31" s="11" t="str">
        <f t="shared" si="1"/>
        <v>2. Apr-Jun</v>
      </c>
      <c r="W31" s="5">
        <v>3.09</v>
      </c>
      <c r="X31" s="12">
        <f t="shared" si="0"/>
        <v>772.5</v>
      </c>
    </row>
    <row r="32" spans="1:24">
      <c r="A32" s="2" t="s">
        <v>49</v>
      </c>
      <c r="B32" s="2">
        <v>55</v>
      </c>
      <c r="C32" s="2" t="s">
        <v>50</v>
      </c>
      <c r="D32" s="2" t="s">
        <v>63</v>
      </c>
      <c r="E32" s="3" t="s">
        <v>51</v>
      </c>
      <c r="F32" s="3" t="s">
        <v>60</v>
      </c>
      <c r="G32" s="2">
        <v>1020</v>
      </c>
      <c r="H32" s="6">
        <v>42123</v>
      </c>
      <c r="I32" s="4">
        <v>200000</v>
      </c>
      <c r="J32" s="4">
        <v>0</v>
      </c>
      <c r="K32" s="4">
        <v>200000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2">
        <v>1</v>
      </c>
      <c r="R32" s="4">
        <v>200000</v>
      </c>
      <c r="S32" s="2">
        <v>0</v>
      </c>
      <c r="T32" s="2">
        <v>4</v>
      </c>
      <c r="U32" s="2">
        <v>2015</v>
      </c>
      <c r="V32" s="11" t="str">
        <f t="shared" si="1"/>
        <v>2. Apr-Jun</v>
      </c>
      <c r="W32" s="5">
        <v>3.09</v>
      </c>
      <c r="X32" s="12">
        <f t="shared" si="0"/>
        <v>6180</v>
      </c>
    </row>
    <row r="33" spans="1:24">
      <c r="A33" s="2" t="s">
        <v>49</v>
      </c>
      <c r="B33" s="2">
        <v>60</v>
      </c>
      <c r="C33" s="2" t="s">
        <v>50</v>
      </c>
      <c r="D33" s="2" t="s">
        <v>59</v>
      </c>
      <c r="E33" s="3" t="s">
        <v>51</v>
      </c>
      <c r="F33" s="7">
        <v>42103</v>
      </c>
      <c r="G33" s="2">
        <v>1019</v>
      </c>
      <c r="H33" s="6">
        <v>42124</v>
      </c>
      <c r="I33" s="4">
        <v>100000</v>
      </c>
      <c r="J33" s="4">
        <v>0</v>
      </c>
      <c r="K33" s="4">
        <v>100000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2">
        <v>1</v>
      </c>
      <c r="R33" s="4">
        <v>100000</v>
      </c>
      <c r="S33" s="2">
        <v>0</v>
      </c>
      <c r="T33" s="2">
        <v>4</v>
      </c>
      <c r="U33" s="2">
        <v>2015</v>
      </c>
      <c r="V33" s="11" t="str">
        <f t="shared" si="1"/>
        <v>2. Apr-Jun</v>
      </c>
      <c r="W33" s="5">
        <v>3.09</v>
      </c>
      <c r="X33" s="12">
        <f t="shared" si="0"/>
        <v>3090</v>
      </c>
    </row>
    <row r="34" spans="1:24">
      <c r="A34" s="2" t="s">
        <v>49</v>
      </c>
      <c r="B34" s="2">
        <v>18</v>
      </c>
      <c r="C34" s="2" t="s">
        <v>50</v>
      </c>
      <c r="D34" s="2" t="s">
        <v>62</v>
      </c>
      <c r="E34" s="3" t="s">
        <v>51</v>
      </c>
      <c r="F34" s="3" t="s">
        <v>60</v>
      </c>
      <c r="G34" s="2">
        <v>1021</v>
      </c>
      <c r="H34" s="6">
        <v>42125</v>
      </c>
      <c r="I34" s="4">
        <v>200000</v>
      </c>
      <c r="J34" s="4">
        <v>0</v>
      </c>
      <c r="K34" s="4">
        <v>200000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2">
        <v>1</v>
      </c>
      <c r="R34" s="4">
        <v>200000</v>
      </c>
      <c r="S34" s="2">
        <v>0</v>
      </c>
      <c r="T34" s="2">
        <v>5</v>
      </c>
      <c r="U34" s="2">
        <v>2015</v>
      </c>
      <c r="V34" s="11" t="str">
        <f t="shared" si="1"/>
        <v>2. Apr-Jun</v>
      </c>
      <c r="W34" s="5">
        <v>3.09</v>
      </c>
      <c r="X34" s="12">
        <f t="shared" si="0"/>
        <v>6180</v>
      </c>
    </row>
    <row r="35" spans="1:24">
      <c r="A35" s="2" t="s">
        <v>49</v>
      </c>
      <c r="B35" s="2">
        <v>61</v>
      </c>
      <c r="C35" s="2" t="s">
        <v>50</v>
      </c>
      <c r="D35" s="2" t="s">
        <v>59</v>
      </c>
      <c r="E35" s="3" t="s">
        <v>51</v>
      </c>
      <c r="F35" s="7">
        <v>42098</v>
      </c>
      <c r="G35" s="2">
        <v>1022</v>
      </c>
      <c r="H35" s="6">
        <v>42125</v>
      </c>
      <c r="I35" s="4">
        <v>100000</v>
      </c>
      <c r="J35" s="4">
        <v>0</v>
      </c>
      <c r="K35" s="4">
        <v>100000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2">
        <v>1</v>
      </c>
      <c r="R35" s="4">
        <v>100000</v>
      </c>
      <c r="S35" s="2">
        <v>0</v>
      </c>
      <c r="T35" s="2">
        <v>5</v>
      </c>
      <c r="U35" s="2">
        <v>2015</v>
      </c>
      <c r="V35" s="11" t="str">
        <f t="shared" si="1"/>
        <v>2. Apr-Jun</v>
      </c>
      <c r="W35" s="5">
        <v>3.09</v>
      </c>
      <c r="X35" s="12">
        <f t="shared" si="0"/>
        <v>3090</v>
      </c>
    </row>
    <row r="36" spans="1:24">
      <c r="A36" s="2" t="s">
        <v>49</v>
      </c>
      <c r="B36" s="2">
        <v>9</v>
      </c>
      <c r="C36" s="2" t="s">
        <v>50</v>
      </c>
      <c r="D36" s="2" t="s">
        <v>61</v>
      </c>
      <c r="E36" s="3" t="s">
        <v>51</v>
      </c>
      <c r="F36" s="7">
        <v>42106</v>
      </c>
      <c r="G36" s="2">
        <v>1018</v>
      </c>
      <c r="H36" s="6">
        <v>42125</v>
      </c>
      <c r="I36" s="4">
        <v>200000</v>
      </c>
      <c r="J36" s="4">
        <v>0</v>
      </c>
      <c r="K36" s="4">
        <v>200000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2">
        <v>1</v>
      </c>
      <c r="R36" s="4">
        <v>200000</v>
      </c>
      <c r="S36" s="2">
        <v>0</v>
      </c>
      <c r="T36" s="2">
        <v>5</v>
      </c>
      <c r="U36" s="2">
        <v>2015</v>
      </c>
      <c r="V36" s="11" t="str">
        <f t="shared" si="1"/>
        <v>2. Apr-Jun</v>
      </c>
      <c r="W36" s="5">
        <v>3.09</v>
      </c>
      <c r="X36" s="12">
        <f t="shared" si="0"/>
        <v>6180</v>
      </c>
    </row>
    <row r="37" spans="1:24">
      <c r="A37" s="2" t="s">
        <v>49</v>
      </c>
      <c r="B37" s="2">
        <v>10</v>
      </c>
      <c r="C37" s="2" t="s">
        <v>50</v>
      </c>
      <c r="D37" s="2" t="s">
        <v>55</v>
      </c>
      <c r="E37" s="3" t="s">
        <v>51</v>
      </c>
      <c r="F37" s="3" t="s">
        <v>60</v>
      </c>
      <c r="G37" s="2">
        <v>1023</v>
      </c>
      <c r="H37" s="6">
        <v>42136</v>
      </c>
      <c r="I37" s="4">
        <v>100000</v>
      </c>
      <c r="J37" s="4">
        <v>0</v>
      </c>
      <c r="K37" s="4">
        <v>100000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2">
        <v>1</v>
      </c>
      <c r="R37" s="4">
        <v>100000</v>
      </c>
      <c r="S37" s="2">
        <v>0</v>
      </c>
      <c r="T37" s="2">
        <v>5</v>
      </c>
      <c r="U37" s="2">
        <v>2015</v>
      </c>
      <c r="V37" s="11" t="str">
        <f t="shared" si="1"/>
        <v>2. Apr-Jun</v>
      </c>
      <c r="W37" s="5">
        <v>3.09</v>
      </c>
      <c r="X37" s="12">
        <f t="shared" si="0"/>
        <v>3090</v>
      </c>
    </row>
    <row r="38" spans="1:24">
      <c r="A38" s="2" t="s">
        <v>49</v>
      </c>
      <c r="B38" s="2">
        <v>10</v>
      </c>
      <c r="C38" s="2" t="s">
        <v>50</v>
      </c>
      <c r="D38" s="2" t="s">
        <v>55</v>
      </c>
      <c r="E38" s="3" t="s">
        <v>51</v>
      </c>
      <c r="F38" s="3" t="s">
        <v>60</v>
      </c>
      <c r="G38" s="2">
        <v>1024</v>
      </c>
      <c r="H38" s="6">
        <v>42136</v>
      </c>
      <c r="I38" s="4">
        <v>100000</v>
      </c>
      <c r="J38" s="4">
        <v>0</v>
      </c>
      <c r="K38" s="4">
        <v>100000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2">
        <v>1</v>
      </c>
      <c r="R38" s="4">
        <v>100000</v>
      </c>
      <c r="S38" s="2">
        <v>0</v>
      </c>
      <c r="T38" s="2">
        <v>5</v>
      </c>
      <c r="U38" s="2">
        <v>2015</v>
      </c>
      <c r="V38" s="11" t="str">
        <f t="shared" si="1"/>
        <v>2. Apr-Jun</v>
      </c>
      <c r="W38" s="5">
        <v>3.09</v>
      </c>
      <c r="X38" s="12">
        <f t="shared" si="0"/>
        <v>3090</v>
      </c>
    </row>
    <row r="39" spans="1:24">
      <c r="A39" s="2" t="s">
        <v>49</v>
      </c>
      <c r="B39" s="2">
        <v>11</v>
      </c>
      <c r="C39" s="2" t="s">
        <v>66</v>
      </c>
      <c r="D39" s="2" t="s">
        <v>67</v>
      </c>
      <c r="E39" s="3" t="s">
        <v>51</v>
      </c>
      <c r="F39" s="7">
        <v>42135</v>
      </c>
      <c r="G39" s="2" t="s">
        <v>68</v>
      </c>
      <c r="H39" s="6">
        <v>42136</v>
      </c>
      <c r="I39" s="4">
        <v>25000</v>
      </c>
      <c r="J39" s="4">
        <v>2425000</v>
      </c>
      <c r="K39" s="4">
        <v>25000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2">
        <v>1</v>
      </c>
      <c r="R39" s="4">
        <v>25000</v>
      </c>
      <c r="S39" s="2">
        <v>0</v>
      </c>
      <c r="T39" s="2">
        <v>5</v>
      </c>
      <c r="U39" s="2">
        <v>2015</v>
      </c>
      <c r="V39" s="11" t="str">
        <f t="shared" si="1"/>
        <v>2. Apr-Jun</v>
      </c>
      <c r="W39" s="5">
        <v>3.09</v>
      </c>
      <c r="X39" s="12">
        <f t="shared" si="0"/>
        <v>772.5</v>
      </c>
    </row>
    <row r="40" spans="1:24">
      <c r="A40" s="2" t="s">
        <v>49</v>
      </c>
      <c r="B40" s="2">
        <v>21</v>
      </c>
      <c r="C40" s="2" t="s">
        <v>50</v>
      </c>
      <c r="D40" s="6">
        <v>43161</v>
      </c>
      <c r="E40" s="3" t="s">
        <v>51</v>
      </c>
      <c r="F40" s="7">
        <v>42127</v>
      </c>
      <c r="G40" s="2" t="s">
        <v>68</v>
      </c>
      <c r="H40" s="6">
        <v>42136</v>
      </c>
      <c r="I40" s="4">
        <v>25000</v>
      </c>
      <c r="J40" s="4">
        <v>2400000</v>
      </c>
      <c r="K40" s="4">
        <v>25000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2">
        <v>1</v>
      </c>
      <c r="R40" s="4">
        <v>25000</v>
      </c>
      <c r="S40" s="2">
        <v>0</v>
      </c>
      <c r="T40" s="2">
        <v>5</v>
      </c>
      <c r="U40" s="2">
        <v>2015</v>
      </c>
      <c r="V40" s="11" t="str">
        <f t="shared" si="1"/>
        <v>2. Apr-Jun</v>
      </c>
      <c r="W40" s="5">
        <v>3.09</v>
      </c>
      <c r="X40" s="12">
        <f t="shared" si="0"/>
        <v>772.5</v>
      </c>
    </row>
    <row r="41" spans="1:24">
      <c r="A41" s="2" t="s">
        <v>49</v>
      </c>
      <c r="B41" s="2">
        <v>29</v>
      </c>
      <c r="C41" s="2" t="s">
        <v>50</v>
      </c>
      <c r="D41" s="2" t="s">
        <v>69</v>
      </c>
      <c r="E41" s="3" t="s">
        <v>51</v>
      </c>
      <c r="F41" s="7">
        <v>42134</v>
      </c>
      <c r="G41" s="2" t="s">
        <v>68</v>
      </c>
      <c r="H41" s="6">
        <v>42136</v>
      </c>
      <c r="I41" s="4">
        <v>25000</v>
      </c>
      <c r="J41" s="4">
        <v>3150000</v>
      </c>
      <c r="K41" s="4">
        <v>25000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2">
        <v>1</v>
      </c>
      <c r="R41" s="4">
        <v>25000</v>
      </c>
      <c r="S41" s="2">
        <v>0</v>
      </c>
      <c r="T41" s="2">
        <v>5</v>
      </c>
      <c r="U41" s="2">
        <v>2015</v>
      </c>
      <c r="V41" s="11" t="str">
        <f t="shared" si="1"/>
        <v>2. Apr-Jun</v>
      </c>
      <c r="W41" s="5">
        <v>3.09</v>
      </c>
      <c r="X41" s="12">
        <f t="shared" si="0"/>
        <v>772.5</v>
      </c>
    </row>
    <row r="42" spans="1:24">
      <c r="A42" s="2" t="s">
        <v>49</v>
      </c>
      <c r="B42" s="2">
        <v>30</v>
      </c>
      <c r="C42" s="2" t="s">
        <v>50</v>
      </c>
      <c r="D42" s="6">
        <v>43161</v>
      </c>
      <c r="E42" s="3" t="s">
        <v>51</v>
      </c>
      <c r="F42" s="7">
        <v>42131</v>
      </c>
      <c r="G42" s="2">
        <v>1127</v>
      </c>
      <c r="H42" s="6">
        <v>42136</v>
      </c>
      <c r="I42" s="4">
        <v>25000</v>
      </c>
      <c r="J42" s="4">
        <v>3150000</v>
      </c>
      <c r="K42" s="4">
        <v>25000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2">
        <v>1</v>
      </c>
      <c r="R42" s="4">
        <v>25000</v>
      </c>
      <c r="S42" s="2">
        <v>0</v>
      </c>
      <c r="T42" s="2">
        <v>5</v>
      </c>
      <c r="U42" s="2">
        <v>2015</v>
      </c>
      <c r="V42" s="11" t="str">
        <f t="shared" si="1"/>
        <v>2. Apr-Jun</v>
      </c>
      <c r="W42" s="5">
        <v>3.09</v>
      </c>
      <c r="X42" s="12">
        <f t="shared" si="0"/>
        <v>772.5</v>
      </c>
    </row>
    <row r="43" spans="1:24">
      <c r="A43" s="2" t="s">
        <v>49</v>
      </c>
      <c r="B43" s="2">
        <v>33</v>
      </c>
      <c r="C43" s="2" t="s">
        <v>50</v>
      </c>
      <c r="D43" s="6">
        <v>43161</v>
      </c>
      <c r="E43" s="3" t="s">
        <v>51</v>
      </c>
      <c r="F43" s="7">
        <v>42131</v>
      </c>
      <c r="G43" s="2" t="s">
        <v>68</v>
      </c>
      <c r="H43" s="6">
        <v>42136</v>
      </c>
      <c r="I43" s="4">
        <v>25000</v>
      </c>
      <c r="J43" s="4">
        <v>3150000</v>
      </c>
      <c r="K43" s="4">
        <v>25000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2">
        <v>1</v>
      </c>
      <c r="R43" s="4">
        <v>25000</v>
      </c>
      <c r="S43" s="2">
        <v>0</v>
      </c>
      <c r="T43" s="2">
        <v>5</v>
      </c>
      <c r="U43" s="2">
        <v>2015</v>
      </c>
      <c r="V43" s="11" t="str">
        <f t="shared" si="1"/>
        <v>2. Apr-Jun</v>
      </c>
      <c r="W43" s="5">
        <v>3.09</v>
      </c>
      <c r="X43" s="12">
        <f t="shared" si="0"/>
        <v>772.5</v>
      </c>
    </row>
    <row r="44" spans="1:24">
      <c r="A44" s="2" t="s">
        <v>49</v>
      </c>
      <c r="B44" s="2">
        <v>28</v>
      </c>
      <c r="C44" s="2" t="s">
        <v>50</v>
      </c>
      <c r="D44" s="6">
        <v>43376</v>
      </c>
      <c r="E44" s="3" t="s">
        <v>51</v>
      </c>
      <c r="F44" s="3" t="s">
        <v>65</v>
      </c>
      <c r="G44" s="2">
        <v>1027</v>
      </c>
      <c r="H44" s="6">
        <v>42137</v>
      </c>
      <c r="I44" s="4">
        <v>200000</v>
      </c>
      <c r="J44" s="4">
        <v>0</v>
      </c>
      <c r="K44" s="4">
        <v>200000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2">
        <v>1</v>
      </c>
      <c r="R44" s="4">
        <v>200000</v>
      </c>
      <c r="S44" s="2">
        <v>0</v>
      </c>
      <c r="T44" s="2">
        <v>5</v>
      </c>
      <c r="U44" s="2">
        <v>2015</v>
      </c>
      <c r="V44" s="11" t="str">
        <f t="shared" si="1"/>
        <v>2. Apr-Jun</v>
      </c>
      <c r="W44" s="5">
        <v>3.09</v>
      </c>
      <c r="X44" s="12">
        <f t="shared" si="0"/>
        <v>6180</v>
      </c>
    </row>
    <row r="45" spans="1:24">
      <c r="A45" s="2" t="s">
        <v>49</v>
      </c>
      <c r="B45" s="2">
        <v>31</v>
      </c>
      <c r="C45" s="2" t="s">
        <v>50</v>
      </c>
      <c r="D45" s="2" t="s">
        <v>54</v>
      </c>
      <c r="E45" s="3" t="s">
        <v>51</v>
      </c>
      <c r="F45" s="3" t="s">
        <v>52</v>
      </c>
      <c r="G45" s="2">
        <v>1025</v>
      </c>
      <c r="H45" s="6">
        <v>42137</v>
      </c>
      <c r="I45" s="4">
        <v>300000</v>
      </c>
      <c r="J45" s="4">
        <v>0</v>
      </c>
      <c r="K45" s="4">
        <v>300000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2">
        <v>1</v>
      </c>
      <c r="R45" s="4">
        <v>300000</v>
      </c>
      <c r="S45" s="2">
        <v>0</v>
      </c>
      <c r="T45" s="2">
        <v>5</v>
      </c>
      <c r="U45" s="2">
        <v>2015</v>
      </c>
      <c r="V45" s="11" t="str">
        <f t="shared" si="1"/>
        <v>2. Apr-Jun</v>
      </c>
      <c r="W45" s="5">
        <v>3.09</v>
      </c>
      <c r="X45" s="12">
        <f t="shared" si="0"/>
        <v>9270</v>
      </c>
    </row>
    <row r="46" spans="1:24">
      <c r="A46" s="2" t="s">
        <v>49</v>
      </c>
      <c r="B46" s="2">
        <v>58</v>
      </c>
      <c r="C46" s="2" t="s">
        <v>50</v>
      </c>
      <c r="D46" s="6">
        <v>42625</v>
      </c>
      <c r="E46" s="3" t="s">
        <v>51</v>
      </c>
      <c r="F46" s="7">
        <v>42099</v>
      </c>
      <c r="G46" s="2">
        <v>1009</v>
      </c>
      <c r="H46" s="6">
        <v>42137</v>
      </c>
      <c r="I46" s="4">
        <v>200000</v>
      </c>
      <c r="J46" s="4">
        <v>0</v>
      </c>
      <c r="K46" s="4">
        <v>200000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2">
        <v>1</v>
      </c>
      <c r="R46" s="4">
        <v>200000</v>
      </c>
      <c r="S46" s="2">
        <v>0</v>
      </c>
      <c r="T46" s="2">
        <v>5</v>
      </c>
      <c r="U46" s="2">
        <v>2015</v>
      </c>
      <c r="V46" s="11" t="str">
        <f t="shared" si="1"/>
        <v>2. Apr-Jun</v>
      </c>
      <c r="W46" s="5">
        <v>3.09</v>
      </c>
      <c r="X46" s="12">
        <f t="shared" si="0"/>
        <v>6180</v>
      </c>
    </row>
    <row r="47" spans="1:24">
      <c r="A47" s="2" t="s">
        <v>49</v>
      </c>
      <c r="B47" s="2">
        <v>17</v>
      </c>
      <c r="C47" s="2" t="s">
        <v>50</v>
      </c>
      <c r="D47" s="6">
        <v>42888</v>
      </c>
      <c r="E47" s="3" t="s">
        <v>51</v>
      </c>
      <c r="F47" s="3" t="s">
        <v>53</v>
      </c>
      <c r="G47" s="2">
        <v>1031</v>
      </c>
      <c r="H47" s="6">
        <v>42142</v>
      </c>
      <c r="I47" s="4">
        <v>300000</v>
      </c>
      <c r="J47" s="4">
        <v>0</v>
      </c>
      <c r="K47" s="4">
        <v>300000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2">
        <v>1</v>
      </c>
      <c r="R47" s="4">
        <v>300000</v>
      </c>
      <c r="S47" s="2">
        <v>0</v>
      </c>
      <c r="T47" s="2">
        <v>5</v>
      </c>
      <c r="U47" s="2">
        <v>2015</v>
      </c>
      <c r="V47" s="11" t="str">
        <f t="shared" si="1"/>
        <v>2. Apr-Jun</v>
      </c>
      <c r="W47" s="5">
        <v>3.09</v>
      </c>
      <c r="X47" s="12">
        <f t="shared" si="0"/>
        <v>9270</v>
      </c>
    </row>
    <row r="48" spans="1:24">
      <c r="A48" s="2" t="s">
        <v>49</v>
      </c>
      <c r="B48" s="2">
        <v>60</v>
      </c>
      <c r="C48" s="2" t="s">
        <v>50</v>
      </c>
      <c r="D48" s="2" t="s">
        <v>59</v>
      </c>
      <c r="E48" s="3" t="s">
        <v>51</v>
      </c>
      <c r="F48" s="7">
        <v>42103</v>
      </c>
      <c r="G48" s="2">
        <v>1033</v>
      </c>
      <c r="H48" s="6">
        <v>42142</v>
      </c>
      <c r="I48" s="4">
        <v>200000</v>
      </c>
      <c r="J48" s="4">
        <v>0</v>
      </c>
      <c r="K48" s="4">
        <v>200000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2">
        <v>1</v>
      </c>
      <c r="R48" s="4">
        <v>200000</v>
      </c>
      <c r="S48" s="2">
        <v>0</v>
      </c>
      <c r="T48" s="2">
        <v>5</v>
      </c>
      <c r="U48" s="2">
        <v>2015</v>
      </c>
      <c r="V48" s="11" t="str">
        <f t="shared" si="1"/>
        <v>2. Apr-Jun</v>
      </c>
      <c r="W48" s="5">
        <v>3.09</v>
      </c>
      <c r="X48" s="12">
        <f t="shared" si="0"/>
        <v>6180</v>
      </c>
    </row>
    <row r="49" spans="1:24">
      <c r="A49" s="2" t="s">
        <v>49</v>
      </c>
      <c r="B49" s="2">
        <v>61</v>
      </c>
      <c r="C49" s="2" t="s">
        <v>50</v>
      </c>
      <c r="D49" s="2" t="s">
        <v>59</v>
      </c>
      <c r="E49" s="3" t="s">
        <v>51</v>
      </c>
      <c r="F49" s="7">
        <v>42098</v>
      </c>
      <c r="G49" s="2">
        <v>1032</v>
      </c>
      <c r="H49" s="6">
        <v>42142</v>
      </c>
      <c r="I49" s="4">
        <v>200000</v>
      </c>
      <c r="J49" s="4">
        <v>0</v>
      </c>
      <c r="K49" s="4">
        <v>200000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2">
        <v>1</v>
      </c>
      <c r="R49" s="4">
        <v>200000</v>
      </c>
      <c r="S49" s="2">
        <v>0</v>
      </c>
      <c r="T49" s="2">
        <v>5</v>
      </c>
      <c r="U49" s="2">
        <v>2015</v>
      </c>
      <c r="V49" s="11" t="str">
        <f t="shared" si="1"/>
        <v>2. Apr-Jun</v>
      </c>
      <c r="W49" s="5">
        <v>3.09</v>
      </c>
      <c r="X49" s="12">
        <f t="shared" si="0"/>
        <v>6180</v>
      </c>
    </row>
    <row r="50" spans="1:24">
      <c r="A50" s="2" t="s">
        <v>49</v>
      </c>
      <c r="B50" s="2">
        <v>52</v>
      </c>
      <c r="C50" s="2" t="s">
        <v>50</v>
      </c>
      <c r="D50" s="2" t="s">
        <v>58</v>
      </c>
      <c r="E50" s="3" t="s">
        <v>51</v>
      </c>
      <c r="F50" s="7">
        <v>42100</v>
      </c>
      <c r="G50" s="2">
        <v>1031</v>
      </c>
      <c r="H50" s="6">
        <v>42143</v>
      </c>
      <c r="I50" s="4">
        <v>400000</v>
      </c>
      <c r="J50" s="4">
        <v>0</v>
      </c>
      <c r="K50" s="4">
        <v>400000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2">
        <v>1</v>
      </c>
      <c r="R50" s="4">
        <v>400000</v>
      </c>
      <c r="S50" s="2">
        <v>0</v>
      </c>
      <c r="T50" s="2">
        <v>5</v>
      </c>
      <c r="U50" s="2">
        <v>2015</v>
      </c>
      <c r="V50" s="11" t="str">
        <f t="shared" si="1"/>
        <v>2. Apr-Jun</v>
      </c>
      <c r="W50" s="5">
        <v>3.09</v>
      </c>
      <c r="X50" s="12">
        <f t="shared" si="0"/>
        <v>12360</v>
      </c>
    </row>
    <row r="51" spans="1:24">
      <c r="A51" s="2" t="s">
        <v>49</v>
      </c>
      <c r="B51" s="2">
        <v>30</v>
      </c>
      <c r="C51" s="2" t="s">
        <v>50</v>
      </c>
      <c r="D51" s="6">
        <v>43161</v>
      </c>
      <c r="E51" s="3" t="s">
        <v>51</v>
      </c>
      <c r="F51" s="7">
        <v>42131</v>
      </c>
      <c r="G51" s="2">
        <v>1037</v>
      </c>
      <c r="H51" s="6">
        <v>42144</v>
      </c>
      <c r="I51" s="4">
        <v>200000</v>
      </c>
      <c r="J51" s="4">
        <v>0</v>
      </c>
      <c r="K51" s="4">
        <v>200000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2">
        <v>1</v>
      </c>
      <c r="R51" s="4">
        <v>200000</v>
      </c>
      <c r="S51" s="2">
        <v>0</v>
      </c>
      <c r="T51" s="2">
        <v>5</v>
      </c>
      <c r="U51" s="2">
        <v>2015</v>
      </c>
      <c r="V51" s="11" t="str">
        <f t="shared" si="1"/>
        <v>2. Apr-Jun</v>
      </c>
      <c r="W51" s="5">
        <v>3.09</v>
      </c>
      <c r="X51" s="12">
        <f t="shared" si="0"/>
        <v>6180</v>
      </c>
    </row>
    <row r="52" spans="1:24">
      <c r="A52" s="2" t="s">
        <v>49</v>
      </c>
      <c r="B52" s="2">
        <v>33</v>
      </c>
      <c r="C52" s="2" t="s">
        <v>50</v>
      </c>
      <c r="D52" s="6">
        <v>43161</v>
      </c>
      <c r="E52" s="3" t="s">
        <v>51</v>
      </c>
      <c r="F52" s="7">
        <v>42131</v>
      </c>
      <c r="G52" s="2">
        <v>1038</v>
      </c>
      <c r="H52" s="6">
        <v>42144</v>
      </c>
      <c r="I52" s="4">
        <v>200000</v>
      </c>
      <c r="J52" s="4">
        <v>0</v>
      </c>
      <c r="K52" s="4">
        <v>200000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2">
        <v>1</v>
      </c>
      <c r="R52" s="4">
        <v>200000</v>
      </c>
      <c r="S52" s="2">
        <v>0</v>
      </c>
      <c r="T52" s="2">
        <v>5</v>
      </c>
      <c r="U52" s="2">
        <v>2015</v>
      </c>
      <c r="V52" s="11" t="str">
        <f t="shared" si="1"/>
        <v>2. Apr-Jun</v>
      </c>
      <c r="W52" s="5">
        <v>3.09</v>
      </c>
      <c r="X52" s="12">
        <f t="shared" si="0"/>
        <v>6180</v>
      </c>
    </row>
    <row r="53" spans="1:24">
      <c r="A53" s="2" t="s">
        <v>49</v>
      </c>
      <c r="B53" s="2">
        <v>56</v>
      </c>
      <c r="C53" s="2" t="s">
        <v>50</v>
      </c>
      <c r="D53" s="6">
        <v>43437</v>
      </c>
      <c r="E53" s="3" t="s">
        <v>51</v>
      </c>
      <c r="F53" s="7">
        <v>42102</v>
      </c>
      <c r="G53" s="2">
        <v>1029</v>
      </c>
      <c r="H53" s="6">
        <v>42145</v>
      </c>
      <c r="I53" s="4">
        <v>400000</v>
      </c>
      <c r="J53" s="4">
        <v>0</v>
      </c>
      <c r="K53" s="4">
        <v>400000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2">
        <v>1</v>
      </c>
      <c r="R53" s="4">
        <v>400000</v>
      </c>
      <c r="S53" s="2">
        <v>0</v>
      </c>
      <c r="T53" s="2">
        <v>5</v>
      </c>
      <c r="U53" s="2">
        <v>2015</v>
      </c>
      <c r="V53" s="11" t="str">
        <f t="shared" si="1"/>
        <v>2. Apr-Jun</v>
      </c>
      <c r="W53" s="5">
        <v>3.09</v>
      </c>
      <c r="X53" s="12">
        <f t="shared" si="0"/>
        <v>12360</v>
      </c>
    </row>
    <row r="54" spans="1:24">
      <c r="A54" s="2" t="s">
        <v>49</v>
      </c>
      <c r="B54" s="2">
        <v>21</v>
      </c>
      <c r="C54" s="2" t="s">
        <v>50</v>
      </c>
      <c r="D54" s="6">
        <v>43161</v>
      </c>
      <c r="E54" s="3" t="s">
        <v>51</v>
      </c>
      <c r="F54" s="7">
        <v>42127</v>
      </c>
      <c r="G54" s="2">
        <v>1039</v>
      </c>
      <c r="H54" s="6">
        <v>42147</v>
      </c>
      <c r="I54" s="4">
        <v>200000</v>
      </c>
      <c r="J54" s="4">
        <v>0</v>
      </c>
      <c r="K54" s="4">
        <v>200000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2">
        <v>1</v>
      </c>
      <c r="R54" s="4">
        <v>200000</v>
      </c>
      <c r="S54" s="2">
        <v>0</v>
      </c>
      <c r="T54" s="2">
        <v>5</v>
      </c>
      <c r="U54" s="2">
        <v>2015</v>
      </c>
      <c r="V54" s="11" t="str">
        <f t="shared" si="1"/>
        <v>2. Apr-Jun</v>
      </c>
      <c r="W54" s="5">
        <v>3.09</v>
      </c>
      <c r="X54" s="12">
        <f t="shared" si="0"/>
        <v>6180</v>
      </c>
    </row>
    <row r="55" spans="1:24">
      <c r="A55" s="2" t="s">
        <v>49</v>
      </c>
      <c r="B55" s="2">
        <v>29</v>
      </c>
      <c r="C55" s="2" t="s">
        <v>50</v>
      </c>
      <c r="D55" s="2" t="s">
        <v>69</v>
      </c>
      <c r="E55" s="3" t="s">
        <v>51</v>
      </c>
      <c r="F55" s="7">
        <v>42134</v>
      </c>
      <c r="G55" s="2">
        <v>1040</v>
      </c>
      <c r="H55" s="6">
        <v>42149</v>
      </c>
      <c r="I55" s="4">
        <v>200000</v>
      </c>
      <c r="J55" s="4">
        <v>0</v>
      </c>
      <c r="K55" s="4">
        <v>200000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2">
        <v>1</v>
      </c>
      <c r="R55" s="4">
        <v>200000</v>
      </c>
      <c r="S55" s="2">
        <v>0</v>
      </c>
      <c r="T55" s="2">
        <v>5</v>
      </c>
      <c r="U55" s="2">
        <v>2015</v>
      </c>
      <c r="V55" s="11" t="str">
        <f t="shared" si="1"/>
        <v>2. Apr-Jun</v>
      </c>
      <c r="W55" s="5">
        <v>3.09</v>
      </c>
      <c r="X55" s="12">
        <f t="shared" si="0"/>
        <v>6180</v>
      </c>
    </row>
    <row r="56" spans="1:24">
      <c r="A56" s="2" t="s">
        <v>49</v>
      </c>
      <c r="B56" s="2">
        <v>58</v>
      </c>
      <c r="C56" s="2" t="s">
        <v>50</v>
      </c>
      <c r="D56" s="6">
        <v>42625</v>
      </c>
      <c r="E56" s="3" t="s">
        <v>51</v>
      </c>
      <c r="F56" s="7">
        <v>42099</v>
      </c>
      <c r="G56" s="2">
        <v>1036</v>
      </c>
      <c r="H56" s="6">
        <v>42149</v>
      </c>
      <c r="I56" s="4">
        <v>200000</v>
      </c>
      <c r="J56" s="4">
        <v>0</v>
      </c>
      <c r="K56" s="4">
        <v>200000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2">
        <v>1</v>
      </c>
      <c r="R56" s="4">
        <v>200000</v>
      </c>
      <c r="S56" s="2">
        <v>0</v>
      </c>
      <c r="T56" s="2">
        <v>5</v>
      </c>
      <c r="U56" s="2">
        <v>2015</v>
      </c>
      <c r="V56" s="11" t="str">
        <f t="shared" si="1"/>
        <v>2. Apr-Jun</v>
      </c>
      <c r="W56" s="5">
        <v>3.09</v>
      </c>
      <c r="X56" s="12">
        <f t="shared" si="0"/>
        <v>6180</v>
      </c>
    </row>
    <row r="57" spans="1:24">
      <c r="A57" s="2" t="s">
        <v>49</v>
      </c>
      <c r="B57" s="2">
        <v>32</v>
      </c>
      <c r="C57" s="2" t="s">
        <v>50</v>
      </c>
      <c r="D57" s="2" t="s">
        <v>57</v>
      </c>
      <c r="E57" s="3" t="s">
        <v>51</v>
      </c>
      <c r="F57" s="7">
        <v>42099</v>
      </c>
      <c r="G57" s="2">
        <v>1041</v>
      </c>
      <c r="H57" s="6">
        <v>42150</v>
      </c>
      <c r="I57" s="4">
        <v>400000</v>
      </c>
      <c r="J57" s="4">
        <v>0</v>
      </c>
      <c r="K57" s="4">
        <v>400000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2">
        <v>1</v>
      </c>
      <c r="R57" s="4">
        <v>400000</v>
      </c>
      <c r="S57" s="2">
        <v>0</v>
      </c>
      <c r="T57" s="2">
        <v>5</v>
      </c>
      <c r="U57" s="2">
        <v>2015</v>
      </c>
      <c r="V57" s="11" t="str">
        <f t="shared" si="1"/>
        <v>2. Apr-Jun</v>
      </c>
      <c r="W57" s="5">
        <v>3.09</v>
      </c>
      <c r="X57" s="12">
        <f t="shared" si="0"/>
        <v>12360</v>
      </c>
    </row>
    <row r="58" spans="1:24">
      <c r="A58" s="2" t="s">
        <v>49</v>
      </c>
      <c r="B58" s="2">
        <v>73</v>
      </c>
      <c r="C58" s="2" t="s">
        <v>50</v>
      </c>
      <c r="D58" s="6">
        <v>42498</v>
      </c>
      <c r="E58" s="3" t="s">
        <v>51</v>
      </c>
      <c r="F58" s="3" t="s">
        <v>70</v>
      </c>
      <c r="G58" s="2">
        <v>1132</v>
      </c>
      <c r="H58" s="6">
        <v>42151</v>
      </c>
      <c r="I58" s="4">
        <v>25000</v>
      </c>
      <c r="J58" s="4">
        <v>3200000</v>
      </c>
      <c r="K58" s="4">
        <v>25000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2">
        <v>1</v>
      </c>
      <c r="R58" s="4">
        <v>25000</v>
      </c>
      <c r="S58" s="2">
        <v>0</v>
      </c>
      <c r="T58" s="2">
        <v>5</v>
      </c>
      <c r="U58" s="2">
        <v>2015</v>
      </c>
      <c r="V58" s="11" t="str">
        <f t="shared" si="1"/>
        <v>2. Apr-Jun</v>
      </c>
      <c r="W58" s="5">
        <v>3.09</v>
      </c>
      <c r="X58" s="12">
        <f t="shared" si="0"/>
        <v>772.5</v>
      </c>
    </row>
    <row r="59" spans="1:24">
      <c r="A59" s="2" t="s">
        <v>49</v>
      </c>
      <c r="B59" s="2">
        <v>9</v>
      </c>
      <c r="C59" s="2" t="s">
        <v>50</v>
      </c>
      <c r="D59" s="2" t="s">
        <v>61</v>
      </c>
      <c r="E59" s="3" t="s">
        <v>51</v>
      </c>
      <c r="F59" s="7">
        <v>42106</v>
      </c>
      <c r="G59" s="2">
        <v>1042</v>
      </c>
      <c r="H59" s="6">
        <v>42151</v>
      </c>
      <c r="I59" s="4">
        <v>300000</v>
      </c>
      <c r="J59" s="4">
        <v>0</v>
      </c>
      <c r="K59" s="4">
        <v>300000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2">
        <v>1</v>
      </c>
      <c r="R59" s="4">
        <v>300000</v>
      </c>
      <c r="S59" s="2">
        <v>0</v>
      </c>
      <c r="T59" s="2">
        <v>5</v>
      </c>
      <c r="U59" s="2">
        <v>2015</v>
      </c>
      <c r="V59" s="11" t="str">
        <f t="shared" si="1"/>
        <v>2. Apr-Jun</v>
      </c>
      <c r="W59" s="5">
        <v>3.09</v>
      </c>
      <c r="X59" s="12">
        <f t="shared" si="0"/>
        <v>9270</v>
      </c>
    </row>
    <row r="60" spans="1:24">
      <c r="A60" s="2" t="s">
        <v>49</v>
      </c>
      <c r="B60" s="2">
        <v>11</v>
      </c>
      <c r="C60" s="2" t="s">
        <v>66</v>
      </c>
      <c r="D60" s="2" t="s">
        <v>67</v>
      </c>
      <c r="E60" s="3" t="s">
        <v>51</v>
      </c>
      <c r="F60" s="7">
        <v>42135</v>
      </c>
      <c r="G60" s="2">
        <v>1047</v>
      </c>
      <c r="H60" s="6">
        <v>42152</v>
      </c>
      <c r="I60" s="4">
        <v>200000</v>
      </c>
      <c r="J60" s="4">
        <v>0</v>
      </c>
      <c r="K60" s="4">
        <v>200000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2">
        <v>1</v>
      </c>
      <c r="R60" s="4">
        <v>200000</v>
      </c>
      <c r="S60" s="2">
        <v>0</v>
      </c>
      <c r="T60" s="2">
        <v>5</v>
      </c>
      <c r="U60" s="2">
        <v>2015</v>
      </c>
      <c r="V60" s="11" t="str">
        <f t="shared" si="1"/>
        <v>2. Apr-Jun</v>
      </c>
      <c r="W60" s="5">
        <v>3.09</v>
      </c>
      <c r="X60" s="12">
        <f t="shared" si="0"/>
        <v>6180</v>
      </c>
    </row>
    <row r="61" spans="1:24">
      <c r="A61" s="2" t="s">
        <v>49</v>
      </c>
      <c r="B61" s="2">
        <v>24</v>
      </c>
      <c r="C61" s="2" t="s">
        <v>50</v>
      </c>
      <c r="D61" s="2" t="s">
        <v>56</v>
      </c>
      <c r="E61" s="3" t="s">
        <v>51</v>
      </c>
      <c r="F61" s="7">
        <v>42100</v>
      </c>
      <c r="G61" s="2">
        <v>1046</v>
      </c>
      <c r="H61" s="6">
        <v>42152</v>
      </c>
      <c r="I61" s="4">
        <v>200000</v>
      </c>
      <c r="J61" s="4">
        <v>0</v>
      </c>
      <c r="K61" s="4">
        <v>200000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2">
        <v>1</v>
      </c>
      <c r="R61" s="4">
        <v>200000</v>
      </c>
      <c r="S61" s="2">
        <v>0</v>
      </c>
      <c r="T61" s="2">
        <v>5</v>
      </c>
      <c r="U61" s="2">
        <v>2015</v>
      </c>
      <c r="V61" s="11" t="str">
        <f t="shared" si="1"/>
        <v>2. Apr-Jun</v>
      </c>
      <c r="W61" s="5">
        <v>3.09</v>
      </c>
      <c r="X61" s="12">
        <f t="shared" si="0"/>
        <v>6180</v>
      </c>
    </row>
    <row r="62" spans="1:24">
      <c r="A62" s="2" t="s">
        <v>49</v>
      </c>
      <c r="B62" s="2">
        <v>27</v>
      </c>
      <c r="C62" s="2" t="s">
        <v>50</v>
      </c>
      <c r="D62" s="2" t="s">
        <v>64</v>
      </c>
      <c r="E62" s="3" t="s">
        <v>51</v>
      </c>
      <c r="F62" s="3" t="s">
        <v>60</v>
      </c>
      <c r="G62" s="2">
        <v>1043</v>
      </c>
      <c r="H62" s="6">
        <v>42152</v>
      </c>
      <c r="I62" s="4">
        <v>200000</v>
      </c>
      <c r="J62" s="4">
        <v>0</v>
      </c>
      <c r="K62" s="4">
        <v>200000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2">
        <v>1</v>
      </c>
      <c r="R62" s="4">
        <v>200000</v>
      </c>
      <c r="S62" s="2">
        <v>0</v>
      </c>
      <c r="T62" s="2">
        <v>5</v>
      </c>
      <c r="U62" s="2">
        <v>2015</v>
      </c>
      <c r="V62" s="11" t="str">
        <f t="shared" si="1"/>
        <v>2. Apr-Jun</v>
      </c>
      <c r="W62" s="5">
        <v>3.09</v>
      </c>
      <c r="X62" s="12">
        <f t="shared" si="0"/>
        <v>6180</v>
      </c>
    </row>
    <row r="63" spans="1:24">
      <c r="A63" s="2" t="s">
        <v>49</v>
      </c>
      <c r="B63" s="2">
        <v>62</v>
      </c>
      <c r="C63" s="2" t="s">
        <v>50</v>
      </c>
      <c r="D63" s="6">
        <v>42888</v>
      </c>
      <c r="E63" s="3" t="s">
        <v>51</v>
      </c>
      <c r="F63" s="3" t="s">
        <v>52</v>
      </c>
      <c r="G63" s="2">
        <v>1048</v>
      </c>
      <c r="H63" s="6">
        <v>42156</v>
      </c>
      <c r="I63" s="4">
        <v>200000</v>
      </c>
      <c r="J63" s="4">
        <v>0</v>
      </c>
      <c r="K63" s="4">
        <v>200000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2">
        <v>1</v>
      </c>
      <c r="R63" s="4">
        <v>200000</v>
      </c>
      <c r="S63" s="2">
        <v>0</v>
      </c>
      <c r="T63" s="2">
        <v>6</v>
      </c>
      <c r="U63" s="2">
        <v>2015</v>
      </c>
      <c r="V63" s="11" t="str">
        <f t="shared" si="1"/>
        <v>2. Apr-Jun</v>
      </c>
      <c r="W63" s="5">
        <v>3.5</v>
      </c>
      <c r="X63" s="12">
        <f t="shared" si="0"/>
        <v>7000</v>
      </c>
    </row>
    <row r="64" spans="1:24">
      <c r="A64" s="2" t="s">
        <v>49</v>
      </c>
      <c r="B64" s="2">
        <v>62</v>
      </c>
      <c r="C64" s="2" t="s">
        <v>50</v>
      </c>
      <c r="D64" s="6">
        <v>42888</v>
      </c>
      <c r="E64" s="3" t="s">
        <v>51</v>
      </c>
      <c r="F64" s="3" t="s">
        <v>52</v>
      </c>
      <c r="G64" s="2">
        <v>1049</v>
      </c>
      <c r="H64" s="6">
        <v>42156</v>
      </c>
      <c r="I64" s="4">
        <v>100000</v>
      </c>
      <c r="J64" s="4">
        <v>0</v>
      </c>
      <c r="K64" s="4">
        <v>100000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2">
        <v>1</v>
      </c>
      <c r="R64" s="4">
        <v>100000</v>
      </c>
      <c r="S64" s="2">
        <v>0</v>
      </c>
      <c r="T64" s="2">
        <v>6</v>
      </c>
      <c r="U64" s="2">
        <v>2015</v>
      </c>
      <c r="V64" s="11" t="str">
        <f t="shared" si="1"/>
        <v>2. Apr-Jun</v>
      </c>
      <c r="W64" s="5">
        <v>3.5</v>
      </c>
      <c r="X64" s="12">
        <f t="shared" si="0"/>
        <v>3500</v>
      </c>
    </row>
    <row r="65" spans="1:24">
      <c r="A65" s="2" t="s">
        <v>49</v>
      </c>
      <c r="B65" s="2">
        <v>22</v>
      </c>
      <c r="C65" s="2" t="s">
        <v>50</v>
      </c>
      <c r="D65" s="6">
        <v>43139</v>
      </c>
      <c r="E65" s="3" t="s">
        <v>51</v>
      </c>
      <c r="F65" s="3" t="s">
        <v>71</v>
      </c>
      <c r="G65" s="2">
        <v>1131</v>
      </c>
      <c r="H65" s="6">
        <v>42158</v>
      </c>
      <c r="I65" s="4">
        <v>25000</v>
      </c>
      <c r="J65" s="4">
        <v>2450000</v>
      </c>
      <c r="K65" s="4">
        <v>25000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2">
        <v>1</v>
      </c>
      <c r="R65" s="4">
        <v>25000</v>
      </c>
      <c r="S65" s="2">
        <v>0</v>
      </c>
      <c r="T65" s="2">
        <v>6</v>
      </c>
      <c r="U65" s="2">
        <v>2015</v>
      </c>
      <c r="V65" s="11" t="str">
        <f t="shared" si="1"/>
        <v>2. Apr-Jun</v>
      </c>
      <c r="W65" s="5">
        <v>3.5</v>
      </c>
      <c r="X65" s="12">
        <f t="shared" si="0"/>
        <v>875</v>
      </c>
    </row>
    <row r="66" spans="1:24">
      <c r="A66" s="2" t="s">
        <v>49</v>
      </c>
      <c r="B66" s="2">
        <v>60</v>
      </c>
      <c r="C66" s="2" t="s">
        <v>50</v>
      </c>
      <c r="D66" s="2" t="s">
        <v>59</v>
      </c>
      <c r="E66" s="3" t="s">
        <v>51</v>
      </c>
      <c r="F66" s="7">
        <v>42103</v>
      </c>
      <c r="G66" s="2">
        <v>1050</v>
      </c>
      <c r="H66" s="6">
        <v>42160</v>
      </c>
      <c r="I66" s="4">
        <v>100000</v>
      </c>
      <c r="J66" s="4">
        <v>0</v>
      </c>
      <c r="K66" s="4">
        <v>100000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2">
        <v>1</v>
      </c>
      <c r="R66" s="4">
        <v>100000</v>
      </c>
      <c r="S66" s="2">
        <v>0</v>
      </c>
      <c r="T66" s="2">
        <v>6</v>
      </c>
      <c r="U66" s="2">
        <v>2015</v>
      </c>
      <c r="V66" s="11" t="str">
        <f t="shared" si="1"/>
        <v>2. Apr-Jun</v>
      </c>
      <c r="W66" s="5">
        <v>3.5</v>
      </c>
      <c r="X66" s="12">
        <f t="shared" ref="X66:X129" si="2">R66*W66%</f>
        <v>3500</v>
      </c>
    </row>
    <row r="67" spans="1:24">
      <c r="A67" s="2" t="s">
        <v>49</v>
      </c>
      <c r="B67" s="2">
        <v>61</v>
      </c>
      <c r="C67" s="2" t="s">
        <v>50</v>
      </c>
      <c r="D67" s="2" t="s">
        <v>59</v>
      </c>
      <c r="E67" s="3" t="s">
        <v>51</v>
      </c>
      <c r="F67" s="7">
        <v>42098</v>
      </c>
      <c r="G67" s="2">
        <v>1051</v>
      </c>
      <c r="H67" s="6">
        <v>42160</v>
      </c>
      <c r="I67" s="4">
        <v>100000</v>
      </c>
      <c r="J67" s="4">
        <v>0</v>
      </c>
      <c r="K67" s="4">
        <v>100000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2">
        <v>1</v>
      </c>
      <c r="R67" s="4">
        <v>100000</v>
      </c>
      <c r="S67" s="2">
        <v>0</v>
      </c>
      <c r="T67" s="2">
        <v>6</v>
      </c>
      <c r="U67" s="2">
        <v>2015</v>
      </c>
      <c r="V67" s="11" t="str">
        <f t="shared" ref="V67:V130" si="3">IF(T67&lt;4,"1. Jan-Mar",IF(T67&lt;7,"2. Apr-Jun",IF(T67&lt;10,"3. Jul-Sep","4. Oct-Dec")))</f>
        <v>2. Apr-Jun</v>
      </c>
      <c r="W67" s="5">
        <v>3.5</v>
      </c>
      <c r="X67" s="12">
        <f t="shared" si="2"/>
        <v>3500</v>
      </c>
    </row>
    <row r="68" spans="1:24">
      <c r="A68" s="2" t="s">
        <v>49</v>
      </c>
      <c r="B68" s="2">
        <v>59</v>
      </c>
      <c r="C68" s="2" t="s">
        <v>50</v>
      </c>
      <c r="D68" s="2" t="s">
        <v>72</v>
      </c>
      <c r="E68" s="3" t="s">
        <v>51</v>
      </c>
      <c r="F68" s="3" t="s">
        <v>73</v>
      </c>
      <c r="G68" s="2">
        <v>1134</v>
      </c>
      <c r="H68" s="6">
        <v>42161</v>
      </c>
      <c r="I68" s="4">
        <v>25000</v>
      </c>
      <c r="J68" s="4">
        <v>3200000</v>
      </c>
      <c r="K68" s="4">
        <v>25000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2">
        <v>1</v>
      </c>
      <c r="R68" s="4">
        <v>25000</v>
      </c>
      <c r="S68" s="2">
        <v>0</v>
      </c>
      <c r="T68" s="2">
        <v>6</v>
      </c>
      <c r="U68" s="2">
        <v>2015</v>
      </c>
      <c r="V68" s="11" t="str">
        <f t="shared" si="3"/>
        <v>2. Apr-Jun</v>
      </c>
      <c r="W68" s="5">
        <v>3.5</v>
      </c>
      <c r="X68" s="12">
        <f t="shared" si="2"/>
        <v>875</v>
      </c>
    </row>
    <row r="69" spans="1:24">
      <c r="A69" s="2" t="s">
        <v>49</v>
      </c>
      <c r="B69" s="2">
        <v>16</v>
      </c>
      <c r="C69" s="2" t="s">
        <v>50</v>
      </c>
      <c r="D69" s="2" t="s">
        <v>55</v>
      </c>
      <c r="E69" s="3" t="s">
        <v>51</v>
      </c>
      <c r="F69" s="7">
        <v>42103</v>
      </c>
      <c r="G69" s="2">
        <v>1055</v>
      </c>
      <c r="H69" s="6">
        <v>42163</v>
      </c>
      <c r="I69" s="4">
        <v>300000</v>
      </c>
      <c r="J69" s="4">
        <v>0</v>
      </c>
      <c r="K69" s="4">
        <v>300000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2">
        <v>1</v>
      </c>
      <c r="R69" s="4">
        <v>300000</v>
      </c>
      <c r="S69" s="2">
        <v>0</v>
      </c>
      <c r="T69" s="2">
        <v>6</v>
      </c>
      <c r="U69" s="2">
        <v>2015</v>
      </c>
      <c r="V69" s="11" t="str">
        <f t="shared" si="3"/>
        <v>2. Apr-Jun</v>
      </c>
      <c r="W69" s="5">
        <v>3.5</v>
      </c>
      <c r="X69" s="12">
        <f t="shared" si="2"/>
        <v>10500</v>
      </c>
    </row>
    <row r="70" spans="1:24">
      <c r="A70" s="2" t="s">
        <v>49</v>
      </c>
      <c r="B70" s="2">
        <v>58</v>
      </c>
      <c r="C70" s="2" t="s">
        <v>50</v>
      </c>
      <c r="D70" s="6">
        <v>42625</v>
      </c>
      <c r="E70" s="3" t="s">
        <v>51</v>
      </c>
      <c r="F70" s="7">
        <v>42099</v>
      </c>
      <c r="G70" s="2">
        <v>1056</v>
      </c>
      <c r="H70" s="6">
        <v>42163</v>
      </c>
      <c r="I70" s="4">
        <v>200000</v>
      </c>
      <c r="J70" s="4">
        <v>0</v>
      </c>
      <c r="K70" s="4">
        <v>200000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2">
        <v>1</v>
      </c>
      <c r="R70" s="4">
        <v>200000</v>
      </c>
      <c r="S70" s="2">
        <v>0</v>
      </c>
      <c r="T70" s="2">
        <v>6</v>
      </c>
      <c r="U70" s="2">
        <v>2015</v>
      </c>
      <c r="V70" s="11" t="str">
        <f t="shared" si="3"/>
        <v>2. Apr-Jun</v>
      </c>
      <c r="W70" s="5">
        <v>3.5</v>
      </c>
      <c r="X70" s="12">
        <f t="shared" si="2"/>
        <v>7000</v>
      </c>
    </row>
    <row r="71" spans="1:24">
      <c r="A71" s="2" t="s">
        <v>49</v>
      </c>
      <c r="B71" s="2">
        <v>60</v>
      </c>
      <c r="C71" s="2" t="s">
        <v>50</v>
      </c>
      <c r="D71" s="2" t="s">
        <v>59</v>
      </c>
      <c r="E71" s="3" t="s">
        <v>51</v>
      </c>
      <c r="F71" s="7">
        <v>42103</v>
      </c>
      <c r="G71" s="2">
        <v>1058</v>
      </c>
      <c r="H71" s="6">
        <v>42163</v>
      </c>
      <c r="I71" s="4">
        <v>50000</v>
      </c>
      <c r="J71" s="4">
        <v>0</v>
      </c>
      <c r="K71" s="4">
        <v>50000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2">
        <v>1</v>
      </c>
      <c r="R71" s="4">
        <v>50000</v>
      </c>
      <c r="S71" s="2">
        <v>0</v>
      </c>
      <c r="T71" s="2">
        <v>6</v>
      </c>
      <c r="U71" s="2">
        <v>2015</v>
      </c>
      <c r="V71" s="11" t="str">
        <f t="shared" si="3"/>
        <v>2. Apr-Jun</v>
      </c>
      <c r="W71" s="5">
        <v>3.5</v>
      </c>
      <c r="X71" s="12">
        <f t="shared" si="2"/>
        <v>1750</v>
      </c>
    </row>
    <row r="72" spans="1:24">
      <c r="A72" s="2" t="s">
        <v>49</v>
      </c>
      <c r="B72" s="2">
        <v>61</v>
      </c>
      <c r="C72" s="2" t="s">
        <v>50</v>
      </c>
      <c r="D72" s="2" t="s">
        <v>59</v>
      </c>
      <c r="E72" s="3" t="s">
        <v>51</v>
      </c>
      <c r="F72" s="7">
        <v>42098</v>
      </c>
      <c r="G72" s="2">
        <v>1057</v>
      </c>
      <c r="H72" s="6">
        <v>42163</v>
      </c>
      <c r="I72" s="4">
        <v>50000</v>
      </c>
      <c r="J72" s="4">
        <v>0</v>
      </c>
      <c r="K72" s="4">
        <v>50000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2">
        <v>1</v>
      </c>
      <c r="R72" s="4">
        <v>50000</v>
      </c>
      <c r="S72" s="2">
        <v>0</v>
      </c>
      <c r="T72" s="2">
        <v>6</v>
      </c>
      <c r="U72" s="2">
        <v>2015</v>
      </c>
      <c r="V72" s="11" t="str">
        <f t="shared" si="3"/>
        <v>2. Apr-Jun</v>
      </c>
      <c r="W72" s="5">
        <v>3.5</v>
      </c>
      <c r="X72" s="12">
        <f t="shared" si="2"/>
        <v>1750</v>
      </c>
    </row>
    <row r="73" spans="1:24">
      <c r="A73" s="2" t="s">
        <v>49</v>
      </c>
      <c r="B73" s="2">
        <v>63</v>
      </c>
      <c r="C73" s="2" t="s">
        <v>50</v>
      </c>
      <c r="D73" s="6">
        <v>42888</v>
      </c>
      <c r="E73" s="3" t="s">
        <v>51</v>
      </c>
      <c r="F73" s="3" t="s">
        <v>52</v>
      </c>
      <c r="G73" s="2">
        <v>1054</v>
      </c>
      <c r="H73" s="6">
        <v>42163</v>
      </c>
      <c r="I73" s="4">
        <v>300000</v>
      </c>
      <c r="J73" s="4">
        <v>0</v>
      </c>
      <c r="K73" s="4">
        <v>300000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2">
        <v>1</v>
      </c>
      <c r="R73" s="4">
        <v>300000</v>
      </c>
      <c r="S73" s="2">
        <v>0</v>
      </c>
      <c r="T73" s="2">
        <v>6</v>
      </c>
      <c r="U73" s="2">
        <v>2015</v>
      </c>
      <c r="V73" s="11" t="str">
        <f t="shared" si="3"/>
        <v>2. Apr-Jun</v>
      </c>
      <c r="W73" s="5">
        <v>3.5</v>
      </c>
      <c r="X73" s="12">
        <f t="shared" si="2"/>
        <v>10500</v>
      </c>
    </row>
    <row r="74" spans="1:24">
      <c r="A74" s="2" t="s">
        <v>49</v>
      </c>
      <c r="B74" s="2">
        <v>73</v>
      </c>
      <c r="C74" s="2" t="s">
        <v>50</v>
      </c>
      <c r="D74" s="6">
        <v>42498</v>
      </c>
      <c r="E74" s="3" t="s">
        <v>51</v>
      </c>
      <c r="F74" s="3" t="s">
        <v>70</v>
      </c>
      <c r="G74" s="2">
        <v>1052</v>
      </c>
      <c r="H74" s="6">
        <v>42163</v>
      </c>
      <c r="I74" s="4">
        <v>200000</v>
      </c>
      <c r="J74" s="4">
        <v>0</v>
      </c>
      <c r="K74" s="4">
        <v>200000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2">
        <v>1</v>
      </c>
      <c r="R74" s="4">
        <v>200000</v>
      </c>
      <c r="S74" s="2">
        <v>0</v>
      </c>
      <c r="T74" s="2">
        <v>6</v>
      </c>
      <c r="U74" s="2">
        <v>2015</v>
      </c>
      <c r="V74" s="11" t="str">
        <f t="shared" si="3"/>
        <v>2. Apr-Jun</v>
      </c>
      <c r="W74" s="5">
        <v>3.5</v>
      </c>
      <c r="X74" s="12">
        <f t="shared" si="2"/>
        <v>7000</v>
      </c>
    </row>
    <row r="75" spans="1:24">
      <c r="A75" s="2" t="s">
        <v>49</v>
      </c>
      <c r="B75" s="2">
        <v>22</v>
      </c>
      <c r="C75" s="2" t="s">
        <v>50</v>
      </c>
      <c r="D75" s="6">
        <v>43139</v>
      </c>
      <c r="E75" s="3" t="s">
        <v>51</v>
      </c>
      <c r="F75" s="3" t="s">
        <v>71</v>
      </c>
      <c r="G75" s="2">
        <v>1059</v>
      </c>
      <c r="H75" s="6">
        <v>42165</v>
      </c>
      <c r="I75" s="4">
        <v>100000</v>
      </c>
      <c r="J75" s="4">
        <v>0</v>
      </c>
      <c r="K75" s="4">
        <v>100000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2">
        <v>1</v>
      </c>
      <c r="R75" s="4">
        <v>100000</v>
      </c>
      <c r="S75" s="2">
        <v>0</v>
      </c>
      <c r="T75" s="2">
        <v>6</v>
      </c>
      <c r="U75" s="2">
        <v>2015</v>
      </c>
      <c r="V75" s="11" t="str">
        <f t="shared" si="3"/>
        <v>2. Apr-Jun</v>
      </c>
      <c r="W75" s="5">
        <v>3.5</v>
      </c>
      <c r="X75" s="12">
        <f t="shared" si="2"/>
        <v>3500</v>
      </c>
    </row>
    <row r="76" spans="1:24">
      <c r="A76" s="2" t="s">
        <v>49</v>
      </c>
      <c r="B76" s="2">
        <v>22</v>
      </c>
      <c r="C76" s="2" t="s">
        <v>50</v>
      </c>
      <c r="D76" s="6">
        <v>43139</v>
      </c>
      <c r="E76" s="3" t="s">
        <v>51</v>
      </c>
      <c r="F76" s="3" t="s">
        <v>71</v>
      </c>
      <c r="G76" s="2">
        <v>1060</v>
      </c>
      <c r="H76" s="6">
        <v>42165</v>
      </c>
      <c r="I76" s="4">
        <v>100000</v>
      </c>
      <c r="J76" s="4">
        <v>0</v>
      </c>
      <c r="K76" s="4">
        <v>100000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2">
        <v>1</v>
      </c>
      <c r="R76" s="4">
        <v>100000</v>
      </c>
      <c r="S76" s="2">
        <v>0</v>
      </c>
      <c r="T76" s="2">
        <v>6</v>
      </c>
      <c r="U76" s="2">
        <v>2015</v>
      </c>
      <c r="V76" s="11" t="str">
        <f t="shared" si="3"/>
        <v>2. Apr-Jun</v>
      </c>
      <c r="W76" s="5">
        <v>3.5</v>
      </c>
      <c r="X76" s="12">
        <f t="shared" si="2"/>
        <v>3500</v>
      </c>
    </row>
    <row r="77" spans="1:24">
      <c r="A77" s="2" t="s">
        <v>49</v>
      </c>
      <c r="B77" s="2">
        <v>65</v>
      </c>
      <c r="C77" s="2" t="s">
        <v>50</v>
      </c>
      <c r="D77" s="6">
        <v>42741</v>
      </c>
      <c r="E77" s="3" t="s">
        <v>51</v>
      </c>
      <c r="F77" s="3" t="s">
        <v>52</v>
      </c>
      <c r="G77" s="2">
        <v>1053</v>
      </c>
      <c r="H77" s="6">
        <v>42165</v>
      </c>
      <c r="I77" s="4">
        <v>300000</v>
      </c>
      <c r="J77" s="4">
        <v>0</v>
      </c>
      <c r="K77" s="4">
        <v>300000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2">
        <v>1</v>
      </c>
      <c r="R77" s="4">
        <v>300000</v>
      </c>
      <c r="S77" s="2">
        <v>0</v>
      </c>
      <c r="T77" s="2">
        <v>6</v>
      </c>
      <c r="U77" s="2">
        <v>2015</v>
      </c>
      <c r="V77" s="11" t="str">
        <f t="shared" si="3"/>
        <v>2. Apr-Jun</v>
      </c>
      <c r="W77" s="5">
        <v>3.5</v>
      </c>
      <c r="X77" s="12">
        <f t="shared" si="2"/>
        <v>10500</v>
      </c>
    </row>
    <row r="78" spans="1:24">
      <c r="A78" s="2" t="s">
        <v>49</v>
      </c>
      <c r="B78" s="2">
        <v>34</v>
      </c>
      <c r="C78" s="2" t="s">
        <v>66</v>
      </c>
      <c r="D78" s="2" t="s">
        <v>51</v>
      </c>
      <c r="E78" s="3" t="s">
        <v>51</v>
      </c>
      <c r="F78" s="7">
        <v>42162</v>
      </c>
      <c r="G78" s="2">
        <v>1061</v>
      </c>
      <c r="H78" s="6">
        <v>42170</v>
      </c>
      <c r="I78" s="4">
        <v>100000</v>
      </c>
      <c r="J78" s="4">
        <v>3150000</v>
      </c>
      <c r="K78" s="4">
        <v>100000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2">
        <v>1</v>
      </c>
      <c r="R78" s="4">
        <v>100000</v>
      </c>
      <c r="S78" s="2">
        <v>0</v>
      </c>
      <c r="T78" s="2">
        <v>6</v>
      </c>
      <c r="U78" s="2">
        <v>2015</v>
      </c>
      <c r="V78" s="11" t="str">
        <f t="shared" si="3"/>
        <v>2. Apr-Jun</v>
      </c>
      <c r="W78" s="5">
        <v>3.5</v>
      </c>
      <c r="X78" s="12">
        <f t="shared" si="2"/>
        <v>3500</v>
      </c>
    </row>
    <row r="79" spans="1:24">
      <c r="A79" s="2" t="s">
        <v>49</v>
      </c>
      <c r="B79" s="2">
        <v>34</v>
      </c>
      <c r="C79" s="2" t="s">
        <v>66</v>
      </c>
      <c r="D79" s="2" t="s">
        <v>51</v>
      </c>
      <c r="E79" s="3" t="s">
        <v>51</v>
      </c>
      <c r="F79" s="7">
        <v>42162</v>
      </c>
      <c r="G79" s="2">
        <v>1136</v>
      </c>
      <c r="H79" s="6">
        <v>42170</v>
      </c>
      <c r="I79" s="4">
        <v>25000</v>
      </c>
      <c r="J79" s="4">
        <v>0</v>
      </c>
      <c r="K79" s="4">
        <v>25000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2">
        <v>1</v>
      </c>
      <c r="R79" s="4">
        <v>25000</v>
      </c>
      <c r="S79" s="2">
        <v>0</v>
      </c>
      <c r="T79" s="2">
        <v>6</v>
      </c>
      <c r="U79" s="2">
        <v>2015</v>
      </c>
      <c r="V79" s="11" t="str">
        <f t="shared" si="3"/>
        <v>2. Apr-Jun</v>
      </c>
      <c r="W79" s="5">
        <v>3.5</v>
      </c>
      <c r="X79" s="12">
        <f t="shared" si="2"/>
        <v>875</v>
      </c>
    </row>
    <row r="80" spans="1:24">
      <c r="A80" s="2" t="s">
        <v>49</v>
      </c>
      <c r="B80" s="2">
        <v>59</v>
      </c>
      <c r="C80" s="2" t="s">
        <v>50</v>
      </c>
      <c r="D80" s="2" t="s">
        <v>72</v>
      </c>
      <c r="E80" s="3" t="s">
        <v>51</v>
      </c>
      <c r="F80" s="3" t="s">
        <v>73</v>
      </c>
      <c r="G80" s="2">
        <v>1063</v>
      </c>
      <c r="H80" s="6">
        <v>42171</v>
      </c>
      <c r="I80" s="4">
        <v>200000</v>
      </c>
      <c r="J80" s="4">
        <v>0</v>
      </c>
      <c r="K80" s="4">
        <v>200000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2">
        <v>1</v>
      </c>
      <c r="R80" s="4">
        <v>200000</v>
      </c>
      <c r="S80" s="2">
        <v>0</v>
      </c>
      <c r="T80" s="2">
        <v>6</v>
      </c>
      <c r="U80" s="2">
        <v>2015</v>
      </c>
      <c r="V80" s="11" t="str">
        <f t="shared" si="3"/>
        <v>2. Apr-Jun</v>
      </c>
      <c r="W80" s="5">
        <v>3.5</v>
      </c>
      <c r="X80" s="12">
        <f t="shared" si="2"/>
        <v>7000</v>
      </c>
    </row>
    <row r="81" spans="1:24">
      <c r="A81" s="2" t="s">
        <v>49</v>
      </c>
      <c r="B81" s="2">
        <v>55</v>
      </c>
      <c r="C81" s="2" t="s">
        <v>50</v>
      </c>
      <c r="D81" s="2" t="s">
        <v>63</v>
      </c>
      <c r="E81" s="3" t="s">
        <v>51</v>
      </c>
      <c r="F81" s="3" t="s">
        <v>60</v>
      </c>
      <c r="G81" s="2">
        <v>1064</v>
      </c>
      <c r="H81" s="6">
        <v>42173</v>
      </c>
      <c r="I81" s="4">
        <v>400000</v>
      </c>
      <c r="J81" s="4">
        <v>0</v>
      </c>
      <c r="K81" s="4">
        <v>400000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2">
        <v>1</v>
      </c>
      <c r="R81" s="4">
        <v>400000</v>
      </c>
      <c r="S81" s="2">
        <v>0</v>
      </c>
      <c r="T81" s="2">
        <v>6</v>
      </c>
      <c r="U81" s="2">
        <v>2015</v>
      </c>
      <c r="V81" s="11" t="str">
        <f t="shared" si="3"/>
        <v>2. Apr-Jun</v>
      </c>
      <c r="W81" s="5">
        <v>3.5</v>
      </c>
      <c r="X81" s="12">
        <f t="shared" si="2"/>
        <v>14000</v>
      </c>
    </row>
    <row r="82" spans="1:24">
      <c r="A82" s="2" t="s">
        <v>49</v>
      </c>
      <c r="B82" s="2">
        <v>18</v>
      </c>
      <c r="C82" s="2" t="s">
        <v>50</v>
      </c>
      <c r="D82" s="2" t="s">
        <v>62</v>
      </c>
      <c r="E82" s="3" t="s">
        <v>51</v>
      </c>
      <c r="F82" s="3" t="s">
        <v>60</v>
      </c>
      <c r="G82" s="2">
        <v>1062</v>
      </c>
      <c r="H82" s="6">
        <v>42174</v>
      </c>
      <c r="I82" s="4">
        <v>300000</v>
      </c>
      <c r="J82" s="4">
        <v>0</v>
      </c>
      <c r="K82" s="4">
        <v>300000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2">
        <v>1</v>
      </c>
      <c r="R82" s="4">
        <v>300000</v>
      </c>
      <c r="S82" s="2">
        <v>0</v>
      </c>
      <c r="T82" s="2">
        <v>6</v>
      </c>
      <c r="U82" s="2">
        <v>2015</v>
      </c>
      <c r="V82" s="11" t="str">
        <f t="shared" si="3"/>
        <v>2. Apr-Jun</v>
      </c>
      <c r="W82" s="5">
        <v>3.5</v>
      </c>
      <c r="X82" s="12">
        <f t="shared" si="2"/>
        <v>10500</v>
      </c>
    </row>
    <row r="83" spans="1:24">
      <c r="A83" s="2" t="s">
        <v>49</v>
      </c>
      <c r="B83" s="2">
        <v>21</v>
      </c>
      <c r="C83" s="2" t="s">
        <v>50</v>
      </c>
      <c r="D83" s="6">
        <v>43161</v>
      </c>
      <c r="E83" s="3" t="s">
        <v>51</v>
      </c>
      <c r="F83" s="7">
        <v>42127</v>
      </c>
      <c r="G83" s="2">
        <v>1065</v>
      </c>
      <c r="H83" s="6">
        <v>42177</v>
      </c>
      <c r="I83" s="4">
        <v>300000</v>
      </c>
      <c r="J83" s="4">
        <v>0</v>
      </c>
      <c r="K83" s="4">
        <v>300000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2">
        <v>1</v>
      </c>
      <c r="R83" s="4">
        <v>300000</v>
      </c>
      <c r="S83" s="2">
        <v>0</v>
      </c>
      <c r="T83" s="2">
        <v>6</v>
      </c>
      <c r="U83" s="2">
        <v>2015</v>
      </c>
      <c r="V83" s="11" t="str">
        <f t="shared" si="3"/>
        <v>2. Apr-Jun</v>
      </c>
      <c r="W83" s="5">
        <v>3.5</v>
      </c>
      <c r="X83" s="12">
        <f t="shared" si="2"/>
        <v>10500</v>
      </c>
    </row>
    <row r="84" spans="1:24">
      <c r="A84" s="2" t="s">
        <v>49</v>
      </c>
      <c r="B84" s="2">
        <v>23</v>
      </c>
      <c r="C84" s="2" t="s">
        <v>50</v>
      </c>
      <c r="D84" s="2" t="s">
        <v>58</v>
      </c>
      <c r="E84" s="3" t="s">
        <v>51</v>
      </c>
      <c r="F84" s="3" t="s">
        <v>74</v>
      </c>
      <c r="G84" s="2">
        <v>1138</v>
      </c>
      <c r="H84" s="6">
        <v>42178</v>
      </c>
      <c r="I84" s="4">
        <v>25000</v>
      </c>
      <c r="J84" s="4">
        <v>3200000</v>
      </c>
      <c r="K84" s="4">
        <v>25000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2">
        <v>1</v>
      </c>
      <c r="R84" s="4">
        <v>25000</v>
      </c>
      <c r="S84" s="2">
        <v>0</v>
      </c>
      <c r="T84" s="2">
        <v>6</v>
      </c>
      <c r="U84" s="2">
        <v>2015</v>
      </c>
      <c r="V84" s="11" t="str">
        <f t="shared" si="3"/>
        <v>2. Apr-Jun</v>
      </c>
      <c r="W84" s="5">
        <v>3.5</v>
      </c>
      <c r="X84" s="12">
        <f t="shared" si="2"/>
        <v>875</v>
      </c>
    </row>
    <row r="85" spans="1:24">
      <c r="A85" s="2" t="s">
        <v>49</v>
      </c>
      <c r="B85" s="2">
        <v>29</v>
      </c>
      <c r="C85" s="2" t="s">
        <v>50</v>
      </c>
      <c r="D85" s="2" t="s">
        <v>69</v>
      </c>
      <c r="E85" s="3" t="s">
        <v>51</v>
      </c>
      <c r="F85" s="7">
        <v>42134</v>
      </c>
      <c r="G85" s="2">
        <v>1068</v>
      </c>
      <c r="H85" s="6">
        <v>42184</v>
      </c>
      <c r="I85" s="4">
        <v>400000</v>
      </c>
      <c r="J85" s="4">
        <v>0</v>
      </c>
      <c r="K85" s="4">
        <v>400000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2">
        <v>1</v>
      </c>
      <c r="R85" s="4">
        <v>400000</v>
      </c>
      <c r="S85" s="2">
        <v>0</v>
      </c>
      <c r="T85" s="2">
        <v>6</v>
      </c>
      <c r="U85" s="2">
        <v>2015</v>
      </c>
      <c r="V85" s="11" t="str">
        <f t="shared" si="3"/>
        <v>2. Apr-Jun</v>
      </c>
      <c r="W85" s="5">
        <v>3.5</v>
      </c>
      <c r="X85" s="12">
        <f t="shared" si="2"/>
        <v>14000</v>
      </c>
    </row>
    <row r="86" spans="1:24">
      <c r="A86" s="2" t="s">
        <v>49</v>
      </c>
      <c r="B86" s="2">
        <v>60</v>
      </c>
      <c r="C86" s="2" t="s">
        <v>50</v>
      </c>
      <c r="D86" s="2" t="s">
        <v>59</v>
      </c>
      <c r="E86" s="3" t="s">
        <v>51</v>
      </c>
      <c r="F86" s="7">
        <v>42103</v>
      </c>
      <c r="G86" s="2">
        <v>1070</v>
      </c>
      <c r="H86" s="6">
        <v>42184</v>
      </c>
      <c r="I86" s="4">
        <v>150000</v>
      </c>
      <c r="J86" s="4">
        <v>0</v>
      </c>
      <c r="K86" s="4">
        <v>150000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2">
        <v>1</v>
      </c>
      <c r="R86" s="4">
        <v>150000</v>
      </c>
      <c r="S86" s="2">
        <v>0</v>
      </c>
      <c r="T86" s="2">
        <v>6</v>
      </c>
      <c r="U86" s="2">
        <v>2015</v>
      </c>
      <c r="V86" s="11" t="str">
        <f t="shared" si="3"/>
        <v>2. Apr-Jun</v>
      </c>
      <c r="W86" s="5">
        <v>3.5</v>
      </c>
      <c r="X86" s="12">
        <f t="shared" si="2"/>
        <v>5250</v>
      </c>
    </row>
    <row r="87" spans="1:24">
      <c r="A87" s="2" t="s">
        <v>49</v>
      </c>
      <c r="B87" s="2">
        <v>61</v>
      </c>
      <c r="C87" s="2" t="s">
        <v>50</v>
      </c>
      <c r="D87" s="2" t="s">
        <v>59</v>
      </c>
      <c r="E87" s="3" t="s">
        <v>51</v>
      </c>
      <c r="F87" s="7">
        <v>42098</v>
      </c>
      <c r="G87" s="2">
        <v>1069</v>
      </c>
      <c r="H87" s="6">
        <v>42184</v>
      </c>
      <c r="I87" s="4">
        <v>150000</v>
      </c>
      <c r="J87" s="4">
        <v>0</v>
      </c>
      <c r="K87" s="4">
        <v>150000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2">
        <v>1</v>
      </c>
      <c r="R87" s="4">
        <v>150000</v>
      </c>
      <c r="S87" s="2">
        <v>0</v>
      </c>
      <c r="T87" s="2">
        <v>6</v>
      </c>
      <c r="U87" s="2">
        <v>2015</v>
      </c>
      <c r="V87" s="11" t="str">
        <f t="shared" si="3"/>
        <v>2. Apr-Jun</v>
      </c>
      <c r="W87" s="5">
        <v>3.5</v>
      </c>
      <c r="X87" s="12">
        <f t="shared" si="2"/>
        <v>5250</v>
      </c>
    </row>
    <row r="88" spans="1:24">
      <c r="A88" s="2" t="s">
        <v>49</v>
      </c>
      <c r="B88" s="2">
        <v>30</v>
      </c>
      <c r="C88" s="2" t="s">
        <v>50</v>
      </c>
      <c r="D88" s="6">
        <v>43161</v>
      </c>
      <c r="E88" s="3" t="s">
        <v>51</v>
      </c>
      <c r="F88" s="7">
        <v>42131</v>
      </c>
      <c r="G88" s="2">
        <v>1071</v>
      </c>
      <c r="H88" s="6">
        <v>42186</v>
      </c>
      <c r="I88" s="4">
        <v>400000</v>
      </c>
      <c r="J88" s="4">
        <v>0</v>
      </c>
      <c r="K88" s="4">
        <v>400000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2">
        <v>1</v>
      </c>
      <c r="R88" s="4">
        <v>400000</v>
      </c>
      <c r="S88" s="2">
        <v>0</v>
      </c>
      <c r="T88" s="2">
        <v>7</v>
      </c>
      <c r="U88" s="2">
        <v>2015</v>
      </c>
      <c r="V88" s="11" t="str">
        <f t="shared" si="3"/>
        <v>3. Jul-Sep</v>
      </c>
      <c r="W88" s="5">
        <v>3.5</v>
      </c>
      <c r="X88" s="12">
        <f t="shared" si="2"/>
        <v>14000</v>
      </c>
    </row>
    <row r="89" spans="1:24">
      <c r="A89" s="2" t="s">
        <v>49</v>
      </c>
      <c r="B89" s="2">
        <v>33</v>
      </c>
      <c r="C89" s="2" t="s">
        <v>50</v>
      </c>
      <c r="D89" s="6">
        <v>43161</v>
      </c>
      <c r="E89" s="3" t="s">
        <v>51</v>
      </c>
      <c r="F89" s="7">
        <v>42131</v>
      </c>
      <c r="G89" s="2">
        <v>1072</v>
      </c>
      <c r="H89" s="6">
        <v>42186</v>
      </c>
      <c r="I89" s="4">
        <v>400000</v>
      </c>
      <c r="J89" s="4">
        <v>0</v>
      </c>
      <c r="K89" s="4">
        <v>400000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2">
        <v>1</v>
      </c>
      <c r="R89" s="4">
        <v>400000</v>
      </c>
      <c r="S89" s="2">
        <v>0</v>
      </c>
      <c r="T89" s="2">
        <v>7</v>
      </c>
      <c r="U89" s="2">
        <v>2015</v>
      </c>
      <c r="V89" s="11" t="str">
        <f t="shared" si="3"/>
        <v>3. Jul-Sep</v>
      </c>
      <c r="W89" s="5">
        <v>3.5</v>
      </c>
      <c r="X89" s="12">
        <f t="shared" si="2"/>
        <v>14000</v>
      </c>
    </row>
    <row r="90" spans="1:24">
      <c r="A90" s="2" t="s">
        <v>49</v>
      </c>
      <c r="B90" s="2">
        <v>44</v>
      </c>
      <c r="C90" s="2" t="s">
        <v>50</v>
      </c>
      <c r="D90" s="6">
        <v>43437</v>
      </c>
      <c r="E90" s="3" t="s">
        <v>51</v>
      </c>
      <c r="F90" s="3" t="s">
        <v>75</v>
      </c>
      <c r="G90" s="2">
        <v>1073</v>
      </c>
      <c r="H90" s="6">
        <v>42186</v>
      </c>
      <c r="I90" s="4">
        <v>25000</v>
      </c>
      <c r="J90" s="4">
        <v>3050000</v>
      </c>
      <c r="K90" s="4">
        <v>25000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2">
        <v>1</v>
      </c>
      <c r="R90" s="4">
        <v>25000</v>
      </c>
      <c r="S90" s="2">
        <v>0</v>
      </c>
      <c r="T90" s="2">
        <v>7</v>
      </c>
      <c r="U90" s="2">
        <v>2015</v>
      </c>
      <c r="V90" s="11" t="str">
        <f t="shared" si="3"/>
        <v>3. Jul-Sep</v>
      </c>
      <c r="W90" s="5">
        <v>3.5</v>
      </c>
      <c r="X90" s="12">
        <f t="shared" si="2"/>
        <v>875</v>
      </c>
    </row>
    <row r="91" spans="1:24">
      <c r="A91" s="2" t="s">
        <v>49</v>
      </c>
      <c r="B91" s="2">
        <v>7</v>
      </c>
      <c r="C91" s="2" t="s">
        <v>50</v>
      </c>
      <c r="D91" s="2" t="s">
        <v>76</v>
      </c>
      <c r="E91" s="3" t="s">
        <v>51</v>
      </c>
      <c r="F91" s="3" t="s">
        <v>77</v>
      </c>
      <c r="G91" s="2" t="s">
        <v>68</v>
      </c>
      <c r="H91" s="6">
        <v>42186</v>
      </c>
      <c r="I91" s="4">
        <v>25000</v>
      </c>
      <c r="J91" s="4">
        <v>2450000</v>
      </c>
      <c r="K91" s="4">
        <v>25000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2">
        <v>1</v>
      </c>
      <c r="R91" s="4">
        <v>25000</v>
      </c>
      <c r="S91" s="2">
        <v>0</v>
      </c>
      <c r="T91" s="2">
        <v>7</v>
      </c>
      <c r="U91" s="2">
        <v>2015</v>
      </c>
      <c r="V91" s="11" t="str">
        <f t="shared" si="3"/>
        <v>3. Jul-Sep</v>
      </c>
      <c r="W91" s="5">
        <v>3.5</v>
      </c>
      <c r="X91" s="12">
        <f t="shared" si="2"/>
        <v>875</v>
      </c>
    </row>
    <row r="92" spans="1:24">
      <c r="A92" s="2" t="s">
        <v>49</v>
      </c>
      <c r="B92" s="2">
        <v>23</v>
      </c>
      <c r="C92" s="2" t="s">
        <v>50</v>
      </c>
      <c r="D92" s="2" t="s">
        <v>58</v>
      </c>
      <c r="E92" s="3" t="s">
        <v>51</v>
      </c>
      <c r="F92" s="3" t="s">
        <v>74</v>
      </c>
      <c r="G92" s="2">
        <v>1075</v>
      </c>
      <c r="H92" s="6">
        <v>42192</v>
      </c>
      <c r="I92" s="4">
        <v>250000</v>
      </c>
      <c r="J92" s="4">
        <v>0</v>
      </c>
      <c r="K92" s="4">
        <v>250000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2">
        <v>1</v>
      </c>
      <c r="R92" s="4">
        <v>250000</v>
      </c>
      <c r="S92" s="2">
        <v>0</v>
      </c>
      <c r="T92" s="2">
        <v>7</v>
      </c>
      <c r="U92" s="2">
        <v>2015</v>
      </c>
      <c r="V92" s="11" t="str">
        <f t="shared" si="3"/>
        <v>3. Jul-Sep</v>
      </c>
      <c r="W92" s="5">
        <v>3.5</v>
      </c>
      <c r="X92" s="12">
        <f t="shared" si="2"/>
        <v>8750</v>
      </c>
    </row>
    <row r="93" spans="1:24">
      <c r="A93" s="2" t="s">
        <v>49</v>
      </c>
      <c r="B93" s="2">
        <v>34</v>
      </c>
      <c r="C93" s="2" t="s">
        <v>66</v>
      </c>
      <c r="D93" s="2" t="s">
        <v>51</v>
      </c>
      <c r="E93" s="3" t="s">
        <v>51</v>
      </c>
      <c r="F93" s="7">
        <v>42162</v>
      </c>
      <c r="G93" s="2">
        <v>1076</v>
      </c>
      <c r="H93" s="6">
        <v>42192</v>
      </c>
      <c r="I93" s="4">
        <v>100000</v>
      </c>
      <c r="J93" s="4">
        <v>0</v>
      </c>
      <c r="K93" s="4">
        <v>100000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2">
        <v>1</v>
      </c>
      <c r="R93" s="4">
        <v>100000</v>
      </c>
      <c r="S93" s="2">
        <v>0</v>
      </c>
      <c r="T93" s="2">
        <v>7</v>
      </c>
      <c r="U93" s="2">
        <v>2015</v>
      </c>
      <c r="V93" s="11" t="str">
        <f t="shared" si="3"/>
        <v>3. Jul-Sep</v>
      </c>
      <c r="W93" s="5">
        <v>3.5</v>
      </c>
      <c r="X93" s="12">
        <f t="shared" si="2"/>
        <v>3500</v>
      </c>
    </row>
    <row r="94" spans="1:24">
      <c r="A94" s="2" t="s">
        <v>49</v>
      </c>
      <c r="B94" s="2">
        <v>27</v>
      </c>
      <c r="C94" s="2" t="s">
        <v>50</v>
      </c>
      <c r="D94" s="2" t="s">
        <v>64</v>
      </c>
      <c r="E94" s="3" t="s">
        <v>51</v>
      </c>
      <c r="F94" s="3" t="s">
        <v>60</v>
      </c>
      <c r="G94" s="2">
        <v>1078</v>
      </c>
      <c r="H94" s="6">
        <v>42195</v>
      </c>
      <c r="I94" s="4">
        <v>200000</v>
      </c>
      <c r="J94" s="4">
        <v>0</v>
      </c>
      <c r="K94" s="4">
        <v>200000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2">
        <v>1</v>
      </c>
      <c r="R94" s="4">
        <v>200000</v>
      </c>
      <c r="S94" s="2">
        <v>0</v>
      </c>
      <c r="T94" s="2">
        <v>7</v>
      </c>
      <c r="U94" s="2">
        <v>2015</v>
      </c>
      <c r="V94" s="11" t="str">
        <f t="shared" si="3"/>
        <v>3. Jul-Sep</v>
      </c>
      <c r="W94" s="5">
        <v>3.5</v>
      </c>
      <c r="X94" s="12">
        <f t="shared" si="2"/>
        <v>7000</v>
      </c>
    </row>
    <row r="95" spans="1:24">
      <c r="A95" s="2" t="s">
        <v>49</v>
      </c>
      <c r="B95" s="2">
        <v>31</v>
      </c>
      <c r="C95" s="2" t="s">
        <v>50</v>
      </c>
      <c r="D95" s="2" t="s">
        <v>54</v>
      </c>
      <c r="E95" s="3" t="s">
        <v>51</v>
      </c>
      <c r="F95" s="3" t="s">
        <v>52</v>
      </c>
      <c r="G95" s="2">
        <v>1079</v>
      </c>
      <c r="H95" s="6">
        <v>42195</v>
      </c>
      <c r="I95" s="4">
        <v>456250</v>
      </c>
      <c r="J95" s="4">
        <v>0</v>
      </c>
      <c r="K95" s="4">
        <v>456250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2">
        <v>1</v>
      </c>
      <c r="R95" s="4">
        <v>456250</v>
      </c>
      <c r="S95" s="2">
        <v>0</v>
      </c>
      <c r="T95" s="2">
        <v>7</v>
      </c>
      <c r="U95" s="2">
        <v>2015</v>
      </c>
      <c r="V95" s="11" t="str">
        <f t="shared" si="3"/>
        <v>3. Jul-Sep</v>
      </c>
      <c r="W95" s="5">
        <v>3.5</v>
      </c>
      <c r="X95" s="12">
        <f t="shared" si="2"/>
        <v>15968.75</v>
      </c>
    </row>
    <row r="96" spans="1:24">
      <c r="A96" s="2" t="s">
        <v>49</v>
      </c>
      <c r="B96" s="2">
        <v>59</v>
      </c>
      <c r="C96" s="2" t="s">
        <v>50</v>
      </c>
      <c r="D96" s="2" t="s">
        <v>72</v>
      </c>
      <c r="E96" s="3" t="s">
        <v>51</v>
      </c>
      <c r="F96" s="3" t="s">
        <v>73</v>
      </c>
      <c r="G96" s="2">
        <v>1081</v>
      </c>
      <c r="H96" s="6">
        <v>42200</v>
      </c>
      <c r="I96" s="4">
        <v>400000</v>
      </c>
      <c r="J96" s="4">
        <v>0</v>
      </c>
      <c r="K96" s="4">
        <v>400000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2">
        <v>1</v>
      </c>
      <c r="R96" s="4">
        <v>400000</v>
      </c>
      <c r="S96" s="2">
        <v>0</v>
      </c>
      <c r="T96" s="2">
        <v>7</v>
      </c>
      <c r="U96" s="2">
        <v>2015</v>
      </c>
      <c r="V96" s="11" t="str">
        <f t="shared" si="3"/>
        <v>3. Jul-Sep</v>
      </c>
      <c r="W96" s="5">
        <v>3.5</v>
      </c>
      <c r="X96" s="12">
        <f t="shared" si="2"/>
        <v>14000</v>
      </c>
    </row>
    <row r="97" spans="1:24">
      <c r="A97" s="2" t="s">
        <v>49</v>
      </c>
      <c r="B97" s="2">
        <v>73</v>
      </c>
      <c r="C97" s="2" t="s">
        <v>50</v>
      </c>
      <c r="D97" s="6">
        <v>42498</v>
      </c>
      <c r="E97" s="3" t="s">
        <v>51</v>
      </c>
      <c r="F97" s="3" t="s">
        <v>70</v>
      </c>
      <c r="G97" s="2">
        <v>1080</v>
      </c>
      <c r="H97" s="6">
        <v>42200</v>
      </c>
      <c r="I97" s="4">
        <v>400000</v>
      </c>
      <c r="J97" s="4">
        <v>0</v>
      </c>
      <c r="K97" s="4">
        <v>400000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2">
        <v>1</v>
      </c>
      <c r="R97" s="4">
        <v>400000</v>
      </c>
      <c r="S97" s="2">
        <v>0</v>
      </c>
      <c r="T97" s="2">
        <v>7</v>
      </c>
      <c r="U97" s="2">
        <v>2015</v>
      </c>
      <c r="V97" s="11" t="str">
        <f t="shared" si="3"/>
        <v>3. Jul-Sep</v>
      </c>
      <c r="W97" s="5">
        <v>3.5</v>
      </c>
      <c r="X97" s="12">
        <f t="shared" si="2"/>
        <v>14000</v>
      </c>
    </row>
    <row r="98" spans="1:24">
      <c r="A98" s="2" t="s">
        <v>49</v>
      </c>
      <c r="B98" s="2">
        <v>24</v>
      </c>
      <c r="C98" s="2" t="s">
        <v>50</v>
      </c>
      <c r="D98" s="2" t="s">
        <v>56</v>
      </c>
      <c r="E98" s="3" t="s">
        <v>51</v>
      </c>
      <c r="F98" s="7">
        <v>42100</v>
      </c>
      <c r="G98" s="2">
        <v>1083</v>
      </c>
      <c r="H98" s="6">
        <v>42207</v>
      </c>
      <c r="I98" s="4">
        <v>100000</v>
      </c>
      <c r="J98" s="4">
        <v>0</v>
      </c>
      <c r="K98" s="4">
        <v>100000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2">
        <v>1</v>
      </c>
      <c r="R98" s="4">
        <v>100000</v>
      </c>
      <c r="S98" s="2">
        <v>0</v>
      </c>
      <c r="T98" s="2">
        <v>7</v>
      </c>
      <c r="U98" s="2">
        <v>2015</v>
      </c>
      <c r="V98" s="11" t="str">
        <f t="shared" si="3"/>
        <v>3. Jul-Sep</v>
      </c>
      <c r="W98" s="5">
        <v>3.5</v>
      </c>
      <c r="X98" s="12">
        <f t="shared" si="2"/>
        <v>3500</v>
      </c>
    </row>
    <row r="99" spans="1:24">
      <c r="A99" s="2" t="s">
        <v>49</v>
      </c>
      <c r="B99" s="2">
        <v>7</v>
      </c>
      <c r="C99" s="2" t="s">
        <v>50</v>
      </c>
      <c r="D99" s="2" t="s">
        <v>76</v>
      </c>
      <c r="E99" s="3" t="s">
        <v>51</v>
      </c>
      <c r="F99" s="3" t="s">
        <v>77</v>
      </c>
      <c r="G99" s="2">
        <v>1082</v>
      </c>
      <c r="H99" s="6">
        <v>42207</v>
      </c>
      <c r="I99" s="4">
        <v>200000</v>
      </c>
      <c r="J99" s="4">
        <v>0</v>
      </c>
      <c r="K99" s="4">
        <v>200000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2">
        <v>1</v>
      </c>
      <c r="R99" s="4">
        <v>200000</v>
      </c>
      <c r="S99" s="2">
        <v>0</v>
      </c>
      <c r="T99" s="2">
        <v>7</v>
      </c>
      <c r="U99" s="2">
        <v>2015</v>
      </c>
      <c r="V99" s="11" t="str">
        <f t="shared" si="3"/>
        <v>3. Jul-Sep</v>
      </c>
      <c r="W99" s="5">
        <v>3.5</v>
      </c>
      <c r="X99" s="12">
        <f t="shared" si="2"/>
        <v>7000</v>
      </c>
    </row>
    <row r="100" spans="1:24">
      <c r="A100" s="2" t="s">
        <v>49</v>
      </c>
      <c r="B100" s="2">
        <v>34</v>
      </c>
      <c r="C100" s="2" t="s">
        <v>66</v>
      </c>
      <c r="D100" s="2" t="s">
        <v>51</v>
      </c>
      <c r="E100" s="3" t="s">
        <v>51</v>
      </c>
      <c r="F100" s="7">
        <v>42162</v>
      </c>
      <c r="G100" s="2">
        <v>1084</v>
      </c>
      <c r="H100" s="6">
        <v>42216</v>
      </c>
      <c r="I100" s="4">
        <v>175000</v>
      </c>
      <c r="J100" s="4">
        <v>0</v>
      </c>
      <c r="K100" s="4">
        <v>175000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2">
        <v>1</v>
      </c>
      <c r="R100" s="4">
        <v>175000</v>
      </c>
      <c r="S100" s="2">
        <v>0</v>
      </c>
      <c r="T100" s="2">
        <v>7</v>
      </c>
      <c r="U100" s="2">
        <v>2015</v>
      </c>
      <c r="V100" s="11" t="str">
        <f t="shared" si="3"/>
        <v>3. Jul-Sep</v>
      </c>
      <c r="W100" s="5">
        <v>3.5</v>
      </c>
      <c r="X100" s="12">
        <f t="shared" si="2"/>
        <v>6125</v>
      </c>
    </row>
    <row r="101" spans="1:24">
      <c r="A101" s="2" t="s">
        <v>49</v>
      </c>
      <c r="B101" s="2">
        <v>11</v>
      </c>
      <c r="C101" s="2" t="s">
        <v>66</v>
      </c>
      <c r="D101" s="2" t="s">
        <v>67</v>
      </c>
      <c r="E101" s="3" t="s">
        <v>51</v>
      </c>
      <c r="F101" s="7">
        <v>42135</v>
      </c>
      <c r="G101" s="2">
        <v>1085</v>
      </c>
      <c r="H101" s="6">
        <v>42219</v>
      </c>
      <c r="I101" s="4">
        <v>50000</v>
      </c>
      <c r="J101" s="4">
        <v>0</v>
      </c>
      <c r="K101" s="4">
        <v>50000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2">
        <v>1</v>
      </c>
      <c r="R101" s="4">
        <v>50000</v>
      </c>
      <c r="S101" s="2">
        <v>0</v>
      </c>
      <c r="T101" s="2">
        <v>8</v>
      </c>
      <c r="U101" s="2">
        <v>2015</v>
      </c>
      <c r="V101" s="11" t="str">
        <f t="shared" si="3"/>
        <v>3. Jul-Sep</v>
      </c>
      <c r="W101" s="5">
        <v>3.5</v>
      </c>
      <c r="X101" s="12">
        <f t="shared" si="2"/>
        <v>1750</v>
      </c>
    </row>
    <row r="102" spans="1:24">
      <c r="A102" s="2" t="s">
        <v>49</v>
      </c>
      <c r="B102" s="2">
        <v>11</v>
      </c>
      <c r="C102" s="2" t="s">
        <v>66</v>
      </c>
      <c r="D102" s="2" t="s">
        <v>67</v>
      </c>
      <c r="E102" s="3" t="s">
        <v>51</v>
      </c>
      <c r="F102" s="7">
        <v>42135</v>
      </c>
      <c r="G102" s="2">
        <v>1086</v>
      </c>
      <c r="H102" s="6">
        <v>42220</v>
      </c>
      <c r="I102" s="4">
        <v>200000</v>
      </c>
      <c r="J102" s="4">
        <v>0</v>
      </c>
      <c r="K102" s="4">
        <v>200000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2">
        <v>1</v>
      </c>
      <c r="R102" s="4">
        <v>200000</v>
      </c>
      <c r="S102" s="2">
        <v>0</v>
      </c>
      <c r="T102" s="2">
        <v>8</v>
      </c>
      <c r="U102" s="2">
        <v>2015</v>
      </c>
      <c r="V102" s="11" t="str">
        <f t="shared" si="3"/>
        <v>3. Jul-Sep</v>
      </c>
      <c r="W102" s="5">
        <v>3.5</v>
      </c>
      <c r="X102" s="12">
        <f t="shared" si="2"/>
        <v>7000</v>
      </c>
    </row>
    <row r="103" spans="1:24">
      <c r="A103" s="2" t="s">
        <v>49</v>
      </c>
      <c r="B103" s="2">
        <v>11</v>
      </c>
      <c r="C103" s="2" t="s">
        <v>66</v>
      </c>
      <c r="D103" s="2" t="s">
        <v>67</v>
      </c>
      <c r="E103" s="3" t="s">
        <v>51</v>
      </c>
      <c r="F103" s="7">
        <v>42135</v>
      </c>
      <c r="G103" s="2">
        <v>1087</v>
      </c>
      <c r="H103" s="6">
        <v>42220</v>
      </c>
      <c r="I103" s="4">
        <v>50000</v>
      </c>
      <c r="J103" s="4">
        <v>0</v>
      </c>
      <c r="K103" s="4">
        <v>50000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2">
        <v>1</v>
      </c>
      <c r="R103" s="4">
        <v>50000</v>
      </c>
      <c r="S103" s="2">
        <v>0</v>
      </c>
      <c r="T103" s="2">
        <v>8</v>
      </c>
      <c r="U103" s="2">
        <v>2015</v>
      </c>
      <c r="V103" s="11" t="str">
        <f t="shared" si="3"/>
        <v>3. Jul-Sep</v>
      </c>
      <c r="W103" s="5">
        <v>3.5</v>
      </c>
      <c r="X103" s="12">
        <f t="shared" si="2"/>
        <v>1750</v>
      </c>
    </row>
    <row r="104" spans="1:24">
      <c r="A104" s="2" t="s">
        <v>49</v>
      </c>
      <c r="B104" s="2">
        <v>23</v>
      </c>
      <c r="C104" s="2" t="s">
        <v>50</v>
      </c>
      <c r="D104" s="2" t="s">
        <v>58</v>
      </c>
      <c r="E104" s="3" t="s">
        <v>51</v>
      </c>
      <c r="F104" s="3" t="s">
        <v>74</v>
      </c>
      <c r="G104" s="2">
        <v>1090</v>
      </c>
      <c r="H104" s="6">
        <v>42227</v>
      </c>
      <c r="I104" s="4">
        <v>100000</v>
      </c>
      <c r="J104" s="4">
        <v>0</v>
      </c>
      <c r="K104" s="4">
        <v>100000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2">
        <v>1</v>
      </c>
      <c r="R104" s="4">
        <v>100000</v>
      </c>
      <c r="S104" s="2">
        <v>0</v>
      </c>
      <c r="T104" s="2">
        <v>8</v>
      </c>
      <c r="U104" s="2">
        <v>2015</v>
      </c>
      <c r="V104" s="11" t="str">
        <f t="shared" si="3"/>
        <v>3. Jul-Sep</v>
      </c>
      <c r="W104" s="5">
        <v>3.5</v>
      </c>
      <c r="X104" s="12">
        <f t="shared" si="2"/>
        <v>3500</v>
      </c>
    </row>
    <row r="105" spans="1:24">
      <c r="A105" s="2" t="s">
        <v>49</v>
      </c>
      <c r="B105" s="2">
        <v>64</v>
      </c>
      <c r="C105" s="2" t="s">
        <v>50</v>
      </c>
      <c r="D105" s="6">
        <v>42797</v>
      </c>
      <c r="E105" s="3" t="s">
        <v>51</v>
      </c>
      <c r="F105" s="3" t="s">
        <v>78</v>
      </c>
      <c r="G105" s="2" t="s">
        <v>68</v>
      </c>
      <c r="H105" s="6">
        <v>42228</v>
      </c>
      <c r="I105" s="4">
        <v>25000</v>
      </c>
      <c r="J105" s="4">
        <v>3000000</v>
      </c>
      <c r="K105" s="4">
        <v>25000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2">
        <v>1</v>
      </c>
      <c r="R105" s="4">
        <v>25000</v>
      </c>
      <c r="S105" s="2">
        <v>0</v>
      </c>
      <c r="T105" s="2">
        <v>8</v>
      </c>
      <c r="U105" s="2">
        <v>2015</v>
      </c>
      <c r="V105" s="11" t="str">
        <f t="shared" si="3"/>
        <v>3. Jul-Sep</v>
      </c>
      <c r="W105" s="5">
        <v>3.5</v>
      </c>
      <c r="X105" s="12">
        <f t="shared" si="2"/>
        <v>875</v>
      </c>
    </row>
    <row r="106" spans="1:24">
      <c r="A106" s="2" t="s">
        <v>49</v>
      </c>
      <c r="B106" s="2">
        <v>44</v>
      </c>
      <c r="C106" s="2" t="s">
        <v>50</v>
      </c>
      <c r="D106" s="6">
        <v>43437</v>
      </c>
      <c r="E106" s="3" t="s">
        <v>51</v>
      </c>
      <c r="F106" s="3" t="s">
        <v>75</v>
      </c>
      <c r="G106" s="2">
        <v>1092</v>
      </c>
      <c r="H106" s="6">
        <v>42233</v>
      </c>
      <c r="I106" s="4">
        <v>15000</v>
      </c>
      <c r="J106" s="4">
        <v>0</v>
      </c>
      <c r="K106" s="4">
        <v>15000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2">
        <v>1</v>
      </c>
      <c r="R106" s="4">
        <v>15000</v>
      </c>
      <c r="S106" s="2">
        <v>0</v>
      </c>
      <c r="T106" s="2">
        <v>8</v>
      </c>
      <c r="U106" s="2">
        <v>2015</v>
      </c>
      <c r="V106" s="11" t="str">
        <f t="shared" si="3"/>
        <v>3. Jul-Sep</v>
      </c>
      <c r="W106" s="5">
        <v>3.5</v>
      </c>
      <c r="X106" s="12">
        <f t="shared" si="2"/>
        <v>525</v>
      </c>
    </row>
    <row r="107" spans="1:24">
      <c r="A107" s="2" t="s">
        <v>49</v>
      </c>
      <c r="B107" s="2">
        <v>79</v>
      </c>
      <c r="C107" s="2" t="s">
        <v>50</v>
      </c>
      <c r="D107" s="2" t="s">
        <v>79</v>
      </c>
      <c r="E107" s="3" t="s">
        <v>51</v>
      </c>
      <c r="F107" s="3" t="s">
        <v>80</v>
      </c>
      <c r="G107" s="2">
        <v>1144</v>
      </c>
      <c r="H107" s="6">
        <v>42235</v>
      </c>
      <c r="I107" s="4">
        <v>25000</v>
      </c>
      <c r="J107" s="4">
        <v>4800000</v>
      </c>
      <c r="K107" s="4">
        <v>25000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2">
        <v>1</v>
      </c>
      <c r="R107" s="4">
        <v>25000</v>
      </c>
      <c r="S107" s="2">
        <v>0</v>
      </c>
      <c r="T107" s="2">
        <v>8</v>
      </c>
      <c r="U107" s="2">
        <v>2015</v>
      </c>
      <c r="V107" s="11" t="str">
        <f t="shared" si="3"/>
        <v>3. Jul-Sep</v>
      </c>
      <c r="W107" s="5">
        <v>3.5</v>
      </c>
      <c r="X107" s="12">
        <f t="shared" si="2"/>
        <v>875</v>
      </c>
    </row>
    <row r="108" spans="1:24">
      <c r="A108" s="2" t="s">
        <v>49</v>
      </c>
      <c r="B108" s="2">
        <v>6</v>
      </c>
      <c r="C108" s="2" t="s">
        <v>50</v>
      </c>
      <c r="D108" s="6">
        <v>43350</v>
      </c>
      <c r="E108" s="3" t="s">
        <v>51</v>
      </c>
      <c r="F108" s="7">
        <v>42225</v>
      </c>
      <c r="G108" s="2" t="s">
        <v>68</v>
      </c>
      <c r="H108" s="6">
        <v>42236</v>
      </c>
      <c r="I108" s="4">
        <v>25000</v>
      </c>
      <c r="J108" s="4">
        <v>3600000</v>
      </c>
      <c r="K108" s="4">
        <v>25000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2">
        <v>1</v>
      </c>
      <c r="R108" s="4">
        <v>25000</v>
      </c>
      <c r="S108" s="2">
        <v>0</v>
      </c>
      <c r="T108" s="2">
        <v>8</v>
      </c>
      <c r="U108" s="2">
        <v>2015</v>
      </c>
      <c r="V108" s="11" t="str">
        <f t="shared" si="3"/>
        <v>3. Jul-Sep</v>
      </c>
      <c r="W108" s="5">
        <v>3.5</v>
      </c>
      <c r="X108" s="12">
        <f t="shared" si="2"/>
        <v>875</v>
      </c>
    </row>
    <row r="109" spans="1:24">
      <c r="A109" s="2" t="s">
        <v>49</v>
      </c>
      <c r="B109" s="2">
        <v>6</v>
      </c>
      <c r="C109" s="2" t="s">
        <v>50</v>
      </c>
      <c r="D109" s="6">
        <v>43350</v>
      </c>
      <c r="E109" s="3" t="s">
        <v>51</v>
      </c>
      <c r="F109" s="7">
        <v>42225</v>
      </c>
      <c r="G109" s="2">
        <v>1095</v>
      </c>
      <c r="H109" s="6">
        <v>42237</v>
      </c>
      <c r="I109" s="4">
        <v>400000</v>
      </c>
      <c r="J109" s="4">
        <v>0</v>
      </c>
      <c r="K109" s="4">
        <v>400000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2">
        <v>1</v>
      </c>
      <c r="R109" s="4">
        <v>400000</v>
      </c>
      <c r="S109" s="2">
        <v>0</v>
      </c>
      <c r="T109" s="2">
        <v>8</v>
      </c>
      <c r="U109" s="2">
        <v>2015</v>
      </c>
      <c r="V109" s="11" t="str">
        <f t="shared" si="3"/>
        <v>3. Jul-Sep</v>
      </c>
      <c r="W109" s="5">
        <v>3.5</v>
      </c>
      <c r="X109" s="12">
        <f t="shared" si="2"/>
        <v>14000</v>
      </c>
    </row>
    <row r="110" spans="1:24">
      <c r="A110" s="2" t="s">
        <v>49</v>
      </c>
      <c r="B110" s="2">
        <v>7</v>
      </c>
      <c r="C110" s="2" t="s">
        <v>50</v>
      </c>
      <c r="D110" s="2" t="s">
        <v>76</v>
      </c>
      <c r="E110" s="3" t="s">
        <v>51</v>
      </c>
      <c r="F110" s="3" t="s">
        <v>77</v>
      </c>
      <c r="G110" s="2">
        <v>1096</v>
      </c>
      <c r="H110" s="6">
        <v>42237</v>
      </c>
      <c r="I110" s="4">
        <v>334000</v>
      </c>
      <c r="J110" s="4">
        <v>0</v>
      </c>
      <c r="K110" s="4">
        <v>334000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2">
        <v>1</v>
      </c>
      <c r="R110" s="4">
        <v>334000</v>
      </c>
      <c r="S110" s="2">
        <v>0</v>
      </c>
      <c r="T110" s="2">
        <v>8</v>
      </c>
      <c r="U110" s="2">
        <v>2015</v>
      </c>
      <c r="V110" s="11" t="str">
        <f t="shared" si="3"/>
        <v>3. Jul-Sep</v>
      </c>
      <c r="W110" s="5">
        <v>3.5</v>
      </c>
      <c r="X110" s="12">
        <f t="shared" si="2"/>
        <v>11690</v>
      </c>
    </row>
    <row r="111" spans="1:24">
      <c r="A111" s="2" t="s">
        <v>49</v>
      </c>
      <c r="B111" s="2">
        <v>55</v>
      </c>
      <c r="C111" s="2" t="s">
        <v>50</v>
      </c>
      <c r="D111" s="2" t="s">
        <v>63</v>
      </c>
      <c r="E111" s="3" t="s">
        <v>51</v>
      </c>
      <c r="F111" s="3" t="s">
        <v>60</v>
      </c>
      <c r="G111" s="2">
        <v>1098</v>
      </c>
      <c r="H111" s="6">
        <v>42246</v>
      </c>
      <c r="I111" s="4">
        <v>556000</v>
      </c>
      <c r="J111" s="4">
        <v>0</v>
      </c>
      <c r="K111" s="4">
        <v>556000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2">
        <v>1</v>
      </c>
      <c r="R111" s="4">
        <v>556000</v>
      </c>
      <c r="S111" s="2">
        <v>0</v>
      </c>
      <c r="T111" s="2">
        <v>8</v>
      </c>
      <c r="U111" s="2">
        <v>2015</v>
      </c>
      <c r="V111" s="11" t="str">
        <f t="shared" si="3"/>
        <v>3. Jul-Sep</v>
      </c>
      <c r="W111" s="5">
        <v>3.5</v>
      </c>
      <c r="X111" s="12">
        <f t="shared" si="2"/>
        <v>19460</v>
      </c>
    </row>
    <row r="112" spans="1:24">
      <c r="A112" s="2" t="s">
        <v>49</v>
      </c>
      <c r="B112" s="2">
        <v>62</v>
      </c>
      <c r="C112" s="2" t="s">
        <v>50</v>
      </c>
      <c r="D112" s="6">
        <v>42888</v>
      </c>
      <c r="E112" s="3" t="s">
        <v>51</v>
      </c>
      <c r="F112" s="3" t="s">
        <v>52</v>
      </c>
      <c r="G112" s="2">
        <v>1145</v>
      </c>
      <c r="H112" s="6">
        <v>42247</v>
      </c>
      <c r="I112" s="4">
        <v>581250</v>
      </c>
      <c r="J112" s="4">
        <v>0</v>
      </c>
      <c r="K112" s="4">
        <v>581250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2">
        <v>1</v>
      </c>
      <c r="R112" s="4">
        <v>581250</v>
      </c>
      <c r="S112" s="2">
        <v>0</v>
      </c>
      <c r="T112" s="2">
        <v>8</v>
      </c>
      <c r="U112" s="2">
        <v>2015</v>
      </c>
      <c r="V112" s="11" t="str">
        <f t="shared" si="3"/>
        <v>3. Jul-Sep</v>
      </c>
      <c r="W112" s="5">
        <v>3.5</v>
      </c>
      <c r="X112" s="12">
        <f t="shared" si="2"/>
        <v>20343.75</v>
      </c>
    </row>
    <row r="113" spans="1:24">
      <c r="A113" s="2" t="s">
        <v>49</v>
      </c>
      <c r="B113" s="2">
        <v>63</v>
      </c>
      <c r="C113" s="2" t="s">
        <v>50</v>
      </c>
      <c r="D113" s="6">
        <v>42888</v>
      </c>
      <c r="E113" s="3" t="s">
        <v>51</v>
      </c>
      <c r="F113" s="3" t="s">
        <v>52</v>
      </c>
      <c r="G113" s="2">
        <v>1100</v>
      </c>
      <c r="H113" s="6">
        <v>42247</v>
      </c>
      <c r="I113" s="4">
        <v>581250</v>
      </c>
      <c r="J113" s="4">
        <v>0</v>
      </c>
      <c r="K113" s="4">
        <v>581250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2">
        <v>1</v>
      </c>
      <c r="R113" s="4">
        <v>581250</v>
      </c>
      <c r="S113" s="2">
        <v>0</v>
      </c>
      <c r="T113" s="2">
        <v>8</v>
      </c>
      <c r="U113" s="2">
        <v>2015</v>
      </c>
      <c r="V113" s="11" t="str">
        <f t="shared" si="3"/>
        <v>3. Jul-Sep</v>
      </c>
      <c r="W113" s="5">
        <v>3.5</v>
      </c>
      <c r="X113" s="12">
        <f t="shared" si="2"/>
        <v>20343.75</v>
      </c>
    </row>
    <row r="114" spans="1:24">
      <c r="A114" s="2" t="s">
        <v>49</v>
      </c>
      <c r="B114" s="2">
        <v>64</v>
      </c>
      <c r="C114" s="2" t="s">
        <v>50</v>
      </c>
      <c r="D114" s="6">
        <v>42797</v>
      </c>
      <c r="E114" s="3" t="s">
        <v>51</v>
      </c>
      <c r="F114" s="3" t="s">
        <v>78</v>
      </c>
      <c r="G114" s="2">
        <v>1099</v>
      </c>
      <c r="H114" s="6">
        <v>42247</v>
      </c>
      <c r="I114" s="4">
        <v>200000</v>
      </c>
      <c r="J114" s="4">
        <v>0</v>
      </c>
      <c r="K114" s="4">
        <v>200000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2">
        <v>1</v>
      </c>
      <c r="R114" s="4">
        <v>200000</v>
      </c>
      <c r="S114" s="2">
        <v>0</v>
      </c>
      <c r="T114" s="2">
        <v>8</v>
      </c>
      <c r="U114" s="2">
        <v>2015</v>
      </c>
      <c r="V114" s="11" t="str">
        <f t="shared" si="3"/>
        <v>3. Jul-Sep</v>
      </c>
      <c r="W114" s="5">
        <v>3.5</v>
      </c>
      <c r="X114" s="12">
        <f t="shared" si="2"/>
        <v>7000</v>
      </c>
    </row>
    <row r="115" spans="1:24">
      <c r="A115" s="2" t="s">
        <v>49</v>
      </c>
      <c r="B115" s="2">
        <v>65</v>
      </c>
      <c r="C115" s="2" t="s">
        <v>50</v>
      </c>
      <c r="D115" s="6">
        <v>42741</v>
      </c>
      <c r="E115" s="3" t="s">
        <v>51</v>
      </c>
      <c r="F115" s="3" t="s">
        <v>52</v>
      </c>
      <c r="G115" s="2">
        <v>1146</v>
      </c>
      <c r="H115" s="6">
        <v>42247</v>
      </c>
      <c r="I115" s="4">
        <v>581250</v>
      </c>
      <c r="J115" s="4">
        <v>0</v>
      </c>
      <c r="K115" s="4">
        <v>581250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2">
        <v>1</v>
      </c>
      <c r="R115" s="4">
        <v>581250</v>
      </c>
      <c r="S115" s="2">
        <v>0</v>
      </c>
      <c r="T115" s="2">
        <v>8</v>
      </c>
      <c r="U115" s="2">
        <v>2015</v>
      </c>
      <c r="V115" s="11" t="str">
        <f t="shared" si="3"/>
        <v>3. Jul-Sep</v>
      </c>
      <c r="W115" s="5">
        <v>3.5</v>
      </c>
      <c r="X115" s="12">
        <f t="shared" si="2"/>
        <v>20343.75</v>
      </c>
    </row>
    <row r="116" spans="1:24">
      <c r="A116" s="2" t="s">
        <v>49</v>
      </c>
      <c r="B116" s="2">
        <v>27</v>
      </c>
      <c r="C116" s="2" t="s">
        <v>50</v>
      </c>
      <c r="D116" s="2" t="s">
        <v>64</v>
      </c>
      <c r="E116" s="3" t="s">
        <v>51</v>
      </c>
      <c r="F116" s="3" t="s">
        <v>60</v>
      </c>
      <c r="G116" s="2">
        <v>1201</v>
      </c>
      <c r="H116" s="6">
        <v>42250</v>
      </c>
      <c r="I116" s="4">
        <v>185000</v>
      </c>
      <c r="J116" s="4">
        <v>0</v>
      </c>
      <c r="K116" s="4">
        <v>185000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2">
        <v>1</v>
      </c>
      <c r="R116" s="4">
        <v>185000</v>
      </c>
      <c r="S116" s="2">
        <v>0</v>
      </c>
      <c r="T116" s="2">
        <v>9</v>
      </c>
      <c r="U116" s="2">
        <v>2015</v>
      </c>
      <c r="V116" s="11" t="str">
        <f t="shared" si="3"/>
        <v>3. Jul-Sep</v>
      </c>
      <c r="W116" s="5">
        <v>3.5</v>
      </c>
      <c r="X116" s="12">
        <f t="shared" si="2"/>
        <v>6475</v>
      </c>
    </row>
    <row r="117" spans="1:24">
      <c r="A117" s="2" t="s">
        <v>49</v>
      </c>
      <c r="B117" s="2">
        <v>21</v>
      </c>
      <c r="C117" s="2" t="s">
        <v>50</v>
      </c>
      <c r="D117" s="6">
        <v>43161</v>
      </c>
      <c r="E117" s="3" t="s">
        <v>51</v>
      </c>
      <c r="F117" s="7">
        <v>42127</v>
      </c>
      <c r="G117" s="2">
        <v>1202</v>
      </c>
      <c r="H117" s="6">
        <v>42251</v>
      </c>
      <c r="I117" s="4">
        <v>418750</v>
      </c>
      <c r="J117" s="4">
        <v>0</v>
      </c>
      <c r="K117" s="4">
        <v>418750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2">
        <v>1</v>
      </c>
      <c r="R117" s="4">
        <v>418750</v>
      </c>
      <c r="S117" s="2">
        <v>0</v>
      </c>
      <c r="T117" s="2">
        <v>9</v>
      </c>
      <c r="U117" s="2">
        <v>2015</v>
      </c>
      <c r="V117" s="11" t="str">
        <f t="shared" si="3"/>
        <v>3. Jul-Sep</v>
      </c>
      <c r="W117" s="5">
        <v>3.5</v>
      </c>
      <c r="X117" s="12">
        <f t="shared" si="2"/>
        <v>14656.25</v>
      </c>
    </row>
    <row r="118" spans="1:24">
      <c r="A118" s="2" t="s">
        <v>49</v>
      </c>
      <c r="B118" s="2">
        <v>34</v>
      </c>
      <c r="C118" s="2" t="s">
        <v>66</v>
      </c>
      <c r="D118" s="2" t="s">
        <v>51</v>
      </c>
      <c r="E118" s="3" t="s">
        <v>51</v>
      </c>
      <c r="F118" s="7">
        <v>42162</v>
      </c>
      <c r="G118" s="2">
        <v>1205</v>
      </c>
      <c r="H118" s="6">
        <v>42254</v>
      </c>
      <c r="I118" s="4">
        <v>150000</v>
      </c>
      <c r="J118" s="4">
        <v>0</v>
      </c>
      <c r="K118" s="4">
        <v>150000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2">
        <v>1</v>
      </c>
      <c r="R118" s="4">
        <v>150000</v>
      </c>
      <c r="S118" s="2">
        <v>0</v>
      </c>
      <c r="T118" s="2">
        <v>9</v>
      </c>
      <c r="U118" s="2">
        <v>2015</v>
      </c>
      <c r="V118" s="11" t="str">
        <f t="shared" si="3"/>
        <v>3. Jul-Sep</v>
      </c>
      <c r="W118" s="5">
        <v>3.5</v>
      </c>
      <c r="X118" s="12">
        <f t="shared" si="2"/>
        <v>5250</v>
      </c>
    </row>
    <row r="119" spans="1:24">
      <c r="A119" s="2" t="s">
        <v>49</v>
      </c>
      <c r="B119" s="2">
        <v>74</v>
      </c>
      <c r="C119" s="2" t="s">
        <v>50</v>
      </c>
      <c r="D119" s="6">
        <v>42747</v>
      </c>
      <c r="E119" s="3" t="s">
        <v>51</v>
      </c>
      <c r="F119" s="7">
        <v>42250</v>
      </c>
      <c r="G119" s="2">
        <v>1210</v>
      </c>
      <c r="H119" s="6">
        <v>42254</v>
      </c>
      <c r="I119" s="4">
        <v>25000</v>
      </c>
      <c r="J119" s="4">
        <v>3250000</v>
      </c>
      <c r="K119" s="4">
        <v>25000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2">
        <v>1</v>
      </c>
      <c r="R119" s="4">
        <v>25000</v>
      </c>
      <c r="S119" s="2">
        <v>0</v>
      </c>
      <c r="T119" s="2">
        <v>9</v>
      </c>
      <c r="U119" s="2">
        <v>2015</v>
      </c>
      <c r="V119" s="11" t="str">
        <f t="shared" si="3"/>
        <v>3. Jul-Sep</v>
      </c>
      <c r="W119" s="5">
        <v>3.5</v>
      </c>
      <c r="X119" s="12">
        <f t="shared" si="2"/>
        <v>875</v>
      </c>
    </row>
    <row r="120" spans="1:24">
      <c r="A120" s="2" t="s">
        <v>49</v>
      </c>
      <c r="B120" s="2">
        <v>75</v>
      </c>
      <c r="C120" s="2" t="s">
        <v>50</v>
      </c>
      <c r="D120" s="6">
        <v>42747</v>
      </c>
      <c r="E120" s="3" t="s">
        <v>51</v>
      </c>
      <c r="F120" s="7">
        <v>42250</v>
      </c>
      <c r="G120" s="2">
        <v>1207</v>
      </c>
      <c r="H120" s="6">
        <v>42254</v>
      </c>
      <c r="I120" s="4">
        <v>25000</v>
      </c>
      <c r="J120" s="4">
        <v>3250000</v>
      </c>
      <c r="K120" s="4">
        <v>25000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2">
        <v>1</v>
      </c>
      <c r="R120" s="4">
        <v>25000</v>
      </c>
      <c r="S120" s="2">
        <v>0</v>
      </c>
      <c r="T120" s="2">
        <v>9</v>
      </c>
      <c r="U120" s="2">
        <v>2015</v>
      </c>
      <c r="V120" s="11" t="str">
        <f t="shared" si="3"/>
        <v>3. Jul-Sep</v>
      </c>
      <c r="W120" s="5">
        <v>3.5</v>
      </c>
      <c r="X120" s="12">
        <f t="shared" si="2"/>
        <v>875</v>
      </c>
    </row>
    <row r="121" spans="1:24">
      <c r="A121" s="2" t="s">
        <v>49</v>
      </c>
      <c r="B121" s="2">
        <v>76</v>
      </c>
      <c r="C121" s="2" t="s">
        <v>50</v>
      </c>
      <c r="D121" s="2" t="s">
        <v>81</v>
      </c>
      <c r="E121" s="3" t="s">
        <v>51</v>
      </c>
      <c r="F121" s="7">
        <v>42250</v>
      </c>
      <c r="G121" s="2">
        <v>1206</v>
      </c>
      <c r="H121" s="6">
        <v>42254</v>
      </c>
      <c r="I121" s="4">
        <v>25000</v>
      </c>
      <c r="J121" s="4">
        <v>3250000</v>
      </c>
      <c r="K121" s="4">
        <v>25000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2">
        <v>1</v>
      </c>
      <c r="R121" s="4">
        <v>25000</v>
      </c>
      <c r="S121" s="2">
        <v>0</v>
      </c>
      <c r="T121" s="2">
        <v>9</v>
      </c>
      <c r="U121" s="2">
        <v>2015</v>
      </c>
      <c r="V121" s="11" t="str">
        <f t="shared" si="3"/>
        <v>3. Jul-Sep</v>
      </c>
      <c r="W121" s="5">
        <v>3.5</v>
      </c>
      <c r="X121" s="12">
        <f t="shared" si="2"/>
        <v>875</v>
      </c>
    </row>
    <row r="122" spans="1:24">
      <c r="A122" s="2" t="s">
        <v>49</v>
      </c>
      <c r="B122" s="2">
        <v>73</v>
      </c>
      <c r="C122" s="2" t="s">
        <v>50</v>
      </c>
      <c r="D122" s="6">
        <v>42498</v>
      </c>
      <c r="E122" s="3" t="s">
        <v>51</v>
      </c>
      <c r="F122" s="3" t="s">
        <v>70</v>
      </c>
      <c r="G122" s="2">
        <v>1211</v>
      </c>
      <c r="H122" s="6">
        <v>42255</v>
      </c>
      <c r="I122" s="4">
        <v>712500</v>
      </c>
      <c r="J122" s="4">
        <v>0</v>
      </c>
      <c r="K122" s="4">
        <v>712500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2">
        <v>1</v>
      </c>
      <c r="R122" s="4">
        <v>712500</v>
      </c>
      <c r="S122" s="2">
        <v>0</v>
      </c>
      <c r="T122" s="2">
        <v>9</v>
      </c>
      <c r="U122" s="2">
        <v>2015</v>
      </c>
      <c r="V122" s="11" t="str">
        <f t="shared" si="3"/>
        <v>3. Jul-Sep</v>
      </c>
      <c r="W122" s="5">
        <v>3.5</v>
      </c>
      <c r="X122" s="12">
        <f t="shared" si="2"/>
        <v>24937.5</v>
      </c>
    </row>
    <row r="123" spans="1:24">
      <c r="A123" s="2" t="s">
        <v>49</v>
      </c>
      <c r="B123" s="2">
        <v>75</v>
      </c>
      <c r="C123" s="2" t="s">
        <v>50</v>
      </c>
      <c r="D123" s="6">
        <v>42747</v>
      </c>
      <c r="E123" s="3" t="s">
        <v>51</v>
      </c>
      <c r="F123" s="7">
        <v>42250</v>
      </c>
      <c r="G123" s="2">
        <v>1212</v>
      </c>
      <c r="H123" s="6">
        <v>42256</v>
      </c>
      <c r="I123" s="4">
        <v>200000</v>
      </c>
      <c r="J123" s="4">
        <v>0</v>
      </c>
      <c r="K123" s="4">
        <v>200000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2">
        <v>1</v>
      </c>
      <c r="R123" s="4">
        <v>200000</v>
      </c>
      <c r="S123" s="2">
        <v>0</v>
      </c>
      <c r="T123" s="2">
        <v>9</v>
      </c>
      <c r="U123" s="2">
        <v>2015</v>
      </c>
      <c r="V123" s="11" t="str">
        <f t="shared" si="3"/>
        <v>3. Jul-Sep</v>
      </c>
      <c r="W123" s="5">
        <v>3.5</v>
      </c>
      <c r="X123" s="12">
        <f t="shared" si="2"/>
        <v>7000</v>
      </c>
    </row>
    <row r="124" spans="1:24">
      <c r="A124" s="2" t="s">
        <v>49</v>
      </c>
      <c r="B124" s="2">
        <v>23</v>
      </c>
      <c r="C124" s="2" t="s">
        <v>50</v>
      </c>
      <c r="D124" s="2" t="s">
        <v>58</v>
      </c>
      <c r="E124" s="3" t="s">
        <v>51</v>
      </c>
      <c r="F124" s="3" t="s">
        <v>74</v>
      </c>
      <c r="G124" s="2">
        <v>1094</v>
      </c>
      <c r="H124" s="6">
        <v>42257</v>
      </c>
      <c r="I124" s="4">
        <v>50000</v>
      </c>
      <c r="J124" s="4">
        <v>0</v>
      </c>
      <c r="K124" s="4">
        <v>50000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2">
        <v>1</v>
      </c>
      <c r="R124" s="4">
        <v>50000</v>
      </c>
      <c r="S124" s="2">
        <v>0</v>
      </c>
      <c r="T124" s="2">
        <v>9</v>
      </c>
      <c r="U124" s="2">
        <v>2015</v>
      </c>
      <c r="V124" s="11" t="str">
        <f t="shared" si="3"/>
        <v>3. Jul-Sep</v>
      </c>
      <c r="W124" s="5">
        <v>3.5</v>
      </c>
      <c r="X124" s="12">
        <f t="shared" si="2"/>
        <v>1750</v>
      </c>
    </row>
    <row r="125" spans="1:24">
      <c r="A125" s="2" t="s">
        <v>49</v>
      </c>
      <c r="B125" s="2">
        <v>24</v>
      </c>
      <c r="C125" s="2" t="s">
        <v>50</v>
      </c>
      <c r="D125" s="2" t="s">
        <v>56</v>
      </c>
      <c r="E125" s="3" t="s">
        <v>51</v>
      </c>
      <c r="F125" s="7">
        <v>42100</v>
      </c>
      <c r="G125" s="2">
        <v>1219</v>
      </c>
      <c r="H125" s="6">
        <v>42257</v>
      </c>
      <c r="I125" s="4">
        <v>881250</v>
      </c>
      <c r="J125" s="4">
        <v>0</v>
      </c>
      <c r="K125" s="4">
        <v>881250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2">
        <v>1</v>
      </c>
      <c r="R125" s="4">
        <v>881250</v>
      </c>
      <c r="S125" s="2">
        <v>0</v>
      </c>
      <c r="T125" s="2">
        <v>9</v>
      </c>
      <c r="U125" s="2">
        <v>2015</v>
      </c>
      <c r="V125" s="11" t="str">
        <f t="shared" si="3"/>
        <v>3. Jul-Sep</v>
      </c>
      <c r="W125" s="5">
        <v>3.5</v>
      </c>
      <c r="X125" s="12">
        <f t="shared" si="2"/>
        <v>30843.75</v>
      </c>
    </row>
    <row r="126" spans="1:24">
      <c r="A126" s="2" t="s">
        <v>49</v>
      </c>
      <c r="B126" s="2">
        <v>32</v>
      </c>
      <c r="C126" s="2" t="s">
        <v>50</v>
      </c>
      <c r="D126" s="2" t="s">
        <v>57</v>
      </c>
      <c r="E126" s="3" t="s">
        <v>51</v>
      </c>
      <c r="F126" s="7">
        <v>42099</v>
      </c>
      <c r="G126" s="2">
        <v>1215</v>
      </c>
      <c r="H126" s="6">
        <v>42257</v>
      </c>
      <c r="I126" s="4">
        <v>556250</v>
      </c>
      <c r="J126" s="4">
        <v>0</v>
      </c>
      <c r="K126" s="4">
        <v>556250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2">
        <v>1</v>
      </c>
      <c r="R126" s="4">
        <v>556250</v>
      </c>
      <c r="S126" s="2">
        <v>0</v>
      </c>
      <c r="T126" s="2">
        <v>9</v>
      </c>
      <c r="U126" s="2">
        <v>2015</v>
      </c>
      <c r="V126" s="11" t="str">
        <f t="shared" si="3"/>
        <v>3. Jul-Sep</v>
      </c>
      <c r="W126" s="5">
        <v>3.5</v>
      </c>
      <c r="X126" s="12">
        <f t="shared" si="2"/>
        <v>19468.75</v>
      </c>
    </row>
    <row r="127" spans="1:24">
      <c r="A127" s="2" t="s">
        <v>49</v>
      </c>
      <c r="B127" s="2">
        <v>58</v>
      </c>
      <c r="C127" s="2" t="s">
        <v>50</v>
      </c>
      <c r="D127" s="6">
        <v>42625</v>
      </c>
      <c r="E127" s="3" t="s">
        <v>51</v>
      </c>
      <c r="F127" s="7">
        <v>42099</v>
      </c>
      <c r="G127" s="2">
        <v>1216</v>
      </c>
      <c r="H127" s="6">
        <v>42257</v>
      </c>
      <c r="I127" s="4">
        <v>556250</v>
      </c>
      <c r="J127" s="4">
        <v>0</v>
      </c>
      <c r="K127" s="4">
        <v>556250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2">
        <v>1</v>
      </c>
      <c r="R127" s="4">
        <v>556250</v>
      </c>
      <c r="S127" s="2">
        <v>0</v>
      </c>
      <c r="T127" s="2">
        <v>9</v>
      </c>
      <c r="U127" s="2">
        <v>2015</v>
      </c>
      <c r="V127" s="11" t="str">
        <f t="shared" si="3"/>
        <v>3. Jul-Sep</v>
      </c>
      <c r="W127" s="5">
        <v>3.5</v>
      </c>
      <c r="X127" s="12">
        <f t="shared" si="2"/>
        <v>19468.75</v>
      </c>
    </row>
    <row r="128" spans="1:24">
      <c r="A128" s="2" t="s">
        <v>49</v>
      </c>
      <c r="B128" s="2">
        <v>61</v>
      </c>
      <c r="C128" s="2" t="s">
        <v>50</v>
      </c>
      <c r="D128" s="2" t="s">
        <v>59</v>
      </c>
      <c r="E128" s="3" t="s">
        <v>51</v>
      </c>
      <c r="F128" s="7">
        <v>42098</v>
      </c>
      <c r="G128" s="2">
        <v>1220</v>
      </c>
      <c r="H128" s="6">
        <v>42257</v>
      </c>
      <c r="I128" s="4">
        <v>1112500</v>
      </c>
      <c r="J128" s="4">
        <v>0</v>
      </c>
      <c r="K128" s="4">
        <v>1112500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2">
        <v>1</v>
      </c>
      <c r="R128" s="4">
        <v>1112500</v>
      </c>
      <c r="S128" s="2">
        <v>0</v>
      </c>
      <c r="T128" s="2">
        <v>9</v>
      </c>
      <c r="U128" s="2">
        <v>2015</v>
      </c>
      <c r="V128" s="11" t="str">
        <f t="shared" si="3"/>
        <v>3. Jul-Sep</v>
      </c>
      <c r="W128" s="5">
        <v>3.5</v>
      </c>
      <c r="X128" s="12">
        <f t="shared" si="2"/>
        <v>38937.5</v>
      </c>
    </row>
    <row r="129" spans="1:24">
      <c r="A129" s="2" t="s">
        <v>49</v>
      </c>
      <c r="B129" s="2">
        <v>79</v>
      </c>
      <c r="C129" s="2" t="s">
        <v>50</v>
      </c>
      <c r="D129" s="2" t="s">
        <v>79</v>
      </c>
      <c r="E129" s="3" t="s">
        <v>51</v>
      </c>
      <c r="F129" s="3" t="s">
        <v>80</v>
      </c>
      <c r="G129" s="2">
        <v>1204</v>
      </c>
      <c r="H129" s="6">
        <v>42257</v>
      </c>
      <c r="I129" s="4">
        <v>200000</v>
      </c>
      <c r="J129" s="4">
        <v>0</v>
      </c>
      <c r="K129" s="4">
        <v>200000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2">
        <v>1</v>
      </c>
      <c r="R129" s="4">
        <v>200000</v>
      </c>
      <c r="S129" s="2">
        <v>0</v>
      </c>
      <c r="T129" s="2">
        <v>9</v>
      </c>
      <c r="U129" s="2">
        <v>2015</v>
      </c>
      <c r="V129" s="11" t="str">
        <f t="shared" si="3"/>
        <v>3. Jul-Sep</v>
      </c>
      <c r="W129" s="5">
        <v>3.5</v>
      </c>
      <c r="X129" s="12">
        <f t="shared" si="2"/>
        <v>7000</v>
      </c>
    </row>
    <row r="130" spans="1:24">
      <c r="A130" s="2" t="s">
        <v>49</v>
      </c>
      <c r="B130" s="2">
        <v>44</v>
      </c>
      <c r="C130" s="2" t="s">
        <v>50</v>
      </c>
      <c r="D130" s="6">
        <v>43437</v>
      </c>
      <c r="E130" s="3" t="s">
        <v>51</v>
      </c>
      <c r="F130" s="3" t="s">
        <v>75</v>
      </c>
      <c r="G130" s="2">
        <v>1097</v>
      </c>
      <c r="H130" s="6">
        <v>42261</v>
      </c>
      <c r="I130" s="4">
        <v>16708</v>
      </c>
      <c r="J130" s="4">
        <v>0</v>
      </c>
      <c r="K130" s="4">
        <v>16708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2">
        <v>1</v>
      </c>
      <c r="R130" s="4">
        <v>16708</v>
      </c>
      <c r="S130" s="2">
        <v>0</v>
      </c>
      <c r="T130" s="2">
        <v>9</v>
      </c>
      <c r="U130" s="2">
        <v>2015</v>
      </c>
      <c r="V130" s="11" t="str">
        <f t="shared" si="3"/>
        <v>3. Jul-Sep</v>
      </c>
      <c r="W130" s="5">
        <v>3.5</v>
      </c>
      <c r="X130" s="12">
        <f t="shared" ref="X130:X193" si="4">R130*W130%</f>
        <v>584.78</v>
      </c>
    </row>
    <row r="131" spans="1:24">
      <c r="A131" s="2" t="s">
        <v>49</v>
      </c>
      <c r="B131" s="2">
        <v>59</v>
      </c>
      <c r="C131" s="2" t="s">
        <v>50</v>
      </c>
      <c r="D131" s="2" t="s">
        <v>72</v>
      </c>
      <c r="E131" s="3" t="s">
        <v>51</v>
      </c>
      <c r="F131" s="3" t="s">
        <v>73</v>
      </c>
      <c r="G131" s="2">
        <v>1223</v>
      </c>
      <c r="H131" s="6">
        <v>42262</v>
      </c>
      <c r="I131" s="4">
        <v>412500</v>
      </c>
      <c r="J131" s="4">
        <v>0</v>
      </c>
      <c r="K131" s="4">
        <v>412500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2">
        <v>1</v>
      </c>
      <c r="R131" s="4">
        <v>412500</v>
      </c>
      <c r="S131" s="2">
        <v>0</v>
      </c>
      <c r="T131" s="2">
        <v>9</v>
      </c>
      <c r="U131" s="2">
        <v>2015</v>
      </c>
      <c r="V131" s="11" t="str">
        <f t="shared" ref="V131:V194" si="5">IF(T131&lt;4,"1. Jan-Mar",IF(T131&lt;7,"2. Apr-Jun",IF(T131&lt;10,"3. Jul-Sep","4. Oct-Dec")))</f>
        <v>3. Jul-Sep</v>
      </c>
      <c r="W131" s="5">
        <v>3.5</v>
      </c>
      <c r="X131" s="12">
        <f t="shared" si="4"/>
        <v>14437.5</v>
      </c>
    </row>
    <row r="132" spans="1:24">
      <c r="A132" s="2" t="s">
        <v>49</v>
      </c>
      <c r="B132" s="2">
        <v>7</v>
      </c>
      <c r="C132" s="2" t="s">
        <v>50</v>
      </c>
      <c r="D132" s="2" t="s">
        <v>76</v>
      </c>
      <c r="E132" s="3" t="s">
        <v>51</v>
      </c>
      <c r="F132" s="3" t="s">
        <v>77</v>
      </c>
      <c r="G132" s="2">
        <v>1226</v>
      </c>
      <c r="H132" s="6">
        <v>42262</v>
      </c>
      <c r="I132" s="4">
        <v>567000</v>
      </c>
      <c r="J132" s="4">
        <v>0</v>
      </c>
      <c r="K132" s="4">
        <v>567000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2">
        <v>1</v>
      </c>
      <c r="R132" s="4">
        <v>567000</v>
      </c>
      <c r="S132" s="2">
        <v>0</v>
      </c>
      <c r="T132" s="2">
        <v>9</v>
      </c>
      <c r="U132" s="2">
        <v>2015</v>
      </c>
      <c r="V132" s="11" t="str">
        <f t="shared" si="5"/>
        <v>3. Jul-Sep</v>
      </c>
      <c r="W132" s="5">
        <v>3.5</v>
      </c>
      <c r="X132" s="12">
        <f t="shared" si="4"/>
        <v>19845</v>
      </c>
    </row>
    <row r="133" spans="1:24">
      <c r="A133" s="2" t="s">
        <v>49</v>
      </c>
      <c r="B133" s="2">
        <v>79</v>
      </c>
      <c r="C133" s="2" t="s">
        <v>50</v>
      </c>
      <c r="D133" s="2" t="s">
        <v>79</v>
      </c>
      <c r="E133" s="3" t="s">
        <v>51</v>
      </c>
      <c r="F133" s="3" t="s">
        <v>80</v>
      </c>
      <c r="G133" s="2">
        <v>1224</v>
      </c>
      <c r="H133" s="6">
        <v>42262</v>
      </c>
      <c r="I133" s="4">
        <v>187000</v>
      </c>
      <c r="J133" s="4">
        <v>0</v>
      </c>
      <c r="K133" s="4">
        <v>187000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2">
        <v>1</v>
      </c>
      <c r="R133" s="4">
        <v>187000</v>
      </c>
      <c r="S133" s="2">
        <v>0</v>
      </c>
      <c r="T133" s="2">
        <v>9</v>
      </c>
      <c r="U133" s="2">
        <v>2015</v>
      </c>
      <c r="V133" s="11" t="str">
        <f t="shared" si="5"/>
        <v>3. Jul-Sep</v>
      </c>
      <c r="W133" s="5">
        <v>3.5</v>
      </c>
      <c r="X133" s="12">
        <f t="shared" si="4"/>
        <v>6545</v>
      </c>
    </row>
    <row r="134" spans="1:24">
      <c r="A134" s="2" t="s">
        <v>49</v>
      </c>
      <c r="B134" s="2">
        <v>79</v>
      </c>
      <c r="C134" s="2" t="s">
        <v>50</v>
      </c>
      <c r="D134" s="2" t="s">
        <v>79</v>
      </c>
      <c r="E134" s="3" t="s">
        <v>51</v>
      </c>
      <c r="F134" s="3" t="s">
        <v>80</v>
      </c>
      <c r="G134" s="2">
        <v>1225</v>
      </c>
      <c r="H134" s="6">
        <v>42262</v>
      </c>
      <c r="I134" s="4">
        <v>500000</v>
      </c>
      <c r="J134" s="4">
        <v>0</v>
      </c>
      <c r="K134" s="4">
        <v>500000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2">
        <v>1</v>
      </c>
      <c r="R134" s="4">
        <v>500000</v>
      </c>
      <c r="S134" s="2">
        <v>0</v>
      </c>
      <c r="T134" s="2">
        <v>9</v>
      </c>
      <c r="U134" s="2">
        <v>2015</v>
      </c>
      <c r="V134" s="11" t="str">
        <f t="shared" si="5"/>
        <v>3. Jul-Sep</v>
      </c>
      <c r="W134" s="5">
        <v>3.5</v>
      </c>
      <c r="X134" s="12">
        <f t="shared" si="4"/>
        <v>17500</v>
      </c>
    </row>
    <row r="135" spans="1:24">
      <c r="A135" s="2" t="s">
        <v>49</v>
      </c>
      <c r="B135" s="2">
        <v>71</v>
      </c>
      <c r="C135" s="2" t="s">
        <v>50</v>
      </c>
      <c r="D135" s="2" t="s">
        <v>79</v>
      </c>
      <c r="E135" s="3" t="s">
        <v>51</v>
      </c>
      <c r="F135" s="7">
        <v>42257</v>
      </c>
      <c r="G135" s="2">
        <v>1147</v>
      </c>
      <c r="H135" s="6">
        <v>42263</v>
      </c>
      <c r="I135" s="4">
        <v>25000</v>
      </c>
      <c r="J135" s="4">
        <v>3250000</v>
      </c>
      <c r="K135" s="4">
        <v>25000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2">
        <v>1</v>
      </c>
      <c r="R135" s="4">
        <v>25000</v>
      </c>
      <c r="S135" s="2">
        <v>0</v>
      </c>
      <c r="T135" s="2">
        <v>9</v>
      </c>
      <c r="U135" s="2">
        <v>2015</v>
      </c>
      <c r="V135" s="11" t="str">
        <f t="shared" si="5"/>
        <v>3. Jul-Sep</v>
      </c>
      <c r="W135" s="5">
        <v>3.5</v>
      </c>
      <c r="X135" s="12">
        <f t="shared" si="4"/>
        <v>875</v>
      </c>
    </row>
    <row r="136" spans="1:24">
      <c r="A136" s="2" t="s">
        <v>49</v>
      </c>
      <c r="B136" s="2">
        <v>28</v>
      </c>
      <c r="C136" s="2" t="s">
        <v>50</v>
      </c>
      <c r="D136" s="6">
        <v>43376</v>
      </c>
      <c r="E136" s="3" t="s">
        <v>51</v>
      </c>
      <c r="F136" s="3" t="s">
        <v>65</v>
      </c>
      <c r="G136" s="2">
        <v>1227</v>
      </c>
      <c r="H136" s="6">
        <v>42265</v>
      </c>
      <c r="I136" s="4">
        <v>581250</v>
      </c>
      <c r="J136" s="4">
        <v>0</v>
      </c>
      <c r="K136" s="4">
        <v>581250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2">
        <v>1</v>
      </c>
      <c r="R136" s="4">
        <v>581250</v>
      </c>
      <c r="S136" s="2">
        <v>0</v>
      </c>
      <c r="T136" s="2">
        <v>9</v>
      </c>
      <c r="U136" s="2">
        <v>2015</v>
      </c>
      <c r="V136" s="11" t="str">
        <f t="shared" si="5"/>
        <v>3. Jul-Sep</v>
      </c>
      <c r="W136" s="5">
        <v>3.5</v>
      </c>
      <c r="X136" s="12">
        <f t="shared" si="4"/>
        <v>20343.75</v>
      </c>
    </row>
    <row r="137" spans="1:24">
      <c r="A137" s="2" t="s">
        <v>49</v>
      </c>
      <c r="B137" s="2">
        <v>17</v>
      </c>
      <c r="C137" s="2" t="s">
        <v>50</v>
      </c>
      <c r="D137" s="6">
        <v>42888</v>
      </c>
      <c r="E137" s="3" t="s">
        <v>51</v>
      </c>
      <c r="F137" s="3" t="s">
        <v>53</v>
      </c>
      <c r="G137" s="2">
        <v>1230</v>
      </c>
      <c r="H137" s="6">
        <v>42268</v>
      </c>
      <c r="I137" s="4">
        <v>444000</v>
      </c>
      <c r="J137" s="4">
        <v>0</v>
      </c>
      <c r="K137" s="4">
        <v>444000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2">
        <v>1</v>
      </c>
      <c r="R137" s="4">
        <v>444000</v>
      </c>
      <c r="S137" s="2">
        <v>0</v>
      </c>
      <c r="T137" s="2">
        <v>9</v>
      </c>
      <c r="U137" s="2">
        <v>2015</v>
      </c>
      <c r="V137" s="11" t="str">
        <f t="shared" si="5"/>
        <v>3. Jul-Sep</v>
      </c>
      <c r="W137" s="5">
        <v>3.5</v>
      </c>
      <c r="X137" s="12">
        <f t="shared" si="4"/>
        <v>15540</v>
      </c>
    </row>
    <row r="138" spans="1:24">
      <c r="A138" s="2" t="s">
        <v>49</v>
      </c>
      <c r="B138" s="2">
        <v>27</v>
      </c>
      <c r="C138" s="2" t="s">
        <v>50</v>
      </c>
      <c r="D138" s="2" t="s">
        <v>64</v>
      </c>
      <c r="E138" s="3" t="s">
        <v>51</v>
      </c>
      <c r="F138" s="3" t="s">
        <v>60</v>
      </c>
      <c r="G138" s="2">
        <v>1232</v>
      </c>
      <c r="H138" s="6">
        <v>42268</v>
      </c>
      <c r="I138" s="4">
        <v>556000</v>
      </c>
      <c r="J138" s="4">
        <v>0</v>
      </c>
      <c r="K138" s="4">
        <v>556000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2">
        <v>1</v>
      </c>
      <c r="R138" s="4">
        <v>556000</v>
      </c>
      <c r="S138" s="2">
        <v>0</v>
      </c>
      <c r="T138" s="2">
        <v>9</v>
      </c>
      <c r="U138" s="2">
        <v>2015</v>
      </c>
      <c r="V138" s="11" t="str">
        <f t="shared" si="5"/>
        <v>3. Jul-Sep</v>
      </c>
      <c r="W138" s="5">
        <v>3.5</v>
      </c>
      <c r="X138" s="12">
        <f t="shared" si="4"/>
        <v>19460</v>
      </c>
    </row>
    <row r="139" spans="1:24">
      <c r="A139" s="2" t="s">
        <v>49</v>
      </c>
      <c r="B139" s="2">
        <v>33</v>
      </c>
      <c r="C139" s="2" t="s">
        <v>50</v>
      </c>
      <c r="D139" s="6">
        <v>43161</v>
      </c>
      <c r="E139" s="3" t="s">
        <v>51</v>
      </c>
      <c r="F139" s="7">
        <v>42131</v>
      </c>
      <c r="G139" s="2">
        <v>1231</v>
      </c>
      <c r="H139" s="6">
        <v>42268</v>
      </c>
      <c r="I139" s="4">
        <v>556250</v>
      </c>
      <c r="J139" s="4">
        <v>0</v>
      </c>
      <c r="K139" s="4">
        <v>556250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2">
        <v>1</v>
      </c>
      <c r="R139" s="4">
        <v>556250</v>
      </c>
      <c r="S139" s="2">
        <v>0</v>
      </c>
      <c r="T139" s="2">
        <v>9</v>
      </c>
      <c r="U139" s="2">
        <v>2015</v>
      </c>
      <c r="V139" s="11" t="str">
        <f t="shared" si="5"/>
        <v>3. Jul-Sep</v>
      </c>
      <c r="W139" s="5">
        <v>3.5</v>
      </c>
      <c r="X139" s="12">
        <f t="shared" si="4"/>
        <v>19468.75</v>
      </c>
    </row>
    <row r="140" spans="1:24">
      <c r="A140" s="2" t="s">
        <v>49</v>
      </c>
      <c r="B140" s="2">
        <v>52</v>
      </c>
      <c r="C140" s="2" t="s">
        <v>50</v>
      </c>
      <c r="D140" s="2" t="s">
        <v>58</v>
      </c>
      <c r="E140" s="3" t="s">
        <v>51</v>
      </c>
      <c r="F140" s="7">
        <v>42100</v>
      </c>
      <c r="G140" s="2">
        <v>1229</v>
      </c>
      <c r="H140" s="6">
        <v>42268</v>
      </c>
      <c r="I140" s="4">
        <v>556000</v>
      </c>
      <c r="J140" s="4">
        <v>0</v>
      </c>
      <c r="K140" s="4">
        <v>556000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2">
        <v>1</v>
      </c>
      <c r="R140" s="4">
        <v>556000</v>
      </c>
      <c r="S140" s="2">
        <v>0</v>
      </c>
      <c r="T140" s="2">
        <v>9</v>
      </c>
      <c r="U140" s="2">
        <v>2015</v>
      </c>
      <c r="V140" s="11" t="str">
        <f t="shared" si="5"/>
        <v>3. Jul-Sep</v>
      </c>
      <c r="W140" s="5">
        <v>3.5</v>
      </c>
      <c r="X140" s="12">
        <f t="shared" si="4"/>
        <v>19460</v>
      </c>
    </row>
    <row r="141" spans="1:24">
      <c r="A141" s="2" t="s">
        <v>49</v>
      </c>
      <c r="B141" s="2">
        <v>70</v>
      </c>
      <c r="C141" s="2" t="s">
        <v>50</v>
      </c>
      <c r="D141" s="2" t="s">
        <v>79</v>
      </c>
      <c r="E141" s="3" t="s">
        <v>51</v>
      </c>
      <c r="F141" s="7">
        <v>42257</v>
      </c>
      <c r="G141" s="2">
        <v>1148</v>
      </c>
      <c r="H141" s="6">
        <v>42268</v>
      </c>
      <c r="I141" s="4">
        <v>25000</v>
      </c>
      <c r="J141" s="4">
        <v>3250000</v>
      </c>
      <c r="K141" s="4">
        <v>25000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2">
        <v>1</v>
      </c>
      <c r="R141" s="4">
        <v>25000</v>
      </c>
      <c r="S141" s="2">
        <v>0</v>
      </c>
      <c r="T141" s="2">
        <v>9</v>
      </c>
      <c r="U141" s="2">
        <v>2015</v>
      </c>
      <c r="V141" s="11" t="str">
        <f t="shared" si="5"/>
        <v>3. Jul-Sep</v>
      </c>
      <c r="W141" s="5">
        <v>3.5</v>
      </c>
      <c r="X141" s="12">
        <f t="shared" si="4"/>
        <v>875</v>
      </c>
    </row>
    <row r="142" spans="1:24">
      <c r="A142" s="2" t="s">
        <v>49</v>
      </c>
      <c r="B142" s="2">
        <v>9</v>
      </c>
      <c r="C142" s="2" t="s">
        <v>50</v>
      </c>
      <c r="D142" s="2" t="s">
        <v>61</v>
      </c>
      <c r="E142" s="3" t="s">
        <v>51</v>
      </c>
      <c r="F142" s="7">
        <v>42106</v>
      </c>
      <c r="G142" s="2">
        <v>1233</v>
      </c>
      <c r="H142" s="6">
        <v>42268</v>
      </c>
      <c r="I142" s="4">
        <v>444000</v>
      </c>
      <c r="J142" s="4">
        <v>0</v>
      </c>
      <c r="K142" s="4">
        <v>444000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2">
        <v>1</v>
      </c>
      <c r="R142" s="4">
        <v>444000</v>
      </c>
      <c r="S142" s="2">
        <v>0</v>
      </c>
      <c r="T142" s="2">
        <v>9</v>
      </c>
      <c r="U142" s="2">
        <v>2015</v>
      </c>
      <c r="V142" s="11" t="str">
        <f t="shared" si="5"/>
        <v>3. Jul-Sep</v>
      </c>
      <c r="W142" s="5">
        <v>3.5</v>
      </c>
      <c r="X142" s="12">
        <f t="shared" si="4"/>
        <v>15540</v>
      </c>
    </row>
    <row r="143" spans="1:24">
      <c r="A143" s="2" t="s">
        <v>49</v>
      </c>
      <c r="B143" s="2">
        <v>64</v>
      </c>
      <c r="C143" s="2" t="s">
        <v>50</v>
      </c>
      <c r="D143" s="6">
        <v>42797</v>
      </c>
      <c r="E143" s="3" t="s">
        <v>51</v>
      </c>
      <c r="F143" s="3" t="s">
        <v>78</v>
      </c>
      <c r="G143" s="2">
        <v>1221</v>
      </c>
      <c r="H143" s="6">
        <v>42269</v>
      </c>
      <c r="I143" s="4">
        <v>375000</v>
      </c>
      <c r="J143" s="4">
        <v>0</v>
      </c>
      <c r="K143" s="4">
        <v>375000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2">
        <v>1</v>
      </c>
      <c r="R143" s="4">
        <v>375000</v>
      </c>
      <c r="S143" s="2">
        <v>0</v>
      </c>
      <c r="T143" s="2">
        <v>9</v>
      </c>
      <c r="U143" s="2">
        <v>2015</v>
      </c>
      <c r="V143" s="11" t="str">
        <f t="shared" si="5"/>
        <v>3. Jul-Sep</v>
      </c>
      <c r="W143" s="5">
        <v>3.5</v>
      </c>
      <c r="X143" s="12">
        <f t="shared" si="4"/>
        <v>13125</v>
      </c>
    </row>
    <row r="144" spans="1:24">
      <c r="A144" s="2" t="s">
        <v>49</v>
      </c>
      <c r="B144" s="2">
        <v>57</v>
      </c>
      <c r="C144" s="2" t="s">
        <v>50</v>
      </c>
      <c r="D144" s="6">
        <v>42073</v>
      </c>
      <c r="E144" s="3" t="s">
        <v>51</v>
      </c>
      <c r="F144" s="3" t="s">
        <v>82</v>
      </c>
      <c r="G144" s="2">
        <v>1150</v>
      </c>
      <c r="H144" s="6">
        <v>42270</v>
      </c>
      <c r="I144" s="4">
        <v>25000</v>
      </c>
      <c r="J144" s="4">
        <v>3350000</v>
      </c>
      <c r="K144" s="4">
        <v>25000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2">
        <v>1</v>
      </c>
      <c r="R144" s="4">
        <v>25000</v>
      </c>
      <c r="S144" s="2">
        <v>0</v>
      </c>
      <c r="T144" s="2">
        <v>9</v>
      </c>
      <c r="U144" s="2">
        <v>2015</v>
      </c>
      <c r="V144" s="11" t="str">
        <f t="shared" si="5"/>
        <v>3. Jul-Sep</v>
      </c>
      <c r="W144" s="5">
        <v>3.5</v>
      </c>
      <c r="X144" s="12">
        <f t="shared" si="4"/>
        <v>875</v>
      </c>
    </row>
    <row r="145" spans="1:24">
      <c r="A145" s="2" t="s">
        <v>49</v>
      </c>
      <c r="B145" s="2">
        <v>34</v>
      </c>
      <c r="C145" s="2" t="s">
        <v>66</v>
      </c>
      <c r="D145" s="2" t="s">
        <v>51</v>
      </c>
      <c r="E145" s="3" t="s">
        <v>51</v>
      </c>
      <c r="F145" s="7">
        <v>42162</v>
      </c>
      <c r="G145" s="2">
        <v>1235</v>
      </c>
      <c r="H145" s="6">
        <v>42271</v>
      </c>
      <c r="I145" s="4">
        <v>100000</v>
      </c>
      <c r="J145" s="4">
        <v>0</v>
      </c>
      <c r="K145" s="4">
        <v>100000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2">
        <v>1</v>
      </c>
      <c r="R145" s="4">
        <v>100000</v>
      </c>
      <c r="S145" s="2">
        <v>0</v>
      </c>
      <c r="T145" s="2">
        <v>9</v>
      </c>
      <c r="U145" s="2">
        <v>2015</v>
      </c>
      <c r="V145" s="11" t="str">
        <f t="shared" si="5"/>
        <v>3. Jul-Sep</v>
      </c>
      <c r="W145" s="5">
        <v>3.5</v>
      </c>
      <c r="X145" s="12">
        <f t="shared" si="4"/>
        <v>3500</v>
      </c>
    </row>
    <row r="146" spans="1:24">
      <c r="A146" s="2" t="s">
        <v>49</v>
      </c>
      <c r="B146" s="2">
        <v>70</v>
      </c>
      <c r="C146" s="2" t="s">
        <v>50</v>
      </c>
      <c r="D146" s="2" t="s">
        <v>79</v>
      </c>
      <c r="E146" s="3" t="s">
        <v>51</v>
      </c>
      <c r="F146" s="7">
        <v>42257</v>
      </c>
      <c r="G146" s="2">
        <v>1237</v>
      </c>
      <c r="H146" s="6">
        <v>42272</v>
      </c>
      <c r="I146" s="4">
        <v>200000</v>
      </c>
      <c r="J146" s="4">
        <v>0</v>
      </c>
      <c r="K146" s="4">
        <v>200000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2">
        <v>1</v>
      </c>
      <c r="R146" s="4">
        <v>200000</v>
      </c>
      <c r="S146" s="2">
        <v>0</v>
      </c>
      <c r="T146" s="2">
        <v>9</v>
      </c>
      <c r="U146" s="2">
        <v>2015</v>
      </c>
      <c r="V146" s="11" t="str">
        <f t="shared" si="5"/>
        <v>3. Jul-Sep</v>
      </c>
      <c r="W146" s="5">
        <v>3.5</v>
      </c>
      <c r="X146" s="12">
        <f t="shared" si="4"/>
        <v>7000</v>
      </c>
    </row>
    <row r="147" spans="1:24">
      <c r="A147" s="2" t="s">
        <v>49</v>
      </c>
      <c r="B147" s="2">
        <v>71</v>
      </c>
      <c r="C147" s="2" t="s">
        <v>50</v>
      </c>
      <c r="D147" s="2" t="s">
        <v>79</v>
      </c>
      <c r="E147" s="3" t="s">
        <v>51</v>
      </c>
      <c r="F147" s="7">
        <v>42257</v>
      </c>
      <c r="G147" s="2">
        <v>1236</v>
      </c>
      <c r="H147" s="6">
        <v>42276</v>
      </c>
      <c r="I147" s="4">
        <v>200000</v>
      </c>
      <c r="J147" s="4">
        <v>0</v>
      </c>
      <c r="K147" s="4">
        <v>200000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2">
        <v>1</v>
      </c>
      <c r="R147" s="4">
        <v>200000</v>
      </c>
      <c r="S147" s="2">
        <v>0</v>
      </c>
      <c r="T147" s="2">
        <v>9</v>
      </c>
      <c r="U147" s="2">
        <v>2015</v>
      </c>
      <c r="V147" s="11" t="str">
        <f t="shared" si="5"/>
        <v>3. Jul-Sep</v>
      </c>
      <c r="W147" s="5">
        <v>3.5</v>
      </c>
      <c r="X147" s="12">
        <f t="shared" si="4"/>
        <v>7000</v>
      </c>
    </row>
    <row r="148" spans="1:24">
      <c r="A148" s="2" t="s">
        <v>49</v>
      </c>
      <c r="B148" s="2">
        <v>74</v>
      </c>
      <c r="C148" s="2" t="s">
        <v>50</v>
      </c>
      <c r="D148" s="6">
        <v>42747</v>
      </c>
      <c r="E148" s="3" t="s">
        <v>51</v>
      </c>
      <c r="F148" s="7">
        <v>42250</v>
      </c>
      <c r="G148" s="2">
        <v>1233</v>
      </c>
      <c r="H148" s="6">
        <v>42276</v>
      </c>
      <c r="I148" s="4">
        <v>200000</v>
      </c>
      <c r="J148" s="4">
        <v>0</v>
      </c>
      <c r="K148" s="4">
        <v>200000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2">
        <v>1</v>
      </c>
      <c r="R148" s="4">
        <v>200000</v>
      </c>
      <c r="S148" s="2">
        <v>0</v>
      </c>
      <c r="T148" s="2">
        <v>9</v>
      </c>
      <c r="U148" s="2">
        <v>2015</v>
      </c>
      <c r="V148" s="11" t="str">
        <f t="shared" si="5"/>
        <v>3. Jul-Sep</v>
      </c>
      <c r="W148" s="5">
        <v>3.5</v>
      </c>
      <c r="X148" s="12">
        <f t="shared" si="4"/>
        <v>7000</v>
      </c>
    </row>
    <row r="149" spans="1:24">
      <c r="A149" s="2" t="s">
        <v>49</v>
      </c>
      <c r="B149" s="2">
        <v>23</v>
      </c>
      <c r="C149" s="2" t="s">
        <v>50</v>
      </c>
      <c r="D149" s="2" t="s">
        <v>58</v>
      </c>
      <c r="E149" s="3" t="s">
        <v>51</v>
      </c>
      <c r="F149" s="3" t="s">
        <v>74</v>
      </c>
      <c r="G149" s="2">
        <v>1239</v>
      </c>
      <c r="H149" s="6">
        <v>42278</v>
      </c>
      <c r="I149" s="4">
        <v>712500</v>
      </c>
      <c r="J149" s="4">
        <v>0</v>
      </c>
      <c r="K149" s="4">
        <v>712500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2">
        <v>1</v>
      </c>
      <c r="R149" s="4">
        <v>712500</v>
      </c>
      <c r="S149" s="2">
        <v>0</v>
      </c>
      <c r="T149" s="2">
        <v>10</v>
      </c>
      <c r="U149" s="2">
        <v>2015</v>
      </c>
      <c r="V149" s="11" t="str">
        <f t="shared" si="5"/>
        <v>4. Oct-Dec</v>
      </c>
      <c r="W149" s="5">
        <v>3.5</v>
      </c>
      <c r="X149" s="12">
        <f t="shared" si="4"/>
        <v>24937.5</v>
      </c>
    </row>
    <row r="150" spans="1:24">
      <c r="A150" s="2" t="s">
        <v>49</v>
      </c>
      <c r="B150" s="2">
        <v>79</v>
      </c>
      <c r="C150" s="2" t="s">
        <v>50</v>
      </c>
      <c r="D150" s="2" t="s">
        <v>79</v>
      </c>
      <c r="E150" s="3" t="s">
        <v>51</v>
      </c>
      <c r="F150" s="3" t="s">
        <v>80</v>
      </c>
      <c r="G150" s="2">
        <v>1240</v>
      </c>
      <c r="H150" s="6">
        <v>42278</v>
      </c>
      <c r="I150" s="4">
        <v>1166000</v>
      </c>
      <c r="J150" s="4">
        <v>0</v>
      </c>
      <c r="K150" s="4">
        <v>1166000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2">
        <v>1</v>
      </c>
      <c r="R150" s="4">
        <v>1166000</v>
      </c>
      <c r="S150" s="2">
        <v>0</v>
      </c>
      <c r="T150" s="2">
        <v>10</v>
      </c>
      <c r="U150" s="2">
        <v>2015</v>
      </c>
      <c r="V150" s="11" t="str">
        <f t="shared" si="5"/>
        <v>4. Oct-Dec</v>
      </c>
      <c r="W150" s="5">
        <v>3.5</v>
      </c>
      <c r="X150" s="12">
        <f t="shared" si="4"/>
        <v>40810</v>
      </c>
    </row>
    <row r="151" spans="1:24">
      <c r="A151" s="2" t="s">
        <v>49</v>
      </c>
      <c r="B151" s="2">
        <v>25</v>
      </c>
      <c r="C151" s="2" t="s">
        <v>50</v>
      </c>
      <c r="D151" s="6">
        <v>43285</v>
      </c>
      <c r="E151" s="3" t="s">
        <v>51</v>
      </c>
      <c r="F151" s="3" t="s">
        <v>83</v>
      </c>
      <c r="G151" s="2" t="s">
        <v>68</v>
      </c>
      <c r="H151" s="6">
        <v>42282</v>
      </c>
      <c r="I151" s="4">
        <v>25000</v>
      </c>
      <c r="J151" s="4">
        <v>2400000</v>
      </c>
      <c r="K151" s="4">
        <v>25000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2">
        <v>1</v>
      </c>
      <c r="R151" s="4">
        <v>25000</v>
      </c>
      <c r="S151" s="2">
        <v>0</v>
      </c>
      <c r="T151" s="2">
        <v>10</v>
      </c>
      <c r="U151" s="2">
        <v>2015</v>
      </c>
      <c r="V151" s="11" t="str">
        <f t="shared" si="5"/>
        <v>4. Oct-Dec</v>
      </c>
      <c r="W151" s="5">
        <v>3.5</v>
      </c>
      <c r="X151" s="12">
        <f t="shared" si="4"/>
        <v>875</v>
      </c>
    </row>
    <row r="152" spans="1:24">
      <c r="A152" s="2" t="s">
        <v>49</v>
      </c>
      <c r="B152" s="2">
        <v>44</v>
      </c>
      <c r="C152" s="2" t="s">
        <v>50</v>
      </c>
      <c r="D152" s="6">
        <v>43437</v>
      </c>
      <c r="E152" s="3" t="s">
        <v>51</v>
      </c>
      <c r="F152" s="3" t="s">
        <v>75</v>
      </c>
      <c r="G152" s="2">
        <v>1245</v>
      </c>
      <c r="H152" s="6">
        <v>42282</v>
      </c>
      <c r="I152" s="4">
        <v>50000</v>
      </c>
      <c r="J152" s="4">
        <v>0</v>
      </c>
      <c r="K152" s="4">
        <v>50000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2">
        <v>1</v>
      </c>
      <c r="R152" s="4">
        <v>50000</v>
      </c>
      <c r="S152" s="2">
        <v>0</v>
      </c>
      <c r="T152" s="2">
        <v>10</v>
      </c>
      <c r="U152" s="2">
        <v>2015</v>
      </c>
      <c r="V152" s="11" t="str">
        <f t="shared" si="5"/>
        <v>4. Oct-Dec</v>
      </c>
      <c r="W152" s="5">
        <v>3.5</v>
      </c>
      <c r="X152" s="12">
        <f t="shared" si="4"/>
        <v>1750</v>
      </c>
    </row>
    <row r="153" spans="1:24">
      <c r="A153" s="2" t="s">
        <v>49</v>
      </c>
      <c r="B153" s="2">
        <v>57</v>
      </c>
      <c r="C153" s="2" t="s">
        <v>50</v>
      </c>
      <c r="D153" s="6">
        <v>42073</v>
      </c>
      <c r="E153" s="3" t="s">
        <v>51</v>
      </c>
      <c r="F153" s="3" t="s">
        <v>82</v>
      </c>
      <c r="G153" s="2">
        <v>1241</v>
      </c>
      <c r="H153" s="6">
        <v>42282</v>
      </c>
      <c r="I153" s="4">
        <v>200000</v>
      </c>
      <c r="J153" s="4">
        <v>0</v>
      </c>
      <c r="K153" s="4">
        <v>200000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2">
        <v>1</v>
      </c>
      <c r="R153" s="4">
        <v>200000</v>
      </c>
      <c r="S153" s="2">
        <v>0</v>
      </c>
      <c r="T153" s="2">
        <v>10</v>
      </c>
      <c r="U153" s="2">
        <v>2015</v>
      </c>
      <c r="V153" s="11" t="str">
        <f t="shared" si="5"/>
        <v>4. Oct-Dec</v>
      </c>
      <c r="W153" s="5">
        <v>3.5</v>
      </c>
      <c r="X153" s="12">
        <f t="shared" si="4"/>
        <v>7000</v>
      </c>
    </row>
    <row r="154" spans="1:24">
      <c r="A154" s="2" t="s">
        <v>49</v>
      </c>
      <c r="B154" s="2">
        <v>69</v>
      </c>
      <c r="C154" s="2" t="s">
        <v>50</v>
      </c>
      <c r="D154" s="2" t="s">
        <v>84</v>
      </c>
      <c r="E154" s="3" t="s">
        <v>51</v>
      </c>
      <c r="F154" s="7">
        <v>42280</v>
      </c>
      <c r="G154" s="2" t="s">
        <v>68</v>
      </c>
      <c r="H154" s="6">
        <v>42282</v>
      </c>
      <c r="I154" s="4">
        <v>25000</v>
      </c>
      <c r="J154" s="4">
        <v>3275000</v>
      </c>
      <c r="K154" s="4">
        <v>25000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2">
        <v>1</v>
      </c>
      <c r="R154" s="4">
        <v>25000</v>
      </c>
      <c r="S154" s="2">
        <v>0</v>
      </c>
      <c r="T154" s="2">
        <v>10</v>
      </c>
      <c r="U154" s="2">
        <v>2015</v>
      </c>
      <c r="V154" s="11" t="str">
        <f t="shared" si="5"/>
        <v>4. Oct-Dec</v>
      </c>
      <c r="W154" s="5">
        <v>3.5</v>
      </c>
      <c r="X154" s="12">
        <f t="shared" si="4"/>
        <v>875</v>
      </c>
    </row>
    <row r="155" spans="1:24">
      <c r="A155" s="2" t="s">
        <v>49</v>
      </c>
      <c r="B155" s="2">
        <v>29</v>
      </c>
      <c r="C155" s="2" t="s">
        <v>50</v>
      </c>
      <c r="D155" s="2" t="s">
        <v>69</v>
      </c>
      <c r="E155" s="3" t="s">
        <v>51</v>
      </c>
      <c r="F155" s="7">
        <v>42134</v>
      </c>
      <c r="G155" s="2">
        <v>1246</v>
      </c>
      <c r="H155" s="6">
        <v>42284</v>
      </c>
      <c r="I155" s="4">
        <v>556250</v>
      </c>
      <c r="J155" s="4">
        <v>0</v>
      </c>
      <c r="K155" s="4">
        <v>556250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2">
        <v>1</v>
      </c>
      <c r="R155" s="4">
        <v>556250</v>
      </c>
      <c r="S155" s="2">
        <v>0</v>
      </c>
      <c r="T155" s="2">
        <v>10</v>
      </c>
      <c r="U155" s="2">
        <v>2015</v>
      </c>
      <c r="V155" s="11" t="str">
        <f t="shared" si="5"/>
        <v>4. Oct-Dec</v>
      </c>
      <c r="W155" s="5">
        <v>3.5</v>
      </c>
      <c r="X155" s="12">
        <f t="shared" si="4"/>
        <v>19468.75</v>
      </c>
    </row>
    <row r="156" spans="1:24">
      <c r="A156" s="2" t="s">
        <v>49</v>
      </c>
      <c r="B156" s="2">
        <v>17</v>
      </c>
      <c r="C156" s="2" t="s">
        <v>50</v>
      </c>
      <c r="D156" s="6">
        <v>42888</v>
      </c>
      <c r="E156" s="3" t="s">
        <v>51</v>
      </c>
      <c r="F156" s="3" t="s">
        <v>53</v>
      </c>
      <c r="G156" s="2">
        <v>1247</v>
      </c>
      <c r="H156" s="6">
        <v>42285</v>
      </c>
      <c r="I156" s="4">
        <v>100000</v>
      </c>
      <c r="J156" s="4">
        <v>0</v>
      </c>
      <c r="K156" s="4">
        <v>100000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2">
        <v>1</v>
      </c>
      <c r="R156" s="4">
        <v>100000</v>
      </c>
      <c r="S156" s="2">
        <v>0</v>
      </c>
      <c r="T156" s="2">
        <v>10</v>
      </c>
      <c r="U156" s="2">
        <v>2015</v>
      </c>
      <c r="V156" s="11" t="str">
        <f t="shared" si="5"/>
        <v>4. Oct-Dec</v>
      </c>
      <c r="W156" s="5">
        <v>3.5</v>
      </c>
      <c r="X156" s="12">
        <f t="shared" si="4"/>
        <v>3500</v>
      </c>
    </row>
    <row r="157" spans="1:24">
      <c r="A157" s="2" t="s">
        <v>49</v>
      </c>
      <c r="B157" s="2">
        <v>69</v>
      </c>
      <c r="C157" s="2" t="s">
        <v>50</v>
      </c>
      <c r="D157" s="2" t="s">
        <v>84</v>
      </c>
      <c r="E157" s="3" t="s">
        <v>51</v>
      </c>
      <c r="F157" s="7">
        <v>42280</v>
      </c>
      <c r="G157" s="2">
        <v>1249</v>
      </c>
      <c r="H157" s="6">
        <v>42285</v>
      </c>
      <c r="I157" s="4">
        <v>200000</v>
      </c>
      <c r="J157" s="4">
        <v>0</v>
      </c>
      <c r="K157" s="4">
        <v>200000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2">
        <v>1</v>
      </c>
      <c r="R157" s="4">
        <v>200000</v>
      </c>
      <c r="S157" s="2">
        <v>0</v>
      </c>
      <c r="T157" s="2">
        <v>10</v>
      </c>
      <c r="U157" s="2">
        <v>2015</v>
      </c>
      <c r="V157" s="11" t="str">
        <f t="shared" si="5"/>
        <v>4. Oct-Dec</v>
      </c>
      <c r="W157" s="5">
        <v>3.5</v>
      </c>
      <c r="X157" s="12">
        <f t="shared" si="4"/>
        <v>7000</v>
      </c>
    </row>
    <row r="158" spans="1:24">
      <c r="A158" s="2" t="s">
        <v>49</v>
      </c>
      <c r="B158" s="2">
        <v>44</v>
      </c>
      <c r="C158" s="2" t="s">
        <v>50</v>
      </c>
      <c r="D158" s="6">
        <v>43437</v>
      </c>
      <c r="E158" s="3" t="s">
        <v>51</v>
      </c>
      <c r="F158" s="3" t="s">
        <v>75</v>
      </c>
      <c r="G158" s="2">
        <v>1248</v>
      </c>
      <c r="H158" s="6">
        <v>42286</v>
      </c>
      <c r="I158" s="4">
        <v>19628</v>
      </c>
      <c r="J158" s="4">
        <v>0</v>
      </c>
      <c r="K158" s="4">
        <v>19628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2">
        <v>1</v>
      </c>
      <c r="R158" s="4">
        <v>19628</v>
      </c>
      <c r="S158" s="2">
        <v>0</v>
      </c>
      <c r="T158" s="2">
        <v>10</v>
      </c>
      <c r="U158" s="2">
        <v>2015</v>
      </c>
      <c r="V158" s="11" t="str">
        <f t="shared" si="5"/>
        <v>4. Oct-Dec</v>
      </c>
      <c r="W158" s="5">
        <v>3.5</v>
      </c>
      <c r="X158" s="12">
        <f t="shared" si="4"/>
        <v>686.98</v>
      </c>
    </row>
    <row r="159" spans="1:24">
      <c r="A159" s="2" t="s">
        <v>49</v>
      </c>
      <c r="B159" s="2">
        <v>62</v>
      </c>
      <c r="C159" s="2" t="s">
        <v>50</v>
      </c>
      <c r="D159" s="6">
        <v>42888</v>
      </c>
      <c r="E159" s="3" t="s">
        <v>51</v>
      </c>
      <c r="F159" s="3" t="s">
        <v>52</v>
      </c>
      <c r="G159" s="2">
        <v>1252</v>
      </c>
      <c r="H159" s="6">
        <v>42289</v>
      </c>
      <c r="I159" s="4">
        <v>581250</v>
      </c>
      <c r="J159" s="4">
        <v>0</v>
      </c>
      <c r="K159" s="4">
        <v>581250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2">
        <v>1</v>
      </c>
      <c r="R159" s="4">
        <v>581250</v>
      </c>
      <c r="S159" s="2">
        <v>0</v>
      </c>
      <c r="T159" s="2">
        <v>10</v>
      </c>
      <c r="U159" s="2">
        <v>2015</v>
      </c>
      <c r="V159" s="11" t="str">
        <f t="shared" si="5"/>
        <v>4. Oct-Dec</v>
      </c>
      <c r="W159" s="5">
        <v>3.5</v>
      </c>
      <c r="X159" s="12">
        <f t="shared" si="4"/>
        <v>20343.75</v>
      </c>
    </row>
    <row r="160" spans="1:24">
      <c r="A160" s="2" t="s">
        <v>49</v>
      </c>
      <c r="B160" s="2">
        <v>63</v>
      </c>
      <c r="C160" s="2" t="s">
        <v>50</v>
      </c>
      <c r="D160" s="6">
        <v>42888</v>
      </c>
      <c r="E160" s="3" t="s">
        <v>51</v>
      </c>
      <c r="F160" s="3" t="s">
        <v>52</v>
      </c>
      <c r="G160" s="2">
        <v>1251</v>
      </c>
      <c r="H160" s="6">
        <v>42289</v>
      </c>
      <c r="I160" s="4">
        <v>581250</v>
      </c>
      <c r="J160" s="4">
        <v>0</v>
      </c>
      <c r="K160" s="4">
        <v>581250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2">
        <v>1</v>
      </c>
      <c r="R160" s="4">
        <v>581250</v>
      </c>
      <c r="S160" s="2">
        <v>0</v>
      </c>
      <c r="T160" s="2">
        <v>10</v>
      </c>
      <c r="U160" s="2">
        <v>2015</v>
      </c>
      <c r="V160" s="11" t="str">
        <f t="shared" si="5"/>
        <v>4. Oct-Dec</v>
      </c>
      <c r="W160" s="5">
        <v>3.5</v>
      </c>
      <c r="X160" s="12">
        <f t="shared" si="4"/>
        <v>20343.75</v>
      </c>
    </row>
    <row r="161" spans="1:24">
      <c r="A161" s="2" t="s">
        <v>49</v>
      </c>
      <c r="B161" s="2">
        <v>65</v>
      </c>
      <c r="C161" s="2" t="s">
        <v>50</v>
      </c>
      <c r="D161" s="6">
        <v>42741</v>
      </c>
      <c r="E161" s="3" t="s">
        <v>51</v>
      </c>
      <c r="F161" s="3" t="s">
        <v>52</v>
      </c>
      <c r="G161" s="2">
        <v>1250</v>
      </c>
      <c r="H161" s="6">
        <v>42289</v>
      </c>
      <c r="I161" s="4">
        <v>581250</v>
      </c>
      <c r="J161" s="4">
        <v>0</v>
      </c>
      <c r="K161" s="4">
        <v>581250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2">
        <v>1</v>
      </c>
      <c r="R161" s="4">
        <v>581250</v>
      </c>
      <c r="S161" s="2">
        <v>0</v>
      </c>
      <c r="T161" s="2">
        <v>10</v>
      </c>
      <c r="U161" s="2">
        <v>2015</v>
      </c>
      <c r="V161" s="11" t="str">
        <f t="shared" si="5"/>
        <v>4. Oct-Dec</v>
      </c>
      <c r="W161" s="5">
        <v>3.5</v>
      </c>
      <c r="X161" s="12">
        <f t="shared" si="4"/>
        <v>20343.75</v>
      </c>
    </row>
    <row r="162" spans="1:24">
      <c r="A162" s="2" t="s">
        <v>49</v>
      </c>
      <c r="B162" s="2">
        <v>22</v>
      </c>
      <c r="C162" s="2" t="s">
        <v>50</v>
      </c>
      <c r="D162" s="6">
        <v>43139</v>
      </c>
      <c r="E162" s="3" t="s">
        <v>51</v>
      </c>
      <c r="F162" s="3" t="s">
        <v>71</v>
      </c>
      <c r="G162" s="2">
        <v>1254</v>
      </c>
      <c r="H162" s="6">
        <v>42296</v>
      </c>
      <c r="I162" s="4">
        <v>1000000</v>
      </c>
      <c r="J162" s="4">
        <v>0</v>
      </c>
      <c r="K162" s="4">
        <v>1000000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2">
        <v>1</v>
      </c>
      <c r="R162" s="4">
        <v>1000000</v>
      </c>
      <c r="S162" s="2">
        <v>0</v>
      </c>
      <c r="T162" s="2">
        <v>10</v>
      </c>
      <c r="U162" s="2">
        <v>2015</v>
      </c>
      <c r="V162" s="11" t="str">
        <f t="shared" si="5"/>
        <v>4. Oct-Dec</v>
      </c>
      <c r="W162" s="5">
        <v>3.5</v>
      </c>
      <c r="X162" s="12">
        <f t="shared" si="4"/>
        <v>35000</v>
      </c>
    </row>
    <row r="163" spans="1:24">
      <c r="A163" s="2" t="s">
        <v>49</v>
      </c>
      <c r="B163" s="2">
        <v>16</v>
      </c>
      <c r="C163" s="2" t="s">
        <v>50</v>
      </c>
      <c r="D163" s="2" t="s">
        <v>55</v>
      </c>
      <c r="E163" s="3" t="s">
        <v>51</v>
      </c>
      <c r="F163" s="7">
        <v>42103</v>
      </c>
      <c r="G163" s="2">
        <v>1255</v>
      </c>
      <c r="H163" s="6">
        <v>42300</v>
      </c>
      <c r="I163" s="4">
        <v>593750</v>
      </c>
      <c r="J163" s="4">
        <v>0</v>
      </c>
      <c r="K163" s="4">
        <v>593750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2">
        <v>1</v>
      </c>
      <c r="R163" s="4">
        <v>593750</v>
      </c>
      <c r="S163" s="2">
        <v>0</v>
      </c>
      <c r="T163" s="2">
        <v>10</v>
      </c>
      <c r="U163" s="2">
        <v>2015</v>
      </c>
      <c r="V163" s="11" t="str">
        <f t="shared" si="5"/>
        <v>4. Oct-Dec</v>
      </c>
      <c r="W163" s="5">
        <v>3.5</v>
      </c>
      <c r="X163" s="12">
        <f t="shared" si="4"/>
        <v>20781.25</v>
      </c>
    </row>
    <row r="164" spans="1:24">
      <c r="A164" s="2" t="s">
        <v>49</v>
      </c>
      <c r="B164" s="2">
        <v>44</v>
      </c>
      <c r="C164" s="2" t="s">
        <v>50</v>
      </c>
      <c r="D164" s="6">
        <v>43437</v>
      </c>
      <c r="E164" s="3" t="s">
        <v>51</v>
      </c>
      <c r="F164" s="3" t="s">
        <v>75</v>
      </c>
      <c r="G164" s="2">
        <v>1256</v>
      </c>
      <c r="H164" s="6">
        <v>42301</v>
      </c>
      <c r="I164" s="4">
        <v>83841</v>
      </c>
      <c r="J164" s="4">
        <v>0</v>
      </c>
      <c r="K164" s="4">
        <v>83841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2">
        <v>1</v>
      </c>
      <c r="R164" s="4">
        <v>83841</v>
      </c>
      <c r="S164" s="2">
        <v>0</v>
      </c>
      <c r="T164" s="2">
        <v>10</v>
      </c>
      <c r="U164" s="2">
        <v>2015</v>
      </c>
      <c r="V164" s="11" t="str">
        <f t="shared" si="5"/>
        <v>4. Oct-Dec</v>
      </c>
      <c r="W164" s="5">
        <v>3.5</v>
      </c>
      <c r="X164" s="12">
        <f t="shared" si="4"/>
        <v>2934.435</v>
      </c>
    </row>
    <row r="165" spans="1:24">
      <c r="A165" s="2" t="s">
        <v>49</v>
      </c>
      <c r="B165" s="2">
        <v>18</v>
      </c>
      <c r="C165" s="2" t="s">
        <v>50</v>
      </c>
      <c r="D165" s="2" t="s">
        <v>62</v>
      </c>
      <c r="E165" s="3" t="s">
        <v>51</v>
      </c>
      <c r="F165" s="3" t="s">
        <v>60</v>
      </c>
      <c r="G165" s="2">
        <v>1257</v>
      </c>
      <c r="H165" s="6">
        <v>42303</v>
      </c>
      <c r="I165" s="4">
        <v>444000</v>
      </c>
      <c r="J165" s="4">
        <v>0</v>
      </c>
      <c r="K165" s="4">
        <v>444000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2">
        <v>1</v>
      </c>
      <c r="R165" s="4">
        <v>444000</v>
      </c>
      <c r="S165" s="2">
        <v>0</v>
      </c>
      <c r="T165" s="2">
        <v>10</v>
      </c>
      <c r="U165" s="2">
        <v>2015</v>
      </c>
      <c r="V165" s="11" t="str">
        <f t="shared" si="5"/>
        <v>4. Oct-Dec</v>
      </c>
      <c r="W165" s="5">
        <v>3.5</v>
      </c>
      <c r="X165" s="12">
        <f t="shared" si="4"/>
        <v>15540</v>
      </c>
    </row>
    <row r="166" spans="1:24">
      <c r="A166" s="2" t="s">
        <v>49</v>
      </c>
      <c r="B166" s="2">
        <v>45</v>
      </c>
      <c r="C166" s="2" t="s">
        <v>50</v>
      </c>
      <c r="D166" s="6">
        <v>42741</v>
      </c>
      <c r="E166" s="3" t="s">
        <v>51</v>
      </c>
      <c r="F166" s="3" t="s">
        <v>85</v>
      </c>
      <c r="G166" s="2">
        <v>1153</v>
      </c>
      <c r="H166" s="6">
        <v>42303</v>
      </c>
      <c r="I166" s="4">
        <v>25000</v>
      </c>
      <c r="J166" s="4">
        <v>3250000</v>
      </c>
      <c r="K166" s="4">
        <v>25000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2">
        <v>1</v>
      </c>
      <c r="R166" s="4">
        <v>25000</v>
      </c>
      <c r="S166" s="2">
        <v>0</v>
      </c>
      <c r="T166" s="2">
        <v>10</v>
      </c>
      <c r="U166" s="2">
        <v>2015</v>
      </c>
      <c r="V166" s="11" t="str">
        <f t="shared" si="5"/>
        <v>4. Oct-Dec</v>
      </c>
      <c r="W166" s="5">
        <v>3.5</v>
      </c>
      <c r="X166" s="12">
        <f t="shared" si="4"/>
        <v>875</v>
      </c>
    </row>
    <row r="167" spans="1:24">
      <c r="A167" s="2" t="s">
        <v>49</v>
      </c>
      <c r="B167" s="2">
        <v>54</v>
      </c>
      <c r="C167" s="2" t="s">
        <v>50</v>
      </c>
      <c r="D167" s="6">
        <v>42896</v>
      </c>
      <c r="E167" s="3" t="s">
        <v>51</v>
      </c>
      <c r="F167" s="3" t="s">
        <v>86</v>
      </c>
      <c r="G167" s="2">
        <v>1152</v>
      </c>
      <c r="H167" s="6">
        <v>42303</v>
      </c>
      <c r="I167" s="4">
        <v>25000</v>
      </c>
      <c r="J167" s="4">
        <v>3350000</v>
      </c>
      <c r="K167" s="4">
        <v>25000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2">
        <v>1</v>
      </c>
      <c r="R167" s="4">
        <v>25000</v>
      </c>
      <c r="S167" s="2">
        <v>0</v>
      </c>
      <c r="T167" s="2">
        <v>10</v>
      </c>
      <c r="U167" s="2">
        <v>2015</v>
      </c>
      <c r="V167" s="11" t="str">
        <f t="shared" si="5"/>
        <v>4. Oct-Dec</v>
      </c>
      <c r="W167" s="5">
        <v>3.5</v>
      </c>
      <c r="X167" s="12">
        <f t="shared" si="4"/>
        <v>875</v>
      </c>
    </row>
    <row r="168" spans="1:24">
      <c r="A168" s="2" t="s">
        <v>49</v>
      </c>
      <c r="B168" s="2">
        <v>56</v>
      </c>
      <c r="C168" s="2" t="s">
        <v>50</v>
      </c>
      <c r="D168" s="6">
        <v>43437</v>
      </c>
      <c r="E168" s="3" t="s">
        <v>51</v>
      </c>
      <c r="F168" s="7">
        <v>42102</v>
      </c>
      <c r="G168" s="2">
        <v>1258</v>
      </c>
      <c r="H168" s="6">
        <v>42303</v>
      </c>
      <c r="I168" s="4">
        <v>556000</v>
      </c>
      <c r="J168" s="4">
        <v>0</v>
      </c>
      <c r="K168" s="4">
        <v>556000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2">
        <v>1</v>
      </c>
      <c r="R168" s="4">
        <v>556000</v>
      </c>
      <c r="S168" s="2">
        <v>0</v>
      </c>
      <c r="T168" s="2">
        <v>10</v>
      </c>
      <c r="U168" s="2">
        <v>2015</v>
      </c>
      <c r="V168" s="11" t="str">
        <f t="shared" si="5"/>
        <v>4. Oct-Dec</v>
      </c>
      <c r="W168" s="5">
        <v>3.5</v>
      </c>
      <c r="X168" s="12">
        <f t="shared" si="4"/>
        <v>19460</v>
      </c>
    </row>
    <row r="169" spans="1:24">
      <c r="A169" s="2" t="s">
        <v>49</v>
      </c>
      <c r="B169" s="2">
        <v>68</v>
      </c>
      <c r="C169" s="2" t="s">
        <v>50</v>
      </c>
      <c r="D169" s="2" t="s">
        <v>87</v>
      </c>
      <c r="E169" s="3" t="s">
        <v>51</v>
      </c>
      <c r="F169" s="3" t="s">
        <v>86</v>
      </c>
      <c r="G169" s="2">
        <v>1147</v>
      </c>
      <c r="H169" s="6">
        <v>42303</v>
      </c>
      <c r="I169" s="4">
        <v>25000</v>
      </c>
      <c r="J169" s="4">
        <v>3200000</v>
      </c>
      <c r="K169" s="4">
        <v>25000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2">
        <v>1</v>
      </c>
      <c r="R169" s="4">
        <v>25000</v>
      </c>
      <c r="S169" s="2">
        <v>0</v>
      </c>
      <c r="T169" s="2">
        <v>10</v>
      </c>
      <c r="U169" s="2">
        <v>2015</v>
      </c>
      <c r="V169" s="11" t="str">
        <f t="shared" si="5"/>
        <v>4. Oct-Dec</v>
      </c>
      <c r="W169" s="5">
        <v>3.5</v>
      </c>
      <c r="X169" s="12">
        <f t="shared" si="4"/>
        <v>875</v>
      </c>
    </row>
    <row r="170" spans="1:24">
      <c r="A170" s="2" t="s">
        <v>49</v>
      </c>
      <c r="B170" s="2">
        <v>78</v>
      </c>
      <c r="C170" s="2" t="s">
        <v>50</v>
      </c>
      <c r="D170" s="6">
        <v>42888</v>
      </c>
      <c r="E170" s="3" t="s">
        <v>51</v>
      </c>
      <c r="F170" s="3" t="s">
        <v>86</v>
      </c>
      <c r="G170" s="2">
        <v>1148</v>
      </c>
      <c r="H170" s="6">
        <v>42303</v>
      </c>
      <c r="I170" s="4">
        <v>25000</v>
      </c>
      <c r="J170" s="4">
        <v>3250000</v>
      </c>
      <c r="K170" s="4">
        <v>25000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2">
        <v>0</v>
      </c>
      <c r="R170" s="4">
        <v>25000</v>
      </c>
      <c r="S170" s="2">
        <v>0</v>
      </c>
      <c r="T170" s="2">
        <v>10</v>
      </c>
      <c r="U170" s="2">
        <v>2015</v>
      </c>
      <c r="V170" s="11" t="str">
        <f t="shared" si="5"/>
        <v>4. Oct-Dec</v>
      </c>
      <c r="W170" s="5">
        <v>3.5</v>
      </c>
      <c r="X170" s="12">
        <f t="shared" si="4"/>
        <v>875</v>
      </c>
    </row>
    <row r="171" spans="1:24">
      <c r="A171" s="2" t="s">
        <v>49</v>
      </c>
      <c r="B171" s="2">
        <v>70</v>
      </c>
      <c r="C171" s="2" t="s">
        <v>50</v>
      </c>
      <c r="D171" s="2" t="s">
        <v>79</v>
      </c>
      <c r="E171" s="3" t="s">
        <v>51</v>
      </c>
      <c r="F171" s="7">
        <v>42257</v>
      </c>
      <c r="G171" s="2">
        <v>1259</v>
      </c>
      <c r="H171" s="6">
        <v>42305</v>
      </c>
      <c r="I171" s="4">
        <v>450000</v>
      </c>
      <c r="J171" s="4">
        <v>0</v>
      </c>
      <c r="K171" s="4">
        <v>450000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2">
        <v>1</v>
      </c>
      <c r="R171" s="4">
        <v>450000</v>
      </c>
      <c r="S171" s="2">
        <v>0</v>
      </c>
      <c r="T171" s="2">
        <v>10</v>
      </c>
      <c r="U171" s="2">
        <v>2015</v>
      </c>
      <c r="V171" s="11" t="str">
        <f t="shared" si="5"/>
        <v>4. Oct-Dec</v>
      </c>
      <c r="W171" s="5">
        <v>3.5</v>
      </c>
      <c r="X171" s="12">
        <f t="shared" si="4"/>
        <v>15750</v>
      </c>
    </row>
    <row r="172" spans="1:24">
      <c r="A172" s="2" t="s">
        <v>49</v>
      </c>
      <c r="B172" s="2">
        <v>71</v>
      </c>
      <c r="C172" s="2" t="s">
        <v>50</v>
      </c>
      <c r="D172" s="2" t="s">
        <v>79</v>
      </c>
      <c r="E172" s="3" t="s">
        <v>51</v>
      </c>
      <c r="F172" s="7">
        <v>42257</v>
      </c>
      <c r="G172" s="2">
        <v>1260</v>
      </c>
      <c r="H172" s="6">
        <v>42305</v>
      </c>
      <c r="I172" s="4">
        <v>450000</v>
      </c>
      <c r="J172" s="4">
        <v>0</v>
      </c>
      <c r="K172" s="4">
        <v>450000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2">
        <v>1</v>
      </c>
      <c r="R172" s="4">
        <v>450000</v>
      </c>
      <c r="S172" s="2">
        <v>0</v>
      </c>
      <c r="T172" s="2">
        <v>10</v>
      </c>
      <c r="U172" s="2">
        <v>2015</v>
      </c>
      <c r="V172" s="11" t="str">
        <f t="shared" si="5"/>
        <v>4. Oct-Dec</v>
      </c>
      <c r="W172" s="5">
        <v>3.5</v>
      </c>
      <c r="X172" s="12">
        <f t="shared" si="4"/>
        <v>15750</v>
      </c>
    </row>
    <row r="173" spans="1:24">
      <c r="A173" s="2" t="s">
        <v>49</v>
      </c>
      <c r="B173" s="2">
        <v>25</v>
      </c>
      <c r="C173" s="2" t="s">
        <v>50</v>
      </c>
      <c r="D173" s="6">
        <v>43285</v>
      </c>
      <c r="E173" s="3" t="s">
        <v>51</v>
      </c>
      <c r="F173" s="3" t="s">
        <v>83</v>
      </c>
      <c r="G173" s="2">
        <v>1261</v>
      </c>
      <c r="H173" s="6">
        <v>42306</v>
      </c>
      <c r="I173" s="4">
        <v>200000</v>
      </c>
      <c r="J173" s="4">
        <v>0</v>
      </c>
      <c r="K173" s="4">
        <v>200000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2">
        <v>1</v>
      </c>
      <c r="R173" s="4">
        <v>200000</v>
      </c>
      <c r="S173" s="2">
        <v>0</v>
      </c>
      <c r="T173" s="2">
        <v>10</v>
      </c>
      <c r="U173" s="2">
        <v>2015</v>
      </c>
      <c r="V173" s="11" t="str">
        <f t="shared" si="5"/>
        <v>4. Oct-Dec</v>
      </c>
      <c r="W173" s="5">
        <v>3.5</v>
      </c>
      <c r="X173" s="12">
        <f t="shared" si="4"/>
        <v>7000</v>
      </c>
    </row>
    <row r="174" spans="1:24">
      <c r="A174" s="2" t="s">
        <v>49</v>
      </c>
      <c r="B174" s="2">
        <v>52</v>
      </c>
      <c r="C174" s="2" t="s">
        <v>50</v>
      </c>
      <c r="D174" s="2" t="s">
        <v>58</v>
      </c>
      <c r="E174" s="3" t="s">
        <v>51</v>
      </c>
      <c r="F174" s="7">
        <v>42100</v>
      </c>
      <c r="G174" s="2">
        <v>1262</v>
      </c>
      <c r="H174" s="6">
        <v>42310</v>
      </c>
      <c r="I174" s="4">
        <v>556000</v>
      </c>
      <c r="J174" s="4">
        <v>0</v>
      </c>
      <c r="K174" s="4">
        <v>556000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2">
        <v>1</v>
      </c>
      <c r="R174" s="4">
        <v>556000</v>
      </c>
      <c r="S174" s="2">
        <v>0</v>
      </c>
      <c r="T174" s="2">
        <v>11</v>
      </c>
      <c r="U174" s="2">
        <v>2015</v>
      </c>
      <c r="V174" s="11" t="str">
        <f t="shared" si="5"/>
        <v>4. Oct-Dec</v>
      </c>
      <c r="W174" s="5">
        <v>3.5</v>
      </c>
      <c r="X174" s="12">
        <f t="shared" si="4"/>
        <v>19460</v>
      </c>
    </row>
    <row r="175" spans="1:24">
      <c r="A175" s="2" t="s">
        <v>49</v>
      </c>
      <c r="B175" s="2">
        <v>78</v>
      </c>
      <c r="C175" s="2" t="s">
        <v>50</v>
      </c>
      <c r="D175" s="6">
        <v>42888</v>
      </c>
      <c r="E175" s="3" t="s">
        <v>51</v>
      </c>
      <c r="F175" s="3" t="s">
        <v>86</v>
      </c>
      <c r="G175" s="2">
        <v>1264</v>
      </c>
      <c r="H175" s="6">
        <v>42314</v>
      </c>
      <c r="I175" s="4">
        <v>100000</v>
      </c>
      <c r="J175" s="4">
        <v>0</v>
      </c>
      <c r="K175" s="4">
        <v>100000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2">
        <v>0</v>
      </c>
      <c r="R175" s="4">
        <v>100000</v>
      </c>
      <c r="S175" s="2">
        <v>0</v>
      </c>
      <c r="T175" s="2">
        <v>11</v>
      </c>
      <c r="U175" s="2">
        <v>2015</v>
      </c>
      <c r="V175" s="11" t="str">
        <f t="shared" si="5"/>
        <v>4. Oct-Dec</v>
      </c>
      <c r="W175" s="5">
        <v>3.5</v>
      </c>
      <c r="X175" s="12">
        <f t="shared" si="4"/>
        <v>3500</v>
      </c>
    </row>
    <row r="176" spans="1:24">
      <c r="A176" s="2" t="s">
        <v>49</v>
      </c>
      <c r="B176" s="2">
        <v>78</v>
      </c>
      <c r="C176" s="2" t="s">
        <v>50</v>
      </c>
      <c r="D176" s="6">
        <v>42888</v>
      </c>
      <c r="E176" s="3" t="s">
        <v>51</v>
      </c>
      <c r="F176" s="3" t="s">
        <v>86</v>
      </c>
      <c r="G176" s="2">
        <v>1265</v>
      </c>
      <c r="H176" s="6">
        <v>42314</v>
      </c>
      <c r="I176" s="4">
        <v>100000</v>
      </c>
      <c r="J176" s="4">
        <v>0</v>
      </c>
      <c r="K176" s="4">
        <v>100000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2">
        <v>0</v>
      </c>
      <c r="R176" s="4">
        <v>100000</v>
      </c>
      <c r="S176" s="2">
        <v>0</v>
      </c>
      <c r="T176" s="2">
        <v>11</v>
      </c>
      <c r="U176" s="2">
        <v>2015</v>
      </c>
      <c r="V176" s="11" t="str">
        <f t="shared" si="5"/>
        <v>4. Oct-Dec</v>
      </c>
      <c r="W176" s="5">
        <v>3.5</v>
      </c>
      <c r="X176" s="12">
        <f t="shared" si="4"/>
        <v>3500</v>
      </c>
    </row>
    <row r="177" spans="1:24">
      <c r="A177" s="2" t="s">
        <v>49</v>
      </c>
      <c r="B177" s="2">
        <v>68</v>
      </c>
      <c r="C177" s="2" t="s">
        <v>50</v>
      </c>
      <c r="D177" s="2" t="s">
        <v>87</v>
      </c>
      <c r="E177" s="3" t="s">
        <v>51</v>
      </c>
      <c r="F177" s="3" t="s">
        <v>86</v>
      </c>
      <c r="G177" s="2">
        <v>1267</v>
      </c>
      <c r="H177" s="6">
        <v>42317</v>
      </c>
      <c r="I177" s="4">
        <v>200000</v>
      </c>
      <c r="J177" s="4">
        <v>0</v>
      </c>
      <c r="K177" s="4">
        <v>200000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2">
        <v>1</v>
      </c>
      <c r="R177" s="4">
        <v>200000</v>
      </c>
      <c r="S177" s="2">
        <v>0</v>
      </c>
      <c r="T177" s="2">
        <v>11</v>
      </c>
      <c r="U177" s="2">
        <v>2015</v>
      </c>
      <c r="V177" s="11" t="str">
        <f t="shared" si="5"/>
        <v>4. Oct-Dec</v>
      </c>
      <c r="W177" s="5">
        <v>3.5</v>
      </c>
      <c r="X177" s="12">
        <f t="shared" si="4"/>
        <v>7000</v>
      </c>
    </row>
    <row r="178" spans="1:24">
      <c r="A178" s="2" t="s">
        <v>49</v>
      </c>
      <c r="B178" s="2">
        <v>69</v>
      </c>
      <c r="C178" s="2" t="s">
        <v>50</v>
      </c>
      <c r="D178" s="2" t="s">
        <v>84</v>
      </c>
      <c r="E178" s="3" t="s">
        <v>51</v>
      </c>
      <c r="F178" s="7">
        <v>42280</v>
      </c>
      <c r="G178" s="2">
        <v>1268</v>
      </c>
      <c r="H178" s="6">
        <v>42317</v>
      </c>
      <c r="I178" s="4">
        <v>457000</v>
      </c>
      <c r="J178" s="4">
        <v>0</v>
      </c>
      <c r="K178" s="4">
        <v>457000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2">
        <v>1</v>
      </c>
      <c r="R178" s="4">
        <v>457000</v>
      </c>
      <c r="S178" s="2">
        <v>0</v>
      </c>
      <c r="T178" s="2">
        <v>11</v>
      </c>
      <c r="U178" s="2">
        <v>2015</v>
      </c>
      <c r="V178" s="11" t="str">
        <f t="shared" si="5"/>
        <v>4. Oct-Dec</v>
      </c>
      <c r="W178" s="5">
        <v>3.5</v>
      </c>
      <c r="X178" s="12">
        <f t="shared" si="4"/>
        <v>15995</v>
      </c>
    </row>
    <row r="179" spans="1:24">
      <c r="A179" s="2" t="s">
        <v>49</v>
      </c>
      <c r="B179" s="2">
        <v>54</v>
      </c>
      <c r="C179" s="2" t="s">
        <v>50</v>
      </c>
      <c r="D179" s="6">
        <v>42896</v>
      </c>
      <c r="E179" s="3" t="s">
        <v>51</v>
      </c>
      <c r="F179" s="3" t="s">
        <v>86</v>
      </c>
      <c r="G179" s="2">
        <v>1271</v>
      </c>
      <c r="H179" s="6">
        <v>42320</v>
      </c>
      <c r="I179" s="4">
        <v>300000</v>
      </c>
      <c r="J179" s="4">
        <v>0</v>
      </c>
      <c r="K179" s="4">
        <v>300000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2">
        <v>1</v>
      </c>
      <c r="R179" s="4">
        <v>300000</v>
      </c>
      <c r="S179" s="2">
        <v>0</v>
      </c>
      <c r="T179" s="2">
        <v>11</v>
      </c>
      <c r="U179" s="2">
        <v>2015</v>
      </c>
      <c r="V179" s="11" t="str">
        <f t="shared" si="5"/>
        <v>4. Oct-Dec</v>
      </c>
      <c r="W179" s="5">
        <v>3.5</v>
      </c>
      <c r="X179" s="12">
        <f t="shared" si="4"/>
        <v>10500</v>
      </c>
    </row>
    <row r="180" spans="1:24">
      <c r="A180" s="2" t="s">
        <v>49</v>
      </c>
      <c r="B180" s="2">
        <v>74</v>
      </c>
      <c r="C180" s="2" t="s">
        <v>50</v>
      </c>
      <c r="D180" s="6">
        <v>42747</v>
      </c>
      <c r="E180" s="3" t="s">
        <v>51</v>
      </c>
      <c r="F180" s="7">
        <v>42250</v>
      </c>
      <c r="G180" s="2">
        <v>1269</v>
      </c>
      <c r="H180" s="6">
        <v>42320</v>
      </c>
      <c r="I180" s="4">
        <v>200000</v>
      </c>
      <c r="J180" s="4">
        <v>0</v>
      </c>
      <c r="K180" s="4">
        <v>200000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2">
        <v>1</v>
      </c>
      <c r="R180" s="4">
        <v>200000</v>
      </c>
      <c r="S180" s="2">
        <v>0</v>
      </c>
      <c r="T180" s="2">
        <v>11</v>
      </c>
      <c r="U180" s="2">
        <v>2015</v>
      </c>
      <c r="V180" s="11" t="str">
        <f t="shared" si="5"/>
        <v>4. Oct-Dec</v>
      </c>
      <c r="W180" s="5">
        <v>3.5</v>
      </c>
      <c r="X180" s="12">
        <f t="shared" si="4"/>
        <v>7000</v>
      </c>
    </row>
    <row r="181" spans="1:24">
      <c r="A181" s="2" t="s">
        <v>49</v>
      </c>
      <c r="B181" s="2">
        <v>75</v>
      </c>
      <c r="C181" s="2" t="s">
        <v>50</v>
      </c>
      <c r="D181" s="6">
        <v>42747</v>
      </c>
      <c r="E181" s="3" t="s">
        <v>51</v>
      </c>
      <c r="F181" s="7">
        <v>42250</v>
      </c>
      <c r="G181" s="2">
        <v>1270</v>
      </c>
      <c r="H181" s="6">
        <v>42320</v>
      </c>
      <c r="I181" s="4">
        <v>100000</v>
      </c>
      <c r="J181" s="4">
        <v>0</v>
      </c>
      <c r="K181" s="4">
        <v>100000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2">
        <v>1</v>
      </c>
      <c r="R181" s="4">
        <v>100000</v>
      </c>
      <c r="S181" s="2">
        <v>0</v>
      </c>
      <c r="T181" s="2">
        <v>11</v>
      </c>
      <c r="U181" s="2">
        <v>2015</v>
      </c>
      <c r="V181" s="11" t="str">
        <f t="shared" si="5"/>
        <v>4. Oct-Dec</v>
      </c>
      <c r="W181" s="5">
        <v>3.5</v>
      </c>
      <c r="X181" s="12">
        <f t="shared" si="4"/>
        <v>3500</v>
      </c>
    </row>
    <row r="182" spans="1:24">
      <c r="A182" s="2" t="s">
        <v>49</v>
      </c>
      <c r="B182" s="2">
        <v>73</v>
      </c>
      <c r="C182" s="2" t="s">
        <v>50</v>
      </c>
      <c r="D182" s="6">
        <v>42498</v>
      </c>
      <c r="E182" s="3" t="s">
        <v>51</v>
      </c>
      <c r="F182" s="3" t="s">
        <v>70</v>
      </c>
      <c r="G182" s="2">
        <v>1272</v>
      </c>
      <c r="H182" s="6">
        <v>42321</v>
      </c>
      <c r="I182" s="4">
        <v>712500</v>
      </c>
      <c r="J182" s="4">
        <v>0</v>
      </c>
      <c r="K182" s="4">
        <v>712500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2">
        <v>1</v>
      </c>
      <c r="R182" s="4">
        <v>712500</v>
      </c>
      <c r="S182" s="2">
        <v>0</v>
      </c>
      <c r="T182" s="2">
        <v>11</v>
      </c>
      <c r="U182" s="2">
        <v>2015</v>
      </c>
      <c r="V182" s="11" t="str">
        <f t="shared" si="5"/>
        <v>4. Oct-Dec</v>
      </c>
      <c r="W182" s="5">
        <v>3.5</v>
      </c>
      <c r="X182" s="12">
        <f t="shared" si="4"/>
        <v>24937.5</v>
      </c>
    </row>
    <row r="183" spans="1:24">
      <c r="A183" s="2" t="s">
        <v>49</v>
      </c>
      <c r="B183" s="2">
        <v>30</v>
      </c>
      <c r="C183" s="2" t="s">
        <v>50</v>
      </c>
      <c r="D183" s="6">
        <v>43161</v>
      </c>
      <c r="E183" s="3" t="s">
        <v>51</v>
      </c>
      <c r="F183" s="7">
        <v>42131</v>
      </c>
      <c r="G183" s="2">
        <v>1273</v>
      </c>
      <c r="H183" s="6">
        <v>42325</v>
      </c>
      <c r="I183" s="4">
        <v>556250</v>
      </c>
      <c r="J183" s="4">
        <v>0</v>
      </c>
      <c r="K183" s="4">
        <v>556250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2">
        <v>1</v>
      </c>
      <c r="R183" s="4">
        <v>556250</v>
      </c>
      <c r="S183" s="2">
        <v>0</v>
      </c>
      <c r="T183" s="2">
        <v>11</v>
      </c>
      <c r="U183" s="2">
        <v>2015</v>
      </c>
      <c r="V183" s="11" t="str">
        <f t="shared" si="5"/>
        <v>4. Oct-Dec</v>
      </c>
      <c r="W183" s="5">
        <v>3.625</v>
      </c>
      <c r="X183" s="12">
        <f t="shared" si="4"/>
        <v>20164.0625</v>
      </c>
    </row>
    <row r="184" spans="1:24">
      <c r="A184" s="2" t="s">
        <v>49</v>
      </c>
      <c r="B184" s="2">
        <v>35</v>
      </c>
      <c r="C184" s="2" t="s">
        <v>66</v>
      </c>
      <c r="D184" s="2" t="s">
        <v>51</v>
      </c>
      <c r="E184" s="3" t="s">
        <v>51</v>
      </c>
      <c r="F184" s="7">
        <v>42314</v>
      </c>
      <c r="G184" s="2">
        <v>1155</v>
      </c>
      <c r="H184" s="6">
        <v>42326</v>
      </c>
      <c r="I184" s="4">
        <v>25000</v>
      </c>
      <c r="J184" s="4">
        <v>3570000</v>
      </c>
      <c r="K184" s="4">
        <v>25000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2">
        <v>1</v>
      </c>
      <c r="R184" s="4">
        <v>25000</v>
      </c>
      <c r="S184" s="2">
        <v>0</v>
      </c>
      <c r="T184" s="2">
        <v>11</v>
      </c>
      <c r="U184" s="2">
        <v>2015</v>
      </c>
      <c r="V184" s="11" t="str">
        <f t="shared" si="5"/>
        <v>4. Oct-Dec</v>
      </c>
      <c r="W184" s="5">
        <v>3.625</v>
      </c>
      <c r="X184" s="12">
        <f t="shared" si="4"/>
        <v>906.25</v>
      </c>
    </row>
    <row r="185" spans="1:24">
      <c r="A185" s="2" t="s">
        <v>49</v>
      </c>
      <c r="B185" s="2">
        <v>35</v>
      </c>
      <c r="C185" s="2" t="s">
        <v>66</v>
      </c>
      <c r="D185" s="2" t="s">
        <v>51</v>
      </c>
      <c r="E185" s="3" t="s">
        <v>51</v>
      </c>
      <c r="F185" s="7">
        <v>42314</v>
      </c>
      <c r="G185" s="2">
        <v>1277</v>
      </c>
      <c r="H185" s="6">
        <v>42326</v>
      </c>
      <c r="I185" s="4">
        <v>200000</v>
      </c>
      <c r="J185" s="4">
        <v>0</v>
      </c>
      <c r="K185" s="4">
        <v>200000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2">
        <v>1</v>
      </c>
      <c r="R185" s="4">
        <v>200000</v>
      </c>
      <c r="S185" s="2">
        <v>0</v>
      </c>
      <c r="T185" s="2">
        <v>11</v>
      </c>
      <c r="U185" s="2">
        <v>2015</v>
      </c>
      <c r="V185" s="11" t="str">
        <f t="shared" si="5"/>
        <v>4. Oct-Dec</v>
      </c>
      <c r="W185" s="5">
        <v>3.625</v>
      </c>
      <c r="X185" s="12">
        <f t="shared" si="4"/>
        <v>7250</v>
      </c>
    </row>
    <row r="186" spans="1:24">
      <c r="A186" s="2" t="s">
        <v>49</v>
      </c>
      <c r="B186" s="2">
        <v>45</v>
      </c>
      <c r="C186" s="2" t="s">
        <v>50</v>
      </c>
      <c r="D186" s="6">
        <v>42741</v>
      </c>
      <c r="E186" s="3" t="s">
        <v>51</v>
      </c>
      <c r="F186" s="3" t="s">
        <v>85</v>
      </c>
      <c r="G186" s="2">
        <v>1275</v>
      </c>
      <c r="H186" s="6">
        <v>42326</v>
      </c>
      <c r="I186" s="4">
        <v>200000</v>
      </c>
      <c r="J186" s="4">
        <v>0</v>
      </c>
      <c r="K186" s="4">
        <v>200000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2">
        <v>1</v>
      </c>
      <c r="R186" s="4">
        <v>200000</v>
      </c>
      <c r="S186" s="2">
        <v>0</v>
      </c>
      <c r="T186" s="2">
        <v>11</v>
      </c>
      <c r="U186" s="2">
        <v>2015</v>
      </c>
      <c r="V186" s="11" t="str">
        <f t="shared" si="5"/>
        <v>4. Oct-Dec</v>
      </c>
      <c r="W186" s="5">
        <v>3.625</v>
      </c>
      <c r="X186" s="12">
        <f t="shared" si="4"/>
        <v>7250</v>
      </c>
    </row>
    <row r="187" spans="1:24">
      <c r="A187" s="2" t="s">
        <v>49</v>
      </c>
      <c r="B187" s="2">
        <v>57</v>
      </c>
      <c r="C187" s="2" t="s">
        <v>50</v>
      </c>
      <c r="D187" s="6">
        <v>42073</v>
      </c>
      <c r="E187" s="3" t="s">
        <v>51</v>
      </c>
      <c r="F187" s="3" t="s">
        <v>82</v>
      </c>
      <c r="G187" s="2">
        <v>1274</v>
      </c>
      <c r="H187" s="6">
        <v>42326</v>
      </c>
      <c r="I187" s="4">
        <v>150000</v>
      </c>
      <c r="J187" s="4">
        <v>0</v>
      </c>
      <c r="K187" s="4">
        <v>150000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2">
        <v>1</v>
      </c>
      <c r="R187" s="4">
        <v>150000</v>
      </c>
      <c r="S187" s="2">
        <v>0</v>
      </c>
      <c r="T187" s="2">
        <v>11</v>
      </c>
      <c r="U187" s="2">
        <v>2015</v>
      </c>
      <c r="V187" s="11" t="str">
        <f t="shared" si="5"/>
        <v>4. Oct-Dec</v>
      </c>
      <c r="W187" s="5">
        <v>3.625</v>
      </c>
      <c r="X187" s="12">
        <f t="shared" si="4"/>
        <v>5437.5</v>
      </c>
    </row>
    <row r="188" spans="1:24">
      <c r="A188" s="2" t="s">
        <v>49</v>
      </c>
      <c r="B188" s="2">
        <v>64</v>
      </c>
      <c r="C188" s="2" t="s">
        <v>50</v>
      </c>
      <c r="D188" s="6">
        <v>42797</v>
      </c>
      <c r="E188" s="3" t="s">
        <v>51</v>
      </c>
      <c r="F188" s="3" t="s">
        <v>78</v>
      </c>
      <c r="G188" s="2">
        <v>1276</v>
      </c>
      <c r="H188" s="6">
        <v>42328</v>
      </c>
      <c r="I188" s="4">
        <v>794000</v>
      </c>
      <c r="J188" s="4">
        <v>0</v>
      </c>
      <c r="K188" s="4">
        <v>794000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2">
        <v>1</v>
      </c>
      <c r="R188" s="4">
        <v>794000</v>
      </c>
      <c r="S188" s="2">
        <v>0</v>
      </c>
      <c r="T188" s="2">
        <v>11</v>
      </c>
      <c r="U188" s="2">
        <v>2015</v>
      </c>
      <c r="V188" s="11" t="str">
        <f t="shared" si="5"/>
        <v>4. Oct-Dec</v>
      </c>
      <c r="W188" s="5">
        <v>3.625</v>
      </c>
      <c r="X188" s="12">
        <f t="shared" si="4"/>
        <v>28782.5</v>
      </c>
    </row>
    <row r="189" spans="1:24">
      <c r="A189" s="2" t="s">
        <v>49</v>
      </c>
      <c r="B189" s="2">
        <v>25</v>
      </c>
      <c r="C189" s="2" t="s">
        <v>50</v>
      </c>
      <c r="D189" s="6">
        <v>43285</v>
      </c>
      <c r="E189" s="3" t="s">
        <v>51</v>
      </c>
      <c r="F189" s="3" t="s">
        <v>83</v>
      </c>
      <c r="G189" s="2">
        <v>1280</v>
      </c>
      <c r="H189" s="6">
        <v>42331</v>
      </c>
      <c r="I189" s="4">
        <v>600000</v>
      </c>
      <c r="J189" s="4">
        <v>0</v>
      </c>
      <c r="K189" s="4">
        <v>600000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2">
        <v>1</v>
      </c>
      <c r="R189" s="4">
        <v>600000</v>
      </c>
      <c r="S189" s="2">
        <v>0</v>
      </c>
      <c r="T189" s="2">
        <v>11</v>
      </c>
      <c r="U189" s="2">
        <v>2015</v>
      </c>
      <c r="V189" s="11" t="str">
        <f t="shared" si="5"/>
        <v>4. Oct-Dec</v>
      </c>
      <c r="W189" s="5">
        <v>3.625</v>
      </c>
      <c r="X189" s="12">
        <f t="shared" si="4"/>
        <v>21750</v>
      </c>
    </row>
    <row r="190" spans="1:24">
      <c r="A190" s="2" t="s">
        <v>49</v>
      </c>
      <c r="B190" s="2">
        <v>28</v>
      </c>
      <c r="C190" s="2" t="s">
        <v>50</v>
      </c>
      <c r="D190" s="6">
        <v>43376</v>
      </c>
      <c r="E190" s="3" t="s">
        <v>51</v>
      </c>
      <c r="F190" s="3" t="s">
        <v>65</v>
      </c>
      <c r="G190" s="2">
        <v>1279</v>
      </c>
      <c r="H190" s="6">
        <v>42331</v>
      </c>
      <c r="I190" s="4">
        <v>581250</v>
      </c>
      <c r="J190" s="4">
        <v>0</v>
      </c>
      <c r="K190" s="4">
        <v>581250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2">
        <v>1</v>
      </c>
      <c r="R190" s="4">
        <v>581250</v>
      </c>
      <c r="S190" s="2">
        <v>0</v>
      </c>
      <c r="T190" s="2">
        <v>11</v>
      </c>
      <c r="U190" s="2">
        <v>2015</v>
      </c>
      <c r="V190" s="11" t="str">
        <f t="shared" si="5"/>
        <v>4. Oct-Dec</v>
      </c>
      <c r="W190" s="5">
        <v>3.625</v>
      </c>
      <c r="X190" s="12">
        <f t="shared" si="4"/>
        <v>21070.3125</v>
      </c>
    </row>
    <row r="191" spans="1:24">
      <c r="A191" s="2" t="s">
        <v>49</v>
      </c>
      <c r="B191" s="2">
        <v>68</v>
      </c>
      <c r="C191" s="2" t="s">
        <v>50</v>
      </c>
      <c r="D191" s="2" t="s">
        <v>87</v>
      </c>
      <c r="E191" s="3" t="s">
        <v>51</v>
      </c>
      <c r="F191" s="3" t="s">
        <v>86</v>
      </c>
      <c r="G191" s="2">
        <v>1278</v>
      </c>
      <c r="H191" s="6">
        <v>42331</v>
      </c>
      <c r="I191" s="4">
        <v>250000</v>
      </c>
      <c r="J191" s="4">
        <v>0</v>
      </c>
      <c r="K191" s="4">
        <v>250000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2">
        <v>1</v>
      </c>
      <c r="R191" s="4">
        <v>250000</v>
      </c>
      <c r="S191" s="2">
        <v>0</v>
      </c>
      <c r="T191" s="2">
        <v>11</v>
      </c>
      <c r="U191" s="2">
        <v>2015</v>
      </c>
      <c r="V191" s="11" t="str">
        <f t="shared" si="5"/>
        <v>4. Oct-Dec</v>
      </c>
      <c r="W191" s="5">
        <v>3.625</v>
      </c>
      <c r="X191" s="12">
        <f t="shared" si="4"/>
        <v>9062.5</v>
      </c>
    </row>
    <row r="192" spans="1:24">
      <c r="A192" s="2" t="s">
        <v>49</v>
      </c>
      <c r="B192" s="2">
        <v>55</v>
      </c>
      <c r="C192" s="2" t="s">
        <v>50</v>
      </c>
      <c r="D192" s="2" t="s">
        <v>63</v>
      </c>
      <c r="E192" s="3" t="s">
        <v>51</v>
      </c>
      <c r="F192" s="3" t="s">
        <v>60</v>
      </c>
      <c r="G192" s="2">
        <v>1281</v>
      </c>
      <c r="H192" s="6">
        <v>42332</v>
      </c>
      <c r="I192" s="4">
        <v>556005</v>
      </c>
      <c r="J192" s="4">
        <v>0</v>
      </c>
      <c r="K192" s="4">
        <v>556005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2">
        <v>1</v>
      </c>
      <c r="R192" s="4">
        <v>556005</v>
      </c>
      <c r="S192" s="2">
        <v>0</v>
      </c>
      <c r="T192" s="2">
        <v>11</v>
      </c>
      <c r="U192" s="2">
        <v>2015</v>
      </c>
      <c r="V192" s="11" t="str">
        <f t="shared" si="5"/>
        <v>4. Oct-Dec</v>
      </c>
      <c r="W192" s="5">
        <v>3.625</v>
      </c>
      <c r="X192" s="12">
        <f t="shared" si="4"/>
        <v>20155.18125</v>
      </c>
    </row>
    <row r="193" spans="1:24">
      <c r="A193" s="2" t="s">
        <v>49</v>
      </c>
      <c r="B193" s="2">
        <v>53</v>
      </c>
      <c r="C193" s="2" t="s">
        <v>50</v>
      </c>
      <c r="D193" s="2" t="s">
        <v>88</v>
      </c>
      <c r="E193" s="3" t="s">
        <v>51</v>
      </c>
      <c r="F193" s="3" t="s">
        <v>89</v>
      </c>
      <c r="G193" s="2">
        <v>1156</v>
      </c>
      <c r="H193" s="6">
        <v>42334</v>
      </c>
      <c r="I193" s="4">
        <v>25000</v>
      </c>
      <c r="J193" s="4">
        <v>3400000</v>
      </c>
      <c r="K193" s="4">
        <v>25000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2">
        <v>1</v>
      </c>
      <c r="R193" s="4">
        <v>25000</v>
      </c>
      <c r="S193" s="2">
        <v>0</v>
      </c>
      <c r="T193" s="2">
        <v>11</v>
      </c>
      <c r="U193" s="2">
        <v>2015</v>
      </c>
      <c r="V193" s="11" t="str">
        <f t="shared" si="5"/>
        <v>4. Oct-Dec</v>
      </c>
      <c r="W193" s="5">
        <v>3.625</v>
      </c>
      <c r="X193" s="12">
        <f t="shared" si="4"/>
        <v>906.25</v>
      </c>
    </row>
    <row r="194" spans="1:24">
      <c r="A194" s="2" t="s">
        <v>49</v>
      </c>
      <c r="B194" s="2">
        <v>23</v>
      </c>
      <c r="C194" s="2" t="s">
        <v>50</v>
      </c>
      <c r="D194" s="2" t="s">
        <v>58</v>
      </c>
      <c r="E194" s="3" t="s">
        <v>51</v>
      </c>
      <c r="F194" s="3" t="s">
        <v>74</v>
      </c>
      <c r="G194" s="2">
        <v>1285</v>
      </c>
      <c r="H194" s="6">
        <v>42339</v>
      </c>
      <c r="I194" s="4">
        <v>100000</v>
      </c>
      <c r="J194" s="4">
        <v>0</v>
      </c>
      <c r="K194" s="4">
        <v>100000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2">
        <v>1</v>
      </c>
      <c r="R194" s="4">
        <v>100000</v>
      </c>
      <c r="S194" s="2">
        <v>0</v>
      </c>
      <c r="T194" s="2">
        <v>12</v>
      </c>
      <c r="U194" s="2">
        <v>2015</v>
      </c>
      <c r="V194" s="11" t="str">
        <f t="shared" si="5"/>
        <v>4. Oct-Dec</v>
      </c>
      <c r="W194" s="5">
        <v>3.625</v>
      </c>
      <c r="X194" s="12">
        <f t="shared" ref="X194:X257" si="6">R194*W194%</f>
        <v>3625</v>
      </c>
    </row>
    <row r="195" spans="1:24">
      <c r="A195" s="2" t="s">
        <v>49</v>
      </c>
      <c r="B195" s="2">
        <v>32</v>
      </c>
      <c r="C195" s="2" t="s">
        <v>50</v>
      </c>
      <c r="D195" s="2" t="s">
        <v>57</v>
      </c>
      <c r="E195" s="3" t="s">
        <v>51</v>
      </c>
      <c r="F195" s="7">
        <v>42099</v>
      </c>
      <c r="G195" s="2">
        <v>1283</v>
      </c>
      <c r="H195" s="6">
        <v>42339</v>
      </c>
      <c r="I195" s="4">
        <v>556250</v>
      </c>
      <c r="J195" s="4">
        <v>0</v>
      </c>
      <c r="K195" s="4">
        <v>556250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2">
        <v>1</v>
      </c>
      <c r="R195" s="4">
        <v>556250</v>
      </c>
      <c r="S195" s="2">
        <v>0</v>
      </c>
      <c r="T195" s="2">
        <v>12</v>
      </c>
      <c r="U195" s="2">
        <v>2015</v>
      </c>
      <c r="V195" s="11" t="str">
        <f t="shared" ref="V195:V258" si="7">IF(T195&lt;4,"1. Jan-Mar",IF(T195&lt;7,"2. Apr-Jun",IF(T195&lt;10,"3. Jul-Sep","4. Oct-Dec")))</f>
        <v>4. Oct-Dec</v>
      </c>
      <c r="W195" s="5">
        <v>3.625</v>
      </c>
      <c r="X195" s="12">
        <f t="shared" si="6"/>
        <v>20164.0625</v>
      </c>
    </row>
    <row r="196" spans="1:24">
      <c r="A196" s="2" t="s">
        <v>49</v>
      </c>
      <c r="B196" s="2">
        <v>23</v>
      </c>
      <c r="C196" s="2" t="s">
        <v>50</v>
      </c>
      <c r="D196" s="2" t="s">
        <v>58</v>
      </c>
      <c r="E196" s="3" t="s">
        <v>51</v>
      </c>
      <c r="F196" s="3" t="s">
        <v>74</v>
      </c>
      <c r="G196" s="2">
        <v>1286</v>
      </c>
      <c r="H196" s="6">
        <v>42340</v>
      </c>
      <c r="I196" s="4">
        <v>507500</v>
      </c>
      <c r="J196" s="4">
        <v>0</v>
      </c>
      <c r="K196" s="4">
        <v>507500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2">
        <v>1</v>
      </c>
      <c r="R196" s="4">
        <v>507500</v>
      </c>
      <c r="S196" s="2">
        <v>0</v>
      </c>
      <c r="T196" s="2">
        <v>12</v>
      </c>
      <c r="U196" s="2">
        <v>2015</v>
      </c>
      <c r="V196" s="11" t="str">
        <f t="shared" si="7"/>
        <v>4. Oct-Dec</v>
      </c>
      <c r="W196" s="5">
        <v>3.625</v>
      </c>
      <c r="X196" s="12">
        <f t="shared" si="6"/>
        <v>18396.875</v>
      </c>
    </row>
    <row r="197" spans="1:24">
      <c r="A197" s="2" t="s">
        <v>49</v>
      </c>
      <c r="B197" s="2">
        <v>68</v>
      </c>
      <c r="C197" s="2" t="s">
        <v>50</v>
      </c>
      <c r="D197" s="2" t="s">
        <v>87</v>
      </c>
      <c r="E197" s="3" t="s">
        <v>51</v>
      </c>
      <c r="F197" s="3" t="s">
        <v>86</v>
      </c>
      <c r="G197" s="2">
        <v>1288</v>
      </c>
      <c r="H197" s="6">
        <v>42340</v>
      </c>
      <c r="I197" s="4">
        <v>185000</v>
      </c>
      <c r="J197" s="4">
        <v>0</v>
      </c>
      <c r="K197" s="4">
        <v>185000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2">
        <v>1</v>
      </c>
      <c r="R197" s="4">
        <v>185000</v>
      </c>
      <c r="S197" s="2">
        <v>0</v>
      </c>
      <c r="T197" s="2">
        <v>12</v>
      </c>
      <c r="U197" s="2">
        <v>2015</v>
      </c>
      <c r="V197" s="11" t="str">
        <f t="shared" si="7"/>
        <v>4. Oct-Dec</v>
      </c>
      <c r="W197" s="5">
        <v>3.625</v>
      </c>
      <c r="X197" s="12">
        <f t="shared" si="6"/>
        <v>6706.25</v>
      </c>
    </row>
    <row r="198" spans="1:24">
      <c r="A198" s="2" t="s">
        <v>49</v>
      </c>
      <c r="B198" s="2">
        <v>71</v>
      </c>
      <c r="C198" s="2" t="s">
        <v>50</v>
      </c>
      <c r="D198" s="2" t="s">
        <v>79</v>
      </c>
      <c r="E198" s="3" t="s">
        <v>51</v>
      </c>
      <c r="F198" s="7">
        <v>42257</v>
      </c>
      <c r="G198" s="2">
        <v>1287</v>
      </c>
      <c r="H198" s="6">
        <v>42340</v>
      </c>
      <c r="I198" s="4">
        <v>773000</v>
      </c>
      <c r="J198" s="4">
        <v>0</v>
      </c>
      <c r="K198" s="4">
        <v>773000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2">
        <v>1</v>
      </c>
      <c r="R198" s="4">
        <v>773000</v>
      </c>
      <c r="S198" s="2">
        <v>0</v>
      </c>
      <c r="T198" s="2">
        <v>12</v>
      </c>
      <c r="U198" s="2">
        <v>2015</v>
      </c>
      <c r="V198" s="11" t="str">
        <f t="shared" si="7"/>
        <v>4. Oct-Dec</v>
      </c>
      <c r="W198" s="5">
        <v>3.625</v>
      </c>
      <c r="X198" s="12">
        <f t="shared" si="6"/>
        <v>28021.25</v>
      </c>
    </row>
    <row r="199" spans="1:24">
      <c r="A199" s="2" t="s">
        <v>49</v>
      </c>
      <c r="B199" s="2">
        <v>24</v>
      </c>
      <c r="C199" s="2" t="s">
        <v>50</v>
      </c>
      <c r="D199" s="2" t="s">
        <v>56</v>
      </c>
      <c r="E199" s="3" t="s">
        <v>51</v>
      </c>
      <c r="F199" s="7">
        <v>42100</v>
      </c>
      <c r="G199" s="2">
        <v>1290</v>
      </c>
      <c r="H199" s="6">
        <v>42344</v>
      </c>
      <c r="I199" s="4">
        <v>200000</v>
      </c>
      <c r="J199" s="4">
        <v>0</v>
      </c>
      <c r="K199" s="4">
        <v>200000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2">
        <v>1</v>
      </c>
      <c r="R199" s="4">
        <v>200000</v>
      </c>
      <c r="S199" s="2">
        <v>0</v>
      </c>
      <c r="T199" s="2">
        <v>12</v>
      </c>
      <c r="U199" s="2">
        <v>2015</v>
      </c>
      <c r="V199" s="11" t="str">
        <f t="shared" si="7"/>
        <v>4. Oct-Dec</v>
      </c>
      <c r="W199" s="5">
        <v>3.625</v>
      </c>
      <c r="X199" s="12">
        <f t="shared" si="6"/>
        <v>7250</v>
      </c>
    </row>
    <row r="200" spans="1:24">
      <c r="A200" s="2" t="s">
        <v>49</v>
      </c>
      <c r="B200" s="2">
        <v>56</v>
      </c>
      <c r="C200" s="2" t="s">
        <v>50</v>
      </c>
      <c r="D200" s="6">
        <v>43437</v>
      </c>
      <c r="E200" s="3" t="s">
        <v>51</v>
      </c>
      <c r="F200" s="7">
        <v>42102</v>
      </c>
      <c r="G200" s="2">
        <v>1289</v>
      </c>
      <c r="H200" s="6">
        <v>42344</v>
      </c>
      <c r="I200" s="4">
        <v>556000</v>
      </c>
      <c r="J200" s="4">
        <v>0</v>
      </c>
      <c r="K200" s="4">
        <v>556000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2">
        <v>1</v>
      </c>
      <c r="R200" s="4">
        <v>556000</v>
      </c>
      <c r="S200" s="2">
        <v>0</v>
      </c>
      <c r="T200" s="2">
        <v>12</v>
      </c>
      <c r="U200" s="2">
        <v>2015</v>
      </c>
      <c r="V200" s="11" t="str">
        <f t="shared" si="7"/>
        <v>4. Oct-Dec</v>
      </c>
      <c r="W200" s="5">
        <v>3.625</v>
      </c>
      <c r="X200" s="12">
        <f t="shared" si="6"/>
        <v>20155</v>
      </c>
    </row>
    <row r="201" spans="1:24">
      <c r="A201" s="2" t="s">
        <v>49</v>
      </c>
      <c r="B201" s="2">
        <v>24</v>
      </c>
      <c r="C201" s="2" t="s">
        <v>50</v>
      </c>
      <c r="D201" s="2" t="s">
        <v>56</v>
      </c>
      <c r="E201" s="3" t="s">
        <v>51</v>
      </c>
      <c r="F201" s="7">
        <v>42100</v>
      </c>
      <c r="G201" s="2">
        <v>1292</v>
      </c>
      <c r="H201" s="6">
        <v>42345</v>
      </c>
      <c r="I201" s="4">
        <v>881250</v>
      </c>
      <c r="J201" s="4">
        <v>0</v>
      </c>
      <c r="K201" s="4">
        <v>881250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2">
        <v>1</v>
      </c>
      <c r="R201" s="4">
        <v>881250</v>
      </c>
      <c r="S201" s="2">
        <v>0</v>
      </c>
      <c r="T201" s="2">
        <v>12</v>
      </c>
      <c r="U201" s="2">
        <v>2015</v>
      </c>
      <c r="V201" s="11" t="str">
        <f t="shared" si="7"/>
        <v>4. Oct-Dec</v>
      </c>
      <c r="W201" s="5">
        <v>3.625</v>
      </c>
      <c r="X201" s="12">
        <f t="shared" si="6"/>
        <v>31945.3125</v>
      </c>
    </row>
    <row r="202" spans="1:24">
      <c r="A202" s="2" t="s">
        <v>49</v>
      </c>
      <c r="B202" s="2">
        <v>53</v>
      </c>
      <c r="C202" s="2" t="s">
        <v>50</v>
      </c>
      <c r="D202" s="2" t="s">
        <v>88</v>
      </c>
      <c r="E202" s="3" t="s">
        <v>51</v>
      </c>
      <c r="F202" s="3" t="s">
        <v>89</v>
      </c>
      <c r="G202" s="2">
        <v>1291</v>
      </c>
      <c r="H202" s="6">
        <v>42345</v>
      </c>
      <c r="I202" s="4">
        <v>200000</v>
      </c>
      <c r="J202" s="4">
        <v>0</v>
      </c>
      <c r="K202" s="4">
        <v>200000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2">
        <v>1</v>
      </c>
      <c r="R202" s="4">
        <v>200000</v>
      </c>
      <c r="S202" s="2">
        <v>0</v>
      </c>
      <c r="T202" s="2">
        <v>12</v>
      </c>
      <c r="U202" s="2">
        <v>2015</v>
      </c>
      <c r="V202" s="11" t="str">
        <f t="shared" si="7"/>
        <v>4. Oct-Dec</v>
      </c>
      <c r="W202" s="5">
        <v>3.625</v>
      </c>
      <c r="X202" s="12">
        <f t="shared" si="6"/>
        <v>7250</v>
      </c>
    </row>
    <row r="203" spans="1:24">
      <c r="A203" s="2" t="s">
        <v>49</v>
      </c>
      <c r="B203" s="2">
        <v>54</v>
      </c>
      <c r="C203" s="2" t="s">
        <v>50</v>
      </c>
      <c r="D203" s="6">
        <v>42896</v>
      </c>
      <c r="E203" s="3" t="s">
        <v>51</v>
      </c>
      <c r="F203" s="3" t="s">
        <v>86</v>
      </c>
      <c r="G203" s="2">
        <v>1294</v>
      </c>
      <c r="H203" s="6">
        <v>42345</v>
      </c>
      <c r="I203" s="4">
        <v>354000</v>
      </c>
      <c r="J203" s="4">
        <v>0</v>
      </c>
      <c r="K203" s="4">
        <v>354000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2">
        <v>1</v>
      </c>
      <c r="R203" s="4">
        <v>354000</v>
      </c>
      <c r="S203" s="2">
        <v>0</v>
      </c>
      <c r="T203" s="2">
        <v>12</v>
      </c>
      <c r="U203" s="2">
        <v>2015</v>
      </c>
      <c r="V203" s="11" t="str">
        <f t="shared" si="7"/>
        <v>4. Oct-Dec</v>
      </c>
      <c r="W203" s="5">
        <v>3.625</v>
      </c>
      <c r="X203" s="12">
        <f t="shared" si="6"/>
        <v>12832.5</v>
      </c>
    </row>
    <row r="204" spans="1:24">
      <c r="A204" s="2" t="s">
        <v>49</v>
      </c>
      <c r="B204" s="2">
        <v>78</v>
      </c>
      <c r="C204" s="2" t="s">
        <v>50</v>
      </c>
      <c r="D204" s="6">
        <v>42888</v>
      </c>
      <c r="E204" s="3" t="s">
        <v>51</v>
      </c>
      <c r="F204" s="3" t="s">
        <v>86</v>
      </c>
      <c r="G204" s="2">
        <v>1293</v>
      </c>
      <c r="H204" s="6">
        <v>42345</v>
      </c>
      <c r="I204" s="4">
        <v>435000</v>
      </c>
      <c r="J204" s="4">
        <v>0</v>
      </c>
      <c r="K204" s="4">
        <v>435000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2">
        <v>0</v>
      </c>
      <c r="R204" s="4">
        <v>435000</v>
      </c>
      <c r="S204" s="2">
        <v>0</v>
      </c>
      <c r="T204" s="2">
        <v>12</v>
      </c>
      <c r="U204" s="2">
        <v>2015</v>
      </c>
      <c r="V204" s="11" t="str">
        <f t="shared" si="7"/>
        <v>4. Oct-Dec</v>
      </c>
      <c r="W204" s="5">
        <v>3.625</v>
      </c>
      <c r="X204" s="12">
        <f t="shared" si="6"/>
        <v>15768.75</v>
      </c>
    </row>
    <row r="205" spans="1:24">
      <c r="A205" s="2" t="s">
        <v>49</v>
      </c>
      <c r="B205" s="2">
        <v>37</v>
      </c>
      <c r="C205" s="2" t="s">
        <v>66</v>
      </c>
      <c r="D205" s="2" t="s">
        <v>51</v>
      </c>
      <c r="E205" s="3" t="s">
        <v>51</v>
      </c>
      <c r="F205" s="7">
        <v>42341</v>
      </c>
      <c r="G205" s="2" t="s">
        <v>68</v>
      </c>
      <c r="H205" s="6">
        <v>42347</v>
      </c>
      <c r="I205" s="4">
        <v>100000</v>
      </c>
      <c r="J205" s="4">
        <v>3302000</v>
      </c>
      <c r="K205" s="4">
        <v>100000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2">
        <v>1</v>
      </c>
      <c r="R205" s="4">
        <v>100000</v>
      </c>
      <c r="S205" s="2">
        <v>0</v>
      </c>
      <c r="T205" s="2">
        <v>12</v>
      </c>
      <c r="U205" s="2">
        <v>2015</v>
      </c>
      <c r="V205" s="11" t="str">
        <f t="shared" si="7"/>
        <v>4. Oct-Dec</v>
      </c>
      <c r="W205" s="5">
        <v>3.625</v>
      </c>
      <c r="X205" s="12">
        <f t="shared" si="6"/>
        <v>3625</v>
      </c>
    </row>
    <row r="206" spans="1:24">
      <c r="A206" s="2" t="s">
        <v>49</v>
      </c>
      <c r="B206" s="2">
        <v>37</v>
      </c>
      <c r="C206" s="2" t="s">
        <v>66</v>
      </c>
      <c r="D206" s="2" t="s">
        <v>51</v>
      </c>
      <c r="E206" s="3" t="s">
        <v>51</v>
      </c>
      <c r="F206" s="7">
        <v>42341</v>
      </c>
      <c r="G206" s="2" t="s">
        <v>68</v>
      </c>
      <c r="H206" s="6">
        <v>42347</v>
      </c>
      <c r="I206" s="4">
        <v>90000</v>
      </c>
      <c r="J206" s="4">
        <v>0</v>
      </c>
      <c r="K206" s="4">
        <v>90000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2">
        <v>1</v>
      </c>
      <c r="R206" s="4">
        <v>90000</v>
      </c>
      <c r="S206" s="2">
        <v>0</v>
      </c>
      <c r="T206" s="2">
        <v>12</v>
      </c>
      <c r="U206" s="2">
        <v>2015</v>
      </c>
      <c r="V206" s="11" t="str">
        <f t="shared" si="7"/>
        <v>4. Oct-Dec</v>
      </c>
      <c r="W206" s="5">
        <v>3.625</v>
      </c>
      <c r="X206" s="12">
        <f t="shared" si="6"/>
        <v>3262.5</v>
      </c>
    </row>
    <row r="207" spans="1:24">
      <c r="A207" s="2" t="s">
        <v>49</v>
      </c>
      <c r="B207" s="2">
        <v>37</v>
      </c>
      <c r="C207" s="2" t="s">
        <v>66</v>
      </c>
      <c r="D207" s="2" t="s">
        <v>51</v>
      </c>
      <c r="E207" s="3" t="s">
        <v>51</v>
      </c>
      <c r="F207" s="7">
        <v>42341</v>
      </c>
      <c r="G207" s="2">
        <v>1157</v>
      </c>
      <c r="H207" s="6">
        <v>42347</v>
      </c>
      <c r="I207" s="4">
        <v>25000</v>
      </c>
      <c r="J207" s="4">
        <v>0</v>
      </c>
      <c r="K207" s="4">
        <v>25000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2">
        <v>1</v>
      </c>
      <c r="R207" s="4">
        <v>25000</v>
      </c>
      <c r="S207" s="2">
        <v>0</v>
      </c>
      <c r="T207" s="2">
        <v>12</v>
      </c>
      <c r="U207" s="2">
        <v>2015</v>
      </c>
      <c r="V207" s="11" t="str">
        <f t="shared" si="7"/>
        <v>4. Oct-Dec</v>
      </c>
      <c r="W207" s="5">
        <v>3.625</v>
      </c>
      <c r="X207" s="12">
        <f t="shared" si="6"/>
        <v>906.25</v>
      </c>
    </row>
    <row r="208" spans="1:24">
      <c r="A208" s="2" t="s">
        <v>49</v>
      </c>
      <c r="B208" s="2">
        <v>47</v>
      </c>
      <c r="C208" s="2" t="s">
        <v>50</v>
      </c>
      <c r="D208" s="2" t="s">
        <v>79</v>
      </c>
      <c r="E208" s="3" t="s">
        <v>51</v>
      </c>
      <c r="F208" s="7">
        <v>42344</v>
      </c>
      <c r="G208" s="2">
        <v>1159</v>
      </c>
      <c r="H208" s="6">
        <v>42347</v>
      </c>
      <c r="I208" s="4">
        <v>25000</v>
      </c>
      <c r="J208" s="4">
        <v>3250000</v>
      </c>
      <c r="K208" s="4">
        <v>25000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2">
        <v>1</v>
      </c>
      <c r="R208" s="4">
        <v>25000</v>
      </c>
      <c r="S208" s="2">
        <v>0</v>
      </c>
      <c r="T208" s="2">
        <v>12</v>
      </c>
      <c r="U208" s="2">
        <v>2015</v>
      </c>
      <c r="V208" s="11" t="str">
        <f t="shared" si="7"/>
        <v>4. Oct-Dec</v>
      </c>
      <c r="W208" s="5">
        <v>3.625</v>
      </c>
      <c r="X208" s="12">
        <f t="shared" si="6"/>
        <v>906.25</v>
      </c>
    </row>
    <row r="209" spans="1:24">
      <c r="A209" s="2" t="s">
        <v>49</v>
      </c>
      <c r="B209" s="2">
        <v>33</v>
      </c>
      <c r="C209" s="2" t="s">
        <v>50</v>
      </c>
      <c r="D209" s="6">
        <v>43161</v>
      </c>
      <c r="E209" s="3" t="s">
        <v>51</v>
      </c>
      <c r="F209" s="7">
        <v>42131</v>
      </c>
      <c r="G209" s="2">
        <v>1295</v>
      </c>
      <c r="H209" s="6">
        <v>42349</v>
      </c>
      <c r="I209" s="4">
        <v>556250</v>
      </c>
      <c r="J209" s="4">
        <v>0</v>
      </c>
      <c r="K209" s="4">
        <v>556250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2">
        <v>1</v>
      </c>
      <c r="R209" s="4">
        <v>556250</v>
      </c>
      <c r="S209" s="2">
        <v>0</v>
      </c>
      <c r="T209" s="2">
        <v>12</v>
      </c>
      <c r="U209" s="2">
        <v>2015</v>
      </c>
      <c r="V209" s="11" t="str">
        <f t="shared" si="7"/>
        <v>4. Oct-Dec</v>
      </c>
      <c r="W209" s="5">
        <v>3.625</v>
      </c>
      <c r="X209" s="12">
        <f t="shared" si="6"/>
        <v>20164.0625</v>
      </c>
    </row>
    <row r="210" spans="1:24">
      <c r="A210" s="2" t="s">
        <v>49</v>
      </c>
      <c r="B210" s="2">
        <v>68</v>
      </c>
      <c r="C210" s="2" t="s">
        <v>50</v>
      </c>
      <c r="D210" s="2" t="s">
        <v>87</v>
      </c>
      <c r="E210" s="3" t="s">
        <v>51</v>
      </c>
      <c r="F210" s="3" t="s">
        <v>86</v>
      </c>
      <c r="G210" s="2">
        <v>1297</v>
      </c>
      <c r="H210" s="6">
        <v>42352</v>
      </c>
      <c r="I210" s="4">
        <v>300000</v>
      </c>
      <c r="J210" s="4">
        <v>0</v>
      </c>
      <c r="K210" s="4">
        <v>300000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2">
        <v>1</v>
      </c>
      <c r="R210" s="4">
        <v>300000</v>
      </c>
      <c r="S210" s="2">
        <v>0</v>
      </c>
      <c r="T210" s="2">
        <v>12</v>
      </c>
      <c r="U210" s="2">
        <v>2015</v>
      </c>
      <c r="V210" s="11" t="str">
        <f t="shared" si="7"/>
        <v>4. Oct-Dec</v>
      </c>
      <c r="W210" s="5">
        <v>3.625</v>
      </c>
      <c r="X210" s="12">
        <f t="shared" si="6"/>
        <v>10875</v>
      </c>
    </row>
    <row r="211" spans="1:24">
      <c r="A211" s="2" t="s">
        <v>49</v>
      </c>
      <c r="B211" s="2">
        <v>9</v>
      </c>
      <c r="C211" s="2" t="s">
        <v>50</v>
      </c>
      <c r="D211" s="2" t="s">
        <v>61</v>
      </c>
      <c r="E211" s="3" t="s">
        <v>51</v>
      </c>
      <c r="F211" s="7">
        <v>42106</v>
      </c>
      <c r="G211" s="2">
        <v>1296</v>
      </c>
      <c r="H211" s="6">
        <v>42352</v>
      </c>
      <c r="I211" s="4">
        <v>444000</v>
      </c>
      <c r="J211" s="4">
        <v>0</v>
      </c>
      <c r="K211" s="4">
        <v>444000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2">
        <v>1</v>
      </c>
      <c r="R211" s="4">
        <v>444000</v>
      </c>
      <c r="S211" s="2">
        <v>0</v>
      </c>
      <c r="T211" s="2">
        <v>12</v>
      </c>
      <c r="U211" s="2">
        <v>2015</v>
      </c>
      <c r="V211" s="11" t="str">
        <f t="shared" si="7"/>
        <v>4. Oct-Dec</v>
      </c>
      <c r="W211" s="5">
        <v>3.625</v>
      </c>
      <c r="X211" s="12">
        <f t="shared" si="6"/>
        <v>16095</v>
      </c>
    </row>
    <row r="212" spans="1:24">
      <c r="A212" s="2" t="s">
        <v>49</v>
      </c>
      <c r="B212" s="2">
        <v>44</v>
      </c>
      <c r="C212" s="2" t="s">
        <v>50</v>
      </c>
      <c r="D212" s="6">
        <v>43437</v>
      </c>
      <c r="E212" s="3" t="s">
        <v>51</v>
      </c>
      <c r="F212" s="3" t="s">
        <v>75</v>
      </c>
      <c r="G212" s="2">
        <v>1299</v>
      </c>
      <c r="H212" s="6">
        <v>42353</v>
      </c>
      <c r="I212" s="4">
        <v>50000</v>
      </c>
      <c r="J212" s="4">
        <v>0</v>
      </c>
      <c r="K212" s="4">
        <v>50000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2">
        <v>1</v>
      </c>
      <c r="R212" s="4">
        <v>50000</v>
      </c>
      <c r="S212" s="2">
        <v>0</v>
      </c>
      <c r="T212" s="2">
        <v>12</v>
      </c>
      <c r="U212" s="2">
        <v>2015</v>
      </c>
      <c r="V212" s="11" t="str">
        <f t="shared" si="7"/>
        <v>4. Oct-Dec</v>
      </c>
      <c r="W212" s="5">
        <v>3.625</v>
      </c>
      <c r="X212" s="12">
        <f t="shared" si="6"/>
        <v>1812.5</v>
      </c>
    </row>
    <row r="213" spans="1:24">
      <c r="A213" s="2" t="s">
        <v>49</v>
      </c>
      <c r="B213" s="2">
        <v>34</v>
      </c>
      <c r="C213" s="2" t="s">
        <v>66</v>
      </c>
      <c r="D213" s="2" t="s">
        <v>51</v>
      </c>
      <c r="E213" s="3" t="s">
        <v>51</v>
      </c>
      <c r="F213" s="7">
        <v>42162</v>
      </c>
      <c r="G213" s="2">
        <v>1300</v>
      </c>
      <c r="H213" s="6">
        <v>42354</v>
      </c>
      <c r="I213" s="4">
        <v>200000</v>
      </c>
      <c r="J213" s="4">
        <v>0</v>
      </c>
      <c r="K213" s="4">
        <v>200000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2">
        <v>1</v>
      </c>
      <c r="R213" s="4">
        <v>200000</v>
      </c>
      <c r="S213" s="2">
        <v>0</v>
      </c>
      <c r="T213" s="2">
        <v>12</v>
      </c>
      <c r="U213" s="2">
        <v>2015</v>
      </c>
      <c r="V213" s="11" t="str">
        <f t="shared" si="7"/>
        <v>4. Oct-Dec</v>
      </c>
      <c r="W213" s="5">
        <v>3.625</v>
      </c>
      <c r="X213" s="12">
        <f t="shared" si="6"/>
        <v>7250</v>
      </c>
    </row>
    <row r="214" spans="1:24">
      <c r="A214" s="2" t="s">
        <v>49</v>
      </c>
      <c r="B214" s="2">
        <v>17</v>
      </c>
      <c r="C214" s="2" t="s">
        <v>50</v>
      </c>
      <c r="D214" s="6">
        <v>42888</v>
      </c>
      <c r="E214" s="3" t="s">
        <v>51</v>
      </c>
      <c r="F214" s="3" t="s">
        <v>53</v>
      </c>
      <c r="G214" s="2">
        <v>1301</v>
      </c>
      <c r="H214" s="6">
        <v>42355</v>
      </c>
      <c r="I214" s="4">
        <v>440000</v>
      </c>
      <c r="J214" s="4">
        <v>0</v>
      </c>
      <c r="K214" s="4">
        <v>440000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2">
        <v>1</v>
      </c>
      <c r="R214" s="4">
        <v>440000</v>
      </c>
      <c r="S214" s="2">
        <v>0</v>
      </c>
      <c r="T214" s="2">
        <v>12</v>
      </c>
      <c r="U214" s="2">
        <v>2015</v>
      </c>
      <c r="V214" s="11" t="str">
        <f t="shared" si="7"/>
        <v>4. Oct-Dec</v>
      </c>
      <c r="W214" s="5">
        <v>3.625</v>
      </c>
      <c r="X214" s="12">
        <f t="shared" si="6"/>
        <v>15950</v>
      </c>
    </row>
    <row r="215" spans="1:24">
      <c r="A215" s="2" t="s">
        <v>49</v>
      </c>
      <c r="B215" s="2">
        <v>44</v>
      </c>
      <c r="C215" s="2" t="s">
        <v>50</v>
      </c>
      <c r="D215" s="6">
        <v>43437</v>
      </c>
      <c r="E215" s="3" t="s">
        <v>51</v>
      </c>
      <c r="F215" s="3" t="s">
        <v>75</v>
      </c>
      <c r="G215" s="2" t="s">
        <v>68</v>
      </c>
      <c r="H215" s="6">
        <v>42355</v>
      </c>
      <c r="I215" s="4">
        <v>13500</v>
      </c>
      <c r="J215" s="4">
        <v>0</v>
      </c>
      <c r="K215" s="4">
        <v>13500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2">
        <v>1</v>
      </c>
      <c r="R215" s="4">
        <v>13500</v>
      </c>
      <c r="S215" s="2">
        <v>0</v>
      </c>
      <c r="T215" s="2">
        <v>12</v>
      </c>
      <c r="U215" s="2">
        <v>2015</v>
      </c>
      <c r="V215" s="11" t="str">
        <f t="shared" si="7"/>
        <v>4. Oct-Dec</v>
      </c>
      <c r="W215" s="5">
        <v>3.625</v>
      </c>
      <c r="X215" s="12">
        <f t="shared" si="6"/>
        <v>489.375</v>
      </c>
    </row>
    <row r="216" spans="1:24">
      <c r="A216" s="2" t="s">
        <v>49</v>
      </c>
      <c r="B216" s="2">
        <v>60</v>
      </c>
      <c r="C216" s="2" t="s">
        <v>50</v>
      </c>
      <c r="D216" s="2" t="s">
        <v>59</v>
      </c>
      <c r="E216" s="3" t="s">
        <v>51</v>
      </c>
      <c r="F216" s="7">
        <v>42103</v>
      </c>
      <c r="G216" s="2">
        <v>1302</v>
      </c>
      <c r="H216" s="6">
        <v>42358</v>
      </c>
      <c r="I216" s="4">
        <v>556250</v>
      </c>
      <c r="J216" s="4">
        <v>0</v>
      </c>
      <c r="K216" s="4">
        <v>556250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2">
        <v>1</v>
      </c>
      <c r="R216" s="4">
        <v>556250</v>
      </c>
      <c r="S216" s="2">
        <v>0</v>
      </c>
      <c r="T216" s="2">
        <v>12</v>
      </c>
      <c r="U216" s="2">
        <v>2015</v>
      </c>
      <c r="V216" s="11" t="str">
        <f t="shared" si="7"/>
        <v>4. Oct-Dec</v>
      </c>
      <c r="W216" s="5">
        <v>3.625</v>
      </c>
      <c r="X216" s="12">
        <f t="shared" si="6"/>
        <v>20164.0625</v>
      </c>
    </row>
    <row r="217" spans="1:24">
      <c r="A217" s="2" t="s">
        <v>49</v>
      </c>
      <c r="B217" s="2">
        <v>6</v>
      </c>
      <c r="C217" s="2" t="s">
        <v>50</v>
      </c>
      <c r="D217" s="6">
        <v>43350</v>
      </c>
      <c r="E217" s="3" t="s">
        <v>51</v>
      </c>
      <c r="F217" s="7">
        <v>42225</v>
      </c>
      <c r="G217" s="2">
        <v>1304</v>
      </c>
      <c r="H217" s="6">
        <v>42359</v>
      </c>
      <c r="I217" s="4">
        <v>1080000</v>
      </c>
      <c r="J217" s="4">
        <v>0</v>
      </c>
      <c r="K217" s="4">
        <v>1080000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2">
        <v>1</v>
      </c>
      <c r="R217" s="4">
        <v>1080000</v>
      </c>
      <c r="S217" s="2">
        <v>0</v>
      </c>
      <c r="T217" s="2">
        <v>12</v>
      </c>
      <c r="U217" s="2">
        <v>2015</v>
      </c>
      <c r="V217" s="11" t="str">
        <f t="shared" si="7"/>
        <v>4. Oct-Dec</v>
      </c>
      <c r="W217" s="5">
        <v>3.625</v>
      </c>
      <c r="X217" s="12">
        <f t="shared" si="6"/>
        <v>39150</v>
      </c>
    </row>
    <row r="218" spans="1:24">
      <c r="A218" s="2" t="s">
        <v>49</v>
      </c>
      <c r="B218" s="2">
        <v>68</v>
      </c>
      <c r="C218" s="2" t="s">
        <v>50</v>
      </c>
      <c r="D218" s="2" t="s">
        <v>87</v>
      </c>
      <c r="E218" s="3" t="s">
        <v>51</v>
      </c>
      <c r="F218" s="3" t="s">
        <v>86</v>
      </c>
      <c r="G218" s="2">
        <v>1303</v>
      </c>
      <c r="H218" s="6">
        <v>42359</v>
      </c>
      <c r="I218" s="4">
        <v>60000</v>
      </c>
      <c r="J218" s="4">
        <v>0</v>
      </c>
      <c r="K218" s="4">
        <v>60000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2">
        <v>1</v>
      </c>
      <c r="R218" s="4">
        <v>60000</v>
      </c>
      <c r="S218" s="2">
        <v>0</v>
      </c>
      <c r="T218" s="2">
        <v>12</v>
      </c>
      <c r="U218" s="2">
        <v>2015</v>
      </c>
      <c r="V218" s="11" t="str">
        <f t="shared" si="7"/>
        <v>4. Oct-Dec</v>
      </c>
      <c r="W218" s="5">
        <v>3.625</v>
      </c>
      <c r="X218" s="12">
        <f t="shared" si="6"/>
        <v>2175</v>
      </c>
    </row>
    <row r="219" spans="1:24">
      <c r="A219" s="2" t="s">
        <v>49</v>
      </c>
      <c r="B219" s="2">
        <v>47</v>
      </c>
      <c r="C219" s="2" t="s">
        <v>50</v>
      </c>
      <c r="D219" s="2" t="s">
        <v>79</v>
      </c>
      <c r="E219" s="3" t="s">
        <v>51</v>
      </c>
      <c r="F219" s="7">
        <v>42344</v>
      </c>
      <c r="G219" s="2">
        <v>1306</v>
      </c>
      <c r="H219" s="6">
        <v>42360</v>
      </c>
      <c r="I219" s="4">
        <v>200000</v>
      </c>
      <c r="J219" s="4">
        <v>0</v>
      </c>
      <c r="K219" s="4">
        <v>200000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2">
        <v>1</v>
      </c>
      <c r="R219" s="4">
        <v>200000</v>
      </c>
      <c r="S219" s="2">
        <v>0</v>
      </c>
      <c r="T219" s="2">
        <v>12</v>
      </c>
      <c r="U219" s="2">
        <v>2015</v>
      </c>
      <c r="V219" s="11" t="str">
        <f t="shared" si="7"/>
        <v>4. Oct-Dec</v>
      </c>
      <c r="W219" s="5">
        <v>3.625</v>
      </c>
      <c r="X219" s="12">
        <f t="shared" si="6"/>
        <v>7250</v>
      </c>
    </row>
    <row r="220" spans="1:24">
      <c r="A220" s="2" t="s">
        <v>49</v>
      </c>
      <c r="B220" s="2">
        <v>68</v>
      </c>
      <c r="C220" s="2" t="s">
        <v>50</v>
      </c>
      <c r="D220" s="2" t="s">
        <v>87</v>
      </c>
      <c r="E220" s="3" t="s">
        <v>51</v>
      </c>
      <c r="F220" s="3" t="s">
        <v>86</v>
      </c>
      <c r="G220" s="2">
        <v>1305</v>
      </c>
      <c r="H220" s="6">
        <v>42360</v>
      </c>
      <c r="I220" s="4">
        <v>762000</v>
      </c>
      <c r="J220" s="4">
        <v>0</v>
      </c>
      <c r="K220" s="4">
        <v>762000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2">
        <v>1</v>
      </c>
      <c r="R220" s="4">
        <v>762000</v>
      </c>
      <c r="S220" s="2">
        <v>0</v>
      </c>
      <c r="T220" s="2">
        <v>12</v>
      </c>
      <c r="U220" s="2">
        <v>2015</v>
      </c>
      <c r="V220" s="11" t="str">
        <f t="shared" si="7"/>
        <v>4. Oct-Dec</v>
      </c>
      <c r="W220" s="5">
        <v>3.625</v>
      </c>
      <c r="X220" s="12">
        <f t="shared" si="6"/>
        <v>27622.5</v>
      </c>
    </row>
    <row r="221" spans="1:24">
      <c r="A221" s="2" t="s">
        <v>49</v>
      </c>
      <c r="B221" s="2">
        <v>44</v>
      </c>
      <c r="C221" s="2" t="s">
        <v>50</v>
      </c>
      <c r="D221" s="6">
        <v>43437</v>
      </c>
      <c r="E221" s="3" t="s">
        <v>51</v>
      </c>
      <c r="F221" s="3" t="s">
        <v>75</v>
      </c>
      <c r="G221" s="2">
        <v>1307</v>
      </c>
      <c r="H221" s="6">
        <v>42362</v>
      </c>
      <c r="I221" s="4">
        <v>9000</v>
      </c>
      <c r="J221" s="4">
        <v>0</v>
      </c>
      <c r="K221" s="4">
        <v>9000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2">
        <v>1</v>
      </c>
      <c r="R221" s="4">
        <v>9000</v>
      </c>
      <c r="S221" s="2">
        <v>0</v>
      </c>
      <c r="T221" s="2">
        <v>12</v>
      </c>
      <c r="U221" s="2">
        <v>2015</v>
      </c>
      <c r="V221" s="11" t="str">
        <f t="shared" si="7"/>
        <v>4. Oct-Dec</v>
      </c>
      <c r="W221" s="5">
        <v>3.625</v>
      </c>
      <c r="X221" s="12">
        <f t="shared" si="6"/>
        <v>326.25</v>
      </c>
    </row>
    <row r="222" spans="1:24">
      <c r="A222" s="2" t="s">
        <v>49</v>
      </c>
      <c r="B222" s="2">
        <v>58</v>
      </c>
      <c r="C222" s="2" t="s">
        <v>50</v>
      </c>
      <c r="D222" s="6">
        <v>42625</v>
      </c>
      <c r="E222" s="3" t="s">
        <v>51</v>
      </c>
      <c r="F222" s="7">
        <v>42099</v>
      </c>
      <c r="G222" s="2">
        <v>1309</v>
      </c>
      <c r="H222" s="6">
        <v>42366</v>
      </c>
      <c r="I222" s="4">
        <v>556250</v>
      </c>
      <c r="J222" s="4">
        <v>0</v>
      </c>
      <c r="K222" s="4">
        <v>556250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2">
        <v>1</v>
      </c>
      <c r="R222" s="4">
        <v>556250</v>
      </c>
      <c r="S222" s="2">
        <v>0</v>
      </c>
      <c r="T222" s="2">
        <v>12</v>
      </c>
      <c r="U222" s="2">
        <v>2015</v>
      </c>
      <c r="V222" s="11" t="str">
        <f t="shared" si="7"/>
        <v>4. Oct-Dec</v>
      </c>
      <c r="W222" s="5">
        <v>3.625</v>
      </c>
      <c r="X222" s="12">
        <f t="shared" si="6"/>
        <v>20164.0625</v>
      </c>
    </row>
    <row r="223" spans="1:24">
      <c r="A223" s="2" t="s">
        <v>49</v>
      </c>
      <c r="B223" s="2">
        <v>74</v>
      </c>
      <c r="C223" s="2" t="s">
        <v>50</v>
      </c>
      <c r="D223" s="6">
        <v>42747</v>
      </c>
      <c r="E223" s="3" t="s">
        <v>51</v>
      </c>
      <c r="F223" s="7">
        <v>42250</v>
      </c>
      <c r="G223" s="2">
        <v>1308</v>
      </c>
      <c r="H223" s="6">
        <v>42366</v>
      </c>
      <c r="I223" s="4">
        <v>225000</v>
      </c>
      <c r="J223" s="4">
        <v>0</v>
      </c>
      <c r="K223" s="4">
        <v>225000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2">
        <v>1</v>
      </c>
      <c r="R223" s="4">
        <v>225000</v>
      </c>
      <c r="S223" s="2">
        <v>0</v>
      </c>
      <c r="T223" s="2">
        <v>12</v>
      </c>
      <c r="U223" s="2">
        <v>2015</v>
      </c>
      <c r="V223" s="11" t="str">
        <f t="shared" si="7"/>
        <v>4. Oct-Dec</v>
      </c>
      <c r="W223" s="5">
        <v>3.625</v>
      </c>
      <c r="X223" s="12">
        <f t="shared" si="6"/>
        <v>8156.25</v>
      </c>
    </row>
    <row r="224" spans="1:24">
      <c r="A224" s="2" t="s">
        <v>49</v>
      </c>
      <c r="B224" s="2">
        <v>27</v>
      </c>
      <c r="C224" s="2" t="s">
        <v>50</v>
      </c>
      <c r="D224" s="2" t="s">
        <v>64</v>
      </c>
      <c r="E224" s="3" t="s">
        <v>51</v>
      </c>
      <c r="F224" s="3" t="s">
        <v>60</v>
      </c>
      <c r="G224" s="2">
        <v>1310</v>
      </c>
      <c r="H224" s="6">
        <v>42367</v>
      </c>
      <c r="I224" s="4">
        <v>556000</v>
      </c>
      <c r="J224" s="4">
        <v>0</v>
      </c>
      <c r="K224" s="4">
        <v>556000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2">
        <v>1</v>
      </c>
      <c r="R224" s="4">
        <v>556000</v>
      </c>
      <c r="S224" s="2">
        <v>0</v>
      </c>
      <c r="T224" s="2">
        <v>12</v>
      </c>
      <c r="U224" s="2">
        <v>2015</v>
      </c>
      <c r="V224" s="11" t="str">
        <f t="shared" si="7"/>
        <v>4. Oct-Dec</v>
      </c>
      <c r="W224" s="5">
        <v>3.625</v>
      </c>
      <c r="X224" s="12">
        <f t="shared" si="6"/>
        <v>20155</v>
      </c>
    </row>
    <row r="225" spans="1:24">
      <c r="A225" s="2" t="s">
        <v>49</v>
      </c>
      <c r="B225" s="2">
        <v>76</v>
      </c>
      <c r="C225" s="2" t="s">
        <v>50</v>
      </c>
      <c r="D225" s="2" t="s">
        <v>81</v>
      </c>
      <c r="E225" s="3" t="s">
        <v>51</v>
      </c>
      <c r="F225" s="7">
        <v>42250</v>
      </c>
      <c r="G225" s="2">
        <v>1314</v>
      </c>
      <c r="H225" s="6">
        <v>42367</v>
      </c>
      <c r="I225" s="4">
        <v>100000</v>
      </c>
      <c r="J225" s="4">
        <v>0</v>
      </c>
      <c r="K225" s="4">
        <v>100000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2">
        <v>1</v>
      </c>
      <c r="R225" s="4">
        <v>100000</v>
      </c>
      <c r="S225" s="2">
        <v>0</v>
      </c>
      <c r="T225" s="2">
        <v>12</v>
      </c>
      <c r="U225" s="2">
        <v>2015</v>
      </c>
      <c r="V225" s="11" t="str">
        <f t="shared" si="7"/>
        <v>4. Oct-Dec</v>
      </c>
      <c r="W225" s="5">
        <v>3.625</v>
      </c>
      <c r="X225" s="12">
        <f t="shared" si="6"/>
        <v>3625</v>
      </c>
    </row>
    <row r="226" spans="1:24">
      <c r="A226" s="2" t="s">
        <v>49</v>
      </c>
      <c r="B226" s="2">
        <v>34</v>
      </c>
      <c r="C226" s="2" t="s">
        <v>66</v>
      </c>
      <c r="D226" s="2" t="s">
        <v>51</v>
      </c>
      <c r="E226" s="3" t="s">
        <v>51</v>
      </c>
      <c r="F226" s="7">
        <v>42162</v>
      </c>
      <c r="G226" s="2">
        <v>1311</v>
      </c>
      <c r="H226" s="6">
        <v>42368</v>
      </c>
      <c r="I226" s="4">
        <v>200000</v>
      </c>
      <c r="J226" s="4">
        <v>0</v>
      </c>
      <c r="K226" s="4">
        <v>200000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2">
        <v>1</v>
      </c>
      <c r="R226" s="4">
        <v>200000</v>
      </c>
      <c r="S226" s="2">
        <v>0</v>
      </c>
      <c r="T226" s="2">
        <v>12</v>
      </c>
      <c r="U226" s="2">
        <v>2015</v>
      </c>
      <c r="V226" s="11" t="str">
        <f t="shared" si="7"/>
        <v>4. Oct-Dec</v>
      </c>
      <c r="W226" s="5">
        <v>3.625</v>
      </c>
      <c r="X226" s="12">
        <f t="shared" si="6"/>
        <v>7250</v>
      </c>
    </row>
    <row r="227" spans="1:24">
      <c r="A227" s="2" t="s">
        <v>49</v>
      </c>
      <c r="B227" s="2">
        <v>75</v>
      </c>
      <c r="C227" s="2" t="s">
        <v>50</v>
      </c>
      <c r="D227" s="6">
        <v>42747</v>
      </c>
      <c r="E227" s="3" t="s">
        <v>51</v>
      </c>
      <c r="F227" s="7">
        <v>42250</v>
      </c>
      <c r="G227" s="2">
        <v>1312</v>
      </c>
      <c r="H227" s="6">
        <v>42368</v>
      </c>
      <c r="I227" s="4">
        <v>773000</v>
      </c>
      <c r="J227" s="4">
        <v>0</v>
      </c>
      <c r="K227" s="4">
        <v>773000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2">
        <v>1</v>
      </c>
      <c r="R227" s="4">
        <v>773000</v>
      </c>
      <c r="S227" s="2">
        <v>0</v>
      </c>
      <c r="T227" s="2">
        <v>12</v>
      </c>
      <c r="U227" s="2">
        <v>2015</v>
      </c>
      <c r="V227" s="11" t="str">
        <f t="shared" si="7"/>
        <v>4. Oct-Dec</v>
      </c>
      <c r="W227" s="5">
        <v>3.625</v>
      </c>
      <c r="X227" s="12">
        <f t="shared" si="6"/>
        <v>28021.25</v>
      </c>
    </row>
    <row r="228" spans="1:24">
      <c r="A228" s="2" t="s">
        <v>49</v>
      </c>
      <c r="B228" s="2">
        <v>76</v>
      </c>
      <c r="C228" s="2" t="s">
        <v>50</v>
      </c>
      <c r="D228" s="2" t="s">
        <v>81</v>
      </c>
      <c r="E228" s="3" t="s">
        <v>51</v>
      </c>
      <c r="F228" s="7">
        <v>42250</v>
      </c>
      <c r="G228" s="2">
        <v>1315</v>
      </c>
      <c r="H228" s="6">
        <v>42368</v>
      </c>
      <c r="I228" s="4">
        <v>100000</v>
      </c>
      <c r="J228" s="4">
        <v>0</v>
      </c>
      <c r="K228" s="4">
        <v>100000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2">
        <v>1</v>
      </c>
      <c r="R228" s="4">
        <v>100000</v>
      </c>
      <c r="S228" s="2">
        <v>0</v>
      </c>
      <c r="T228" s="2">
        <v>12</v>
      </c>
      <c r="U228" s="2">
        <v>2015</v>
      </c>
      <c r="V228" s="11" t="str">
        <f t="shared" si="7"/>
        <v>4. Oct-Dec</v>
      </c>
      <c r="W228" s="5">
        <v>3.625</v>
      </c>
      <c r="X228" s="12">
        <f t="shared" si="6"/>
        <v>3625</v>
      </c>
    </row>
    <row r="229" spans="1:24">
      <c r="A229" s="2" t="s">
        <v>49</v>
      </c>
      <c r="B229" s="2">
        <v>45</v>
      </c>
      <c r="C229" s="2" t="s">
        <v>50</v>
      </c>
      <c r="D229" s="6">
        <v>42741</v>
      </c>
      <c r="E229" s="3" t="s">
        <v>51</v>
      </c>
      <c r="F229" s="3" t="s">
        <v>85</v>
      </c>
      <c r="G229" s="2">
        <v>1317</v>
      </c>
      <c r="H229" s="6">
        <v>42373</v>
      </c>
      <c r="I229" s="4">
        <v>100000</v>
      </c>
      <c r="J229" s="4">
        <v>0</v>
      </c>
      <c r="K229" s="4">
        <v>100000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2">
        <v>1</v>
      </c>
      <c r="R229" s="4">
        <v>100000</v>
      </c>
      <c r="S229" s="2">
        <v>0</v>
      </c>
      <c r="T229" s="2">
        <v>1</v>
      </c>
      <c r="U229" s="2">
        <v>2016</v>
      </c>
      <c r="V229" s="11" t="str">
        <f t="shared" si="7"/>
        <v>1. Jan-Mar</v>
      </c>
      <c r="W229" s="5">
        <v>3.625</v>
      </c>
      <c r="X229" s="12">
        <f t="shared" si="6"/>
        <v>3625</v>
      </c>
    </row>
    <row r="230" spans="1:24">
      <c r="A230" s="2" t="s">
        <v>49</v>
      </c>
      <c r="B230" s="2">
        <v>46</v>
      </c>
      <c r="C230" s="2" t="s">
        <v>50</v>
      </c>
      <c r="D230" s="2" t="s">
        <v>90</v>
      </c>
      <c r="E230" s="3" t="s">
        <v>51</v>
      </c>
      <c r="F230" s="3" t="s">
        <v>91</v>
      </c>
      <c r="G230" s="2">
        <v>1163</v>
      </c>
      <c r="H230" s="6">
        <v>42374</v>
      </c>
      <c r="I230" s="4">
        <v>25000</v>
      </c>
      <c r="J230" s="4">
        <v>3250000</v>
      </c>
      <c r="K230" s="4">
        <v>25000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2">
        <v>1</v>
      </c>
      <c r="R230" s="4">
        <v>25000</v>
      </c>
      <c r="S230" s="2">
        <v>0</v>
      </c>
      <c r="T230" s="2">
        <v>1</v>
      </c>
      <c r="U230" s="2">
        <v>2016</v>
      </c>
      <c r="V230" s="11" t="str">
        <f t="shared" si="7"/>
        <v>1. Jan-Mar</v>
      </c>
      <c r="W230" s="5">
        <v>3.625</v>
      </c>
      <c r="X230" s="12">
        <f t="shared" si="6"/>
        <v>906.25</v>
      </c>
    </row>
    <row r="231" spans="1:24">
      <c r="A231" s="2" t="s">
        <v>49</v>
      </c>
      <c r="B231" s="2">
        <v>50</v>
      </c>
      <c r="C231" s="2" t="s">
        <v>50</v>
      </c>
      <c r="D231" s="2" t="s">
        <v>92</v>
      </c>
      <c r="E231" s="3" t="s">
        <v>51</v>
      </c>
      <c r="F231" s="3" t="s">
        <v>93</v>
      </c>
      <c r="G231" s="2">
        <v>1166</v>
      </c>
      <c r="H231" s="6">
        <v>42374</v>
      </c>
      <c r="I231" s="4">
        <v>25000</v>
      </c>
      <c r="J231" s="4">
        <v>3275000</v>
      </c>
      <c r="K231" s="4">
        <v>25000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2">
        <v>1</v>
      </c>
      <c r="R231" s="4">
        <v>25000</v>
      </c>
      <c r="S231" s="2">
        <v>0</v>
      </c>
      <c r="T231" s="2">
        <v>1</v>
      </c>
      <c r="U231" s="2">
        <v>2016</v>
      </c>
      <c r="V231" s="11" t="str">
        <f t="shared" si="7"/>
        <v>1. Jan-Mar</v>
      </c>
      <c r="W231" s="5">
        <v>3.625</v>
      </c>
      <c r="X231" s="12">
        <f t="shared" si="6"/>
        <v>906.25</v>
      </c>
    </row>
    <row r="232" spans="1:24">
      <c r="A232" s="2" t="s">
        <v>49</v>
      </c>
      <c r="B232" s="2">
        <v>67</v>
      </c>
      <c r="C232" s="2" t="s">
        <v>50</v>
      </c>
      <c r="D232" s="2" t="s">
        <v>94</v>
      </c>
      <c r="E232" s="3" t="s">
        <v>51</v>
      </c>
      <c r="F232" s="3" t="s">
        <v>93</v>
      </c>
      <c r="G232" s="2">
        <v>1165</v>
      </c>
      <c r="H232" s="6">
        <v>42374</v>
      </c>
      <c r="I232" s="4">
        <v>25000</v>
      </c>
      <c r="J232" s="4">
        <v>2400000</v>
      </c>
      <c r="K232" s="4">
        <v>25000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2">
        <v>1</v>
      </c>
      <c r="R232" s="4">
        <v>25000</v>
      </c>
      <c r="S232" s="2">
        <v>0</v>
      </c>
      <c r="T232" s="2">
        <v>1</v>
      </c>
      <c r="U232" s="2">
        <v>2016</v>
      </c>
      <c r="V232" s="11" t="str">
        <f t="shared" si="7"/>
        <v>1. Jan-Mar</v>
      </c>
      <c r="W232" s="5">
        <v>3.625</v>
      </c>
      <c r="X232" s="12">
        <f t="shared" si="6"/>
        <v>906.25</v>
      </c>
    </row>
    <row r="233" spans="1:24">
      <c r="A233" s="2" t="s">
        <v>49</v>
      </c>
      <c r="B233" s="2">
        <v>76</v>
      </c>
      <c r="C233" s="2" t="s">
        <v>50</v>
      </c>
      <c r="D233" s="2" t="s">
        <v>81</v>
      </c>
      <c r="E233" s="3" t="s">
        <v>51</v>
      </c>
      <c r="F233" s="7">
        <v>42250</v>
      </c>
      <c r="G233" s="2">
        <v>1319</v>
      </c>
      <c r="H233" s="6">
        <v>42374</v>
      </c>
      <c r="I233" s="4">
        <v>200000</v>
      </c>
      <c r="J233" s="4">
        <v>0</v>
      </c>
      <c r="K233" s="4">
        <v>200000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2">
        <v>1</v>
      </c>
      <c r="R233" s="4">
        <v>200000</v>
      </c>
      <c r="S233" s="2">
        <v>0</v>
      </c>
      <c r="T233" s="2">
        <v>1</v>
      </c>
      <c r="U233" s="2">
        <v>2016</v>
      </c>
      <c r="V233" s="11" t="str">
        <f t="shared" si="7"/>
        <v>1. Jan-Mar</v>
      </c>
      <c r="W233" s="5">
        <v>3.625</v>
      </c>
      <c r="X233" s="12">
        <f t="shared" si="6"/>
        <v>7250</v>
      </c>
    </row>
    <row r="234" spans="1:24">
      <c r="A234" s="2" t="s">
        <v>49</v>
      </c>
      <c r="B234" s="2">
        <v>33</v>
      </c>
      <c r="C234" s="2" t="s">
        <v>50</v>
      </c>
      <c r="D234" s="6">
        <v>43161</v>
      </c>
      <c r="E234" s="3" t="s">
        <v>51</v>
      </c>
      <c r="F234" s="7">
        <v>42131</v>
      </c>
      <c r="G234" s="2">
        <v>1318</v>
      </c>
      <c r="H234" s="6">
        <v>42375</v>
      </c>
      <c r="I234" s="4">
        <v>200000</v>
      </c>
      <c r="J234" s="4">
        <v>0</v>
      </c>
      <c r="K234" s="4">
        <v>200000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2">
        <v>1</v>
      </c>
      <c r="R234" s="4">
        <v>200000</v>
      </c>
      <c r="S234" s="2">
        <v>0</v>
      </c>
      <c r="T234" s="2">
        <v>1</v>
      </c>
      <c r="U234" s="2">
        <v>2016</v>
      </c>
      <c r="V234" s="11" t="str">
        <f t="shared" si="7"/>
        <v>1. Jan-Mar</v>
      </c>
      <c r="W234" s="5">
        <v>3.625</v>
      </c>
      <c r="X234" s="12">
        <f t="shared" si="6"/>
        <v>7250</v>
      </c>
    </row>
    <row r="235" spans="1:24">
      <c r="A235" s="2" t="s">
        <v>49</v>
      </c>
      <c r="B235" s="2">
        <v>18</v>
      </c>
      <c r="C235" s="2" t="s">
        <v>50</v>
      </c>
      <c r="D235" s="2" t="s">
        <v>62</v>
      </c>
      <c r="E235" s="3" t="s">
        <v>51</v>
      </c>
      <c r="F235" s="3" t="s">
        <v>60</v>
      </c>
      <c r="G235" s="2">
        <v>1321</v>
      </c>
      <c r="H235" s="6">
        <v>42380</v>
      </c>
      <c r="I235" s="4">
        <v>444000</v>
      </c>
      <c r="J235" s="4">
        <v>0</v>
      </c>
      <c r="K235" s="4">
        <v>444000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2">
        <v>1</v>
      </c>
      <c r="R235" s="4">
        <v>444000</v>
      </c>
      <c r="S235" s="2">
        <v>0</v>
      </c>
      <c r="T235" s="2">
        <v>1</v>
      </c>
      <c r="U235" s="2">
        <v>2016</v>
      </c>
      <c r="V235" s="11" t="str">
        <f t="shared" si="7"/>
        <v>1. Jan-Mar</v>
      </c>
      <c r="W235" s="5">
        <v>3.625</v>
      </c>
      <c r="X235" s="12">
        <f t="shared" si="6"/>
        <v>16095</v>
      </c>
    </row>
    <row r="236" spans="1:24">
      <c r="A236" s="2" t="s">
        <v>49</v>
      </c>
      <c r="B236" s="2">
        <v>70</v>
      </c>
      <c r="C236" s="2" t="s">
        <v>50</v>
      </c>
      <c r="D236" s="2" t="s">
        <v>79</v>
      </c>
      <c r="E236" s="3" t="s">
        <v>51</v>
      </c>
      <c r="F236" s="7">
        <v>42257</v>
      </c>
      <c r="G236" s="2">
        <v>1320</v>
      </c>
      <c r="H236" s="6">
        <v>42380</v>
      </c>
      <c r="I236" s="4">
        <v>773000</v>
      </c>
      <c r="J236" s="4">
        <v>0</v>
      </c>
      <c r="K236" s="4">
        <v>773000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2">
        <v>1</v>
      </c>
      <c r="R236" s="4">
        <v>773000</v>
      </c>
      <c r="S236" s="2">
        <v>0</v>
      </c>
      <c r="T236" s="2">
        <v>1</v>
      </c>
      <c r="U236" s="2">
        <v>2016</v>
      </c>
      <c r="V236" s="11" t="str">
        <f t="shared" si="7"/>
        <v>1. Jan-Mar</v>
      </c>
      <c r="W236" s="5">
        <v>3.625</v>
      </c>
      <c r="X236" s="12">
        <f t="shared" si="6"/>
        <v>28021.25</v>
      </c>
    </row>
    <row r="237" spans="1:24">
      <c r="A237" s="2" t="s">
        <v>49</v>
      </c>
      <c r="B237" s="2">
        <v>42</v>
      </c>
      <c r="C237" s="2" t="s">
        <v>50</v>
      </c>
      <c r="D237" s="2" t="s">
        <v>95</v>
      </c>
      <c r="E237" s="3" t="s">
        <v>51</v>
      </c>
      <c r="F237" s="7">
        <v>42378</v>
      </c>
      <c r="G237" s="2">
        <v>1167</v>
      </c>
      <c r="H237" s="6">
        <v>42382</v>
      </c>
      <c r="I237" s="4">
        <v>25000</v>
      </c>
      <c r="J237" s="4">
        <v>3275000</v>
      </c>
      <c r="K237" s="4">
        <v>25000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2">
        <v>1</v>
      </c>
      <c r="R237" s="4">
        <v>25000</v>
      </c>
      <c r="S237" s="2">
        <v>0</v>
      </c>
      <c r="T237" s="2">
        <v>1</v>
      </c>
      <c r="U237" s="2">
        <v>2016</v>
      </c>
      <c r="V237" s="11" t="str">
        <f t="shared" si="7"/>
        <v>1. Jan-Mar</v>
      </c>
      <c r="W237" s="5">
        <v>3.625</v>
      </c>
      <c r="X237" s="12">
        <f t="shared" si="6"/>
        <v>906.25</v>
      </c>
    </row>
    <row r="238" spans="1:24">
      <c r="A238" s="2" t="s">
        <v>49</v>
      </c>
      <c r="B238" s="2">
        <v>42</v>
      </c>
      <c r="C238" s="2" t="s">
        <v>50</v>
      </c>
      <c r="D238" s="2" t="s">
        <v>95</v>
      </c>
      <c r="E238" s="3" t="s">
        <v>51</v>
      </c>
      <c r="F238" s="7">
        <v>42378</v>
      </c>
      <c r="G238" s="2">
        <v>1322</v>
      </c>
      <c r="H238" s="6">
        <v>42382</v>
      </c>
      <c r="I238" s="4">
        <v>300000</v>
      </c>
      <c r="J238" s="4">
        <v>0</v>
      </c>
      <c r="K238" s="4">
        <v>300000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2">
        <v>1</v>
      </c>
      <c r="R238" s="4">
        <v>300000</v>
      </c>
      <c r="S238" s="2">
        <v>0</v>
      </c>
      <c r="T238" s="2">
        <v>1</v>
      </c>
      <c r="U238" s="2">
        <v>2016</v>
      </c>
      <c r="V238" s="11" t="str">
        <f t="shared" si="7"/>
        <v>1. Jan-Mar</v>
      </c>
      <c r="W238" s="5">
        <v>3.625</v>
      </c>
      <c r="X238" s="12">
        <f t="shared" si="6"/>
        <v>10875</v>
      </c>
    </row>
    <row r="239" spans="1:24">
      <c r="A239" s="2" t="s">
        <v>49</v>
      </c>
      <c r="B239" s="2">
        <v>42</v>
      </c>
      <c r="C239" s="2" t="s">
        <v>50</v>
      </c>
      <c r="D239" s="2" t="s">
        <v>95</v>
      </c>
      <c r="E239" s="3" t="s">
        <v>51</v>
      </c>
      <c r="F239" s="7">
        <v>42378</v>
      </c>
      <c r="G239" s="2">
        <v>1323</v>
      </c>
      <c r="H239" s="6">
        <v>42382</v>
      </c>
      <c r="I239" s="4">
        <v>200000</v>
      </c>
      <c r="J239" s="4">
        <v>0</v>
      </c>
      <c r="K239" s="4">
        <v>200000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2">
        <v>1</v>
      </c>
      <c r="R239" s="4">
        <v>200000</v>
      </c>
      <c r="S239" s="2">
        <v>0</v>
      </c>
      <c r="T239" s="2">
        <v>1</v>
      </c>
      <c r="U239" s="2">
        <v>2016</v>
      </c>
      <c r="V239" s="11" t="str">
        <f t="shared" si="7"/>
        <v>1. Jan-Mar</v>
      </c>
      <c r="W239" s="5">
        <v>3.625</v>
      </c>
      <c r="X239" s="12">
        <f t="shared" si="6"/>
        <v>7250</v>
      </c>
    </row>
    <row r="240" spans="1:24">
      <c r="A240" s="2" t="s">
        <v>49</v>
      </c>
      <c r="B240" s="2">
        <v>46</v>
      </c>
      <c r="C240" s="2" t="s">
        <v>50</v>
      </c>
      <c r="D240" s="2" t="s">
        <v>90</v>
      </c>
      <c r="E240" s="3" t="s">
        <v>51</v>
      </c>
      <c r="F240" s="3" t="s">
        <v>91</v>
      </c>
      <c r="G240" s="2">
        <v>1324</v>
      </c>
      <c r="H240" s="6">
        <v>42385</v>
      </c>
      <c r="I240" s="4">
        <v>200000</v>
      </c>
      <c r="J240" s="4">
        <v>0</v>
      </c>
      <c r="K240" s="4">
        <v>200000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2">
        <v>1</v>
      </c>
      <c r="R240" s="4">
        <v>200000</v>
      </c>
      <c r="S240" s="2">
        <v>0</v>
      </c>
      <c r="T240" s="2">
        <v>1</v>
      </c>
      <c r="U240" s="2">
        <v>2016</v>
      </c>
      <c r="V240" s="11" t="str">
        <f t="shared" si="7"/>
        <v>1. Jan-Mar</v>
      </c>
      <c r="W240" s="5">
        <v>3.625</v>
      </c>
      <c r="X240" s="12">
        <f t="shared" si="6"/>
        <v>7250</v>
      </c>
    </row>
    <row r="241" spans="1:24">
      <c r="A241" s="2" t="s">
        <v>49</v>
      </c>
      <c r="B241" s="2">
        <v>38</v>
      </c>
      <c r="C241" s="2" t="s">
        <v>50</v>
      </c>
      <c r="D241" s="2" t="s">
        <v>96</v>
      </c>
      <c r="E241" s="3" t="s">
        <v>51</v>
      </c>
      <c r="F241" s="3" t="s">
        <v>97</v>
      </c>
      <c r="G241" s="2">
        <v>1177</v>
      </c>
      <c r="H241" s="6">
        <v>42392</v>
      </c>
      <c r="I241" s="4">
        <v>25000</v>
      </c>
      <c r="J241" s="4">
        <v>3200000</v>
      </c>
      <c r="K241" s="4">
        <v>25000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2">
        <v>1</v>
      </c>
      <c r="R241" s="4">
        <v>25000</v>
      </c>
      <c r="S241" s="2">
        <v>0</v>
      </c>
      <c r="T241" s="2">
        <v>1</v>
      </c>
      <c r="U241" s="2">
        <v>2016</v>
      </c>
      <c r="V241" s="11" t="str">
        <f t="shared" si="7"/>
        <v>1. Jan-Mar</v>
      </c>
      <c r="W241" s="5">
        <v>3.625</v>
      </c>
      <c r="X241" s="12">
        <f t="shared" si="6"/>
        <v>906.25</v>
      </c>
    </row>
    <row r="242" spans="1:24">
      <c r="A242" s="2" t="s">
        <v>49</v>
      </c>
      <c r="B242" s="2">
        <v>39</v>
      </c>
      <c r="C242" s="2" t="s">
        <v>50</v>
      </c>
      <c r="D242" s="2" t="s">
        <v>96</v>
      </c>
      <c r="E242" s="3" t="s">
        <v>51</v>
      </c>
      <c r="F242" s="3" t="s">
        <v>97</v>
      </c>
      <c r="G242" s="2">
        <v>1170</v>
      </c>
      <c r="H242" s="6">
        <v>42392</v>
      </c>
      <c r="I242" s="4">
        <v>25000</v>
      </c>
      <c r="J242" s="4">
        <v>3200000</v>
      </c>
      <c r="K242" s="4">
        <v>25000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2">
        <v>1</v>
      </c>
      <c r="R242" s="4">
        <v>25000</v>
      </c>
      <c r="S242" s="2">
        <v>0</v>
      </c>
      <c r="T242" s="2">
        <v>1</v>
      </c>
      <c r="U242" s="2">
        <v>2016</v>
      </c>
      <c r="V242" s="11" t="str">
        <f t="shared" si="7"/>
        <v>1. Jan-Mar</v>
      </c>
      <c r="W242" s="5">
        <v>3.625</v>
      </c>
      <c r="X242" s="12">
        <f t="shared" si="6"/>
        <v>906.25</v>
      </c>
    </row>
    <row r="243" spans="1:24">
      <c r="A243" s="2" t="s">
        <v>49</v>
      </c>
      <c r="B243" s="2">
        <v>40</v>
      </c>
      <c r="C243" s="2" t="s">
        <v>50</v>
      </c>
      <c r="D243" s="6">
        <v>42747</v>
      </c>
      <c r="E243" s="3" t="s">
        <v>51</v>
      </c>
      <c r="F243" s="3" t="s">
        <v>97</v>
      </c>
      <c r="G243" s="2">
        <v>1176</v>
      </c>
      <c r="H243" s="6">
        <v>42392</v>
      </c>
      <c r="I243" s="4">
        <v>25000</v>
      </c>
      <c r="J243" s="4">
        <v>2500000</v>
      </c>
      <c r="K243" s="4">
        <v>25000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2">
        <v>1</v>
      </c>
      <c r="R243" s="4">
        <v>25000</v>
      </c>
      <c r="S243" s="2">
        <v>0</v>
      </c>
      <c r="T243" s="2">
        <v>1</v>
      </c>
      <c r="U243" s="2">
        <v>2016</v>
      </c>
      <c r="V243" s="11" t="str">
        <f t="shared" si="7"/>
        <v>1. Jan-Mar</v>
      </c>
      <c r="W243" s="5">
        <v>3.625</v>
      </c>
      <c r="X243" s="12">
        <f t="shared" si="6"/>
        <v>906.25</v>
      </c>
    </row>
    <row r="244" spans="1:24">
      <c r="A244" s="2" t="s">
        <v>49</v>
      </c>
      <c r="B244" s="2">
        <v>41</v>
      </c>
      <c r="C244" s="2" t="s">
        <v>50</v>
      </c>
      <c r="D244" s="2" t="s">
        <v>98</v>
      </c>
      <c r="E244" s="3" t="s">
        <v>51</v>
      </c>
      <c r="F244" s="3" t="s">
        <v>97</v>
      </c>
      <c r="G244" s="2">
        <v>1175</v>
      </c>
      <c r="H244" s="6">
        <v>42392</v>
      </c>
      <c r="I244" s="4">
        <v>25000</v>
      </c>
      <c r="J244" s="4">
        <v>3200000</v>
      </c>
      <c r="K244" s="4">
        <v>25000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2">
        <v>1</v>
      </c>
      <c r="R244" s="4">
        <v>25000</v>
      </c>
      <c r="S244" s="2">
        <v>0</v>
      </c>
      <c r="T244" s="2">
        <v>1</v>
      </c>
      <c r="U244" s="2">
        <v>2016</v>
      </c>
      <c r="V244" s="11" t="str">
        <f t="shared" si="7"/>
        <v>1. Jan-Mar</v>
      </c>
      <c r="W244" s="5">
        <v>3.625</v>
      </c>
      <c r="X244" s="12">
        <f t="shared" si="6"/>
        <v>906.25</v>
      </c>
    </row>
    <row r="245" spans="1:24">
      <c r="A245" s="2" t="s">
        <v>49</v>
      </c>
      <c r="B245" s="2">
        <v>14</v>
      </c>
      <c r="C245" s="2" t="s">
        <v>50</v>
      </c>
      <c r="D245" s="6">
        <v>42747</v>
      </c>
      <c r="E245" s="3" t="s">
        <v>51</v>
      </c>
      <c r="F245" s="3" t="s">
        <v>99</v>
      </c>
      <c r="G245" s="2">
        <v>1179</v>
      </c>
      <c r="H245" s="6">
        <v>42394</v>
      </c>
      <c r="I245" s="4">
        <v>25000</v>
      </c>
      <c r="J245" s="4">
        <v>3600000</v>
      </c>
      <c r="K245" s="4">
        <v>25000</v>
      </c>
      <c r="L245" s="4">
        <v>0</v>
      </c>
      <c r="M245" s="4">
        <v>0</v>
      </c>
      <c r="N245" s="4">
        <v>0</v>
      </c>
      <c r="O245" s="4">
        <v>0</v>
      </c>
      <c r="P245" s="4">
        <v>0</v>
      </c>
      <c r="Q245" s="2">
        <v>1</v>
      </c>
      <c r="R245" s="4">
        <v>25000</v>
      </c>
      <c r="S245" s="2">
        <v>0</v>
      </c>
      <c r="T245" s="2">
        <v>1</v>
      </c>
      <c r="U245" s="2">
        <v>2016</v>
      </c>
      <c r="V245" s="11" t="str">
        <f t="shared" si="7"/>
        <v>1. Jan-Mar</v>
      </c>
      <c r="W245" s="5">
        <v>3.625</v>
      </c>
      <c r="X245" s="12">
        <f t="shared" si="6"/>
        <v>906.25</v>
      </c>
    </row>
    <row r="246" spans="1:24">
      <c r="A246" s="2" t="s">
        <v>49</v>
      </c>
      <c r="B246" s="2">
        <v>53</v>
      </c>
      <c r="C246" s="2" t="s">
        <v>50</v>
      </c>
      <c r="D246" s="2" t="s">
        <v>88</v>
      </c>
      <c r="E246" s="3" t="s">
        <v>51</v>
      </c>
      <c r="F246" s="3" t="s">
        <v>89</v>
      </c>
      <c r="G246" s="2">
        <v>1326</v>
      </c>
      <c r="H246" s="6">
        <v>42394</v>
      </c>
      <c r="I246" s="4">
        <v>454000</v>
      </c>
      <c r="J246" s="4">
        <v>0</v>
      </c>
      <c r="K246" s="4">
        <v>454000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2">
        <v>1</v>
      </c>
      <c r="R246" s="4">
        <v>454000</v>
      </c>
      <c r="S246" s="2">
        <v>0</v>
      </c>
      <c r="T246" s="2">
        <v>1</v>
      </c>
      <c r="U246" s="2">
        <v>2016</v>
      </c>
      <c r="V246" s="11" t="str">
        <f t="shared" si="7"/>
        <v>1. Jan-Mar</v>
      </c>
      <c r="W246" s="5">
        <v>3.625</v>
      </c>
      <c r="X246" s="12">
        <f t="shared" si="6"/>
        <v>16457.5</v>
      </c>
    </row>
    <row r="247" spans="1:24">
      <c r="A247" s="2" t="s">
        <v>49</v>
      </c>
      <c r="B247" s="2">
        <v>54</v>
      </c>
      <c r="C247" s="2" t="s">
        <v>50</v>
      </c>
      <c r="D247" s="6">
        <v>42896</v>
      </c>
      <c r="E247" s="3" t="s">
        <v>51</v>
      </c>
      <c r="F247" s="3" t="s">
        <v>86</v>
      </c>
      <c r="G247" s="2">
        <v>1327</v>
      </c>
      <c r="H247" s="6">
        <v>42394</v>
      </c>
      <c r="I247" s="4">
        <v>171000</v>
      </c>
      <c r="J247" s="4">
        <v>0</v>
      </c>
      <c r="K247" s="4">
        <v>171000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2">
        <v>1</v>
      </c>
      <c r="R247" s="4">
        <v>171000</v>
      </c>
      <c r="S247" s="2">
        <v>0</v>
      </c>
      <c r="T247" s="2">
        <v>1</v>
      </c>
      <c r="U247" s="2">
        <v>2016</v>
      </c>
      <c r="V247" s="11" t="str">
        <f t="shared" si="7"/>
        <v>1. Jan-Mar</v>
      </c>
      <c r="W247" s="5">
        <v>3.625</v>
      </c>
      <c r="X247" s="12">
        <f t="shared" si="6"/>
        <v>6198.75</v>
      </c>
    </row>
    <row r="248" spans="1:24">
      <c r="A248" s="2" t="s">
        <v>49</v>
      </c>
      <c r="B248" s="2">
        <v>67</v>
      </c>
      <c r="C248" s="2" t="s">
        <v>50</v>
      </c>
      <c r="D248" s="2" t="s">
        <v>94</v>
      </c>
      <c r="E248" s="3" t="s">
        <v>51</v>
      </c>
      <c r="F248" s="3" t="s">
        <v>93</v>
      </c>
      <c r="G248" s="2">
        <v>1325</v>
      </c>
      <c r="H248" s="6">
        <v>42394</v>
      </c>
      <c r="I248" s="4">
        <v>200000</v>
      </c>
      <c r="J248" s="4">
        <v>0</v>
      </c>
      <c r="K248" s="4">
        <v>200000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2">
        <v>1</v>
      </c>
      <c r="R248" s="4">
        <v>200000</v>
      </c>
      <c r="S248" s="2">
        <v>0</v>
      </c>
      <c r="T248" s="2">
        <v>1</v>
      </c>
      <c r="U248" s="2">
        <v>2016</v>
      </c>
      <c r="V248" s="11" t="str">
        <f t="shared" si="7"/>
        <v>1. Jan-Mar</v>
      </c>
      <c r="W248" s="5">
        <v>3.625</v>
      </c>
      <c r="X248" s="12">
        <f t="shared" si="6"/>
        <v>7250</v>
      </c>
    </row>
    <row r="249" spans="1:24">
      <c r="A249" s="2" t="s">
        <v>49</v>
      </c>
      <c r="B249" s="2">
        <v>43</v>
      </c>
      <c r="C249" s="2" t="s">
        <v>50</v>
      </c>
      <c r="D249" s="6">
        <v>43445</v>
      </c>
      <c r="E249" s="3" t="s">
        <v>51</v>
      </c>
      <c r="F249" s="3" t="s">
        <v>90</v>
      </c>
      <c r="G249" s="2">
        <v>1169</v>
      </c>
      <c r="H249" s="6">
        <v>42396</v>
      </c>
      <c r="I249" s="4">
        <v>25000</v>
      </c>
      <c r="J249" s="4">
        <v>3290000</v>
      </c>
      <c r="K249" s="4">
        <v>25000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2">
        <v>1</v>
      </c>
      <c r="R249" s="4">
        <v>25000</v>
      </c>
      <c r="S249" s="2">
        <v>0</v>
      </c>
      <c r="T249" s="2">
        <v>1</v>
      </c>
      <c r="U249" s="2">
        <v>2016</v>
      </c>
      <c r="V249" s="11" t="str">
        <f t="shared" si="7"/>
        <v>1. Jan-Mar</v>
      </c>
      <c r="W249" s="5">
        <v>3.625</v>
      </c>
      <c r="X249" s="12">
        <f t="shared" si="6"/>
        <v>906.25</v>
      </c>
    </row>
    <row r="250" spans="1:24">
      <c r="A250" s="2" t="s">
        <v>49</v>
      </c>
      <c r="B250" s="2">
        <v>48</v>
      </c>
      <c r="C250" s="2" t="s">
        <v>50</v>
      </c>
      <c r="D250" s="6">
        <v>43445</v>
      </c>
      <c r="E250" s="3" t="s">
        <v>51</v>
      </c>
      <c r="F250" s="3" t="s">
        <v>100</v>
      </c>
      <c r="G250" s="2">
        <v>1170</v>
      </c>
      <c r="H250" s="6">
        <v>42396</v>
      </c>
      <c r="I250" s="4">
        <v>25000</v>
      </c>
      <c r="J250" s="4">
        <v>3278000</v>
      </c>
      <c r="K250" s="4">
        <v>25000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2">
        <v>1</v>
      </c>
      <c r="R250" s="4">
        <v>25000</v>
      </c>
      <c r="S250" s="2">
        <v>0</v>
      </c>
      <c r="T250" s="2">
        <v>1</v>
      </c>
      <c r="U250" s="2">
        <v>2016</v>
      </c>
      <c r="V250" s="11" t="str">
        <f t="shared" si="7"/>
        <v>1. Jan-Mar</v>
      </c>
      <c r="W250" s="5">
        <v>3.625</v>
      </c>
      <c r="X250" s="12">
        <f t="shared" si="6"/>
        <v>906.25</v>
      </c>
    </row>
    <row r="251" spans="1:24">
      <c r="A251" s="2" t="s">
        <v>49</v>
      </c>
      <c r="B251" s="2">
        <v>49</v>
      </c>
      <c r="C251" s="2" t="s">
        <v>50</v>
      </c>
      <c r="D251" s="6">
        <v>43445</v>
      </c>
      <c r="E251" s="3" t="s">
        <v>51</v>
      </c>
      <c r="F251" s="3" t="s">
        <v>90</v>
      </c>
      <c r="G251" s="2">
        <v>1168</v>
      </c>
      <c r="H251" s="6">
        <v>42396</v>
      </c>
      <c r="I251" s="4">
        <v>25000</v>
      </c>
      <c r="J251" s="4">
        <v>3290000</v>
      </c>
      <c r="K251" s="4">
        <v>25000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2">
        <v>1</v>
      </c>
      <c r="R251" s="4">
        <v>25000</v>
      </c>
      <c r="S251" s="2">
        <v>0</v>
      </c>
      <c r="T251" s="2">
        <v>1</v>
      </c>
      <c r="U251" s="2">
        <v>2016</v>
      </c>
      <c r="V251" s="11" t="str">
        <f t="shared" si="7"/>
        <v>1. Jan-Mar</v>
      </c>
      <c r="W251" s="5">
        <v>3.625</v>
      </c>
      <c r="X251" s="12">
        <f t="shared" si="6"/>
        <v>906.25</v>
      </c>
    </row>
    <row r="252" spans="1:24">
      <c r="A252" s="2" t="s">
        <v>49</v>
      </c>
      <c r="B252" s="2">
        <v>51</v>
      </c>
      <c r="C252" s="2" t="s">
        <v>50</v>
      </c>
      <c r="D252" s="6">
        <v>42797</v>
      </c>
      <c r="E252" s="3" t="s">
        <v>51</v>
      </c>
      <c r="F252" s="3" t="s">
        <v>100</v>
      </c>
      <c r="G252" s="2">
        <v>1173</v>
      </c>
      <c r="H252" s="6">
        <v>42396</v>
      </c>
      <c r="I252" s="4">
        <v>25000</v>
      </c>
      <c r="J252" s="4">
        <v>3250000</v>
      </c>
      <c r="K252" s="4">
        <v>25000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2">
        <v>1</v>
      </c>
      <c r="R252" s="4">
        <v>25000</v>
      </c>
      <c r="S252" s="2">
        <v>0</v>
      </c>
      <c r="T252" s="2">
        <v>1</v>
      </c>
      <c r="U252" s="2">
        <v>2016</v>
      </c>
      <c r="V252" s="11" t="str">
        <f t="shared" si="7"/>
        <v>1. Jan-Mar</v>
      </c>
      <c r="W252" s="5">
        <v>3.625</v>
      </c>
      <c r="X252" s="12">
        <f t="shared" si="6"/>
        <v>906.25</v>
      </c>
    </row>
    <row r="253" spans="1:24">
      <c r="A253" s="2" t="s">
        <v>49</v>
      </c>
      <c r="B253" s="2">
        <v>54</v>
      </c>
      <c r="C253" s="2" t="s">
        <v>50</v>
      </c>
      <c r="D253" s="6">
        <v>42896</v>
      </c>
      <c r="E253" s="3" t="s">
        <v>51</v>
      </c>
      <c r="F253" s="3" t="s">
        <v>86</v>
      </c>
      <c r="G253" s="2">
        <v>1328</v>
      </c>
      <c r="H253" s="6">
        <v>42396</v>
      </c>
      <c r="I253" s="4">
        <v>800000</v>
      </c>
      <c r="J253" s="4">
        <v>0</v>
      </c>
      <c r="K253" s="4">
        <v>800000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2">
        <v>1</v>
      </c>
      <c r="R253" s="4">
        <v>800000</v>
      </c>
      <c r="S253" s="2">
        <v>0</v>
      </c>
      <c r="T253" s="2">
        <v>1</v>
      </c>
      <c r="U253" s="2">
        <v>2016</v>
      </c>
      <c r="V253" s="11" t="str">
        <f t="shared" si="7"/>
        <v>1. Jan-Mar</v>
      </c>
      <c r="W253" s="5">
        <v>3.625</v>
      </c>
      <c r="X253" s="12">
        <f t="shared" si="6"/>
        <v>29000</v>
      </c>
    </row>
    <row r="254" spans="1:24">
      <c r="A254" s="2" t="s">
        <v>49</v>
      </c>
      <c r="B254" s="2">
        <v>1</v>
      </c>
      <c r="C254" s="2" t="s">
        <v>50</v>
      </c>
      <c r="D254" s="2" t="s">
        <v>101</v>
      </c>
      <c r="E254" s="3" t="s">
        <v>51</v>
      </c>
      <c r="F254" s="3" t="s">
        <v>99</v>
      </c>
      <c r="G254" s="2">
        <v>1178</v>
      </c>
      <c r="H254" s="6">
        <v>42397</v>
      </c>
      <c r="I254" s="4">
        <v>25000</v>
      </c>
      <c r="J254" s="4">
        <v>2525000</v>
      </c>
      <c r="K254" s="4">
        <v>25000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2">
        <v>1</v>
      </c>
      <c r="R254" s="4">
        <v>25000</v>
      </c>
      <c r="S254" s="2">
        <v>0</v>
      </c>
      <c r="T254" s="2">
        <v>1</v>
      </c>
      <c r="U254" s="2">
        <v>2016</v>
      </c>
      <c r="V254" s="11" t="str">
        <f t="shared" si="7"/>
        <v>1. Jan-Mar</v>
      </c>
      <c r="W254" s="5">
        <v>3.625</v>
      </c>
      <c r="X254" s="12">
        <f t="shared" si="6"/>
        <v>906.25</v>
      </c>
    </row>
    <row r="255" spans="1:24">
      <c r="A255" s="2" t="s">
        <v>49</v>
      </c>
      <c r="B255" s="2">
        <v>50</v>
      </c>
      <c r="C255" s="2" t="s">
        <v>50</v>
      </c>
      <c r="D255" s="2" t="s">
        <v>92</v>
      </c>
      <c r="E255" s="3" t="s">
        <v>51</v>
      </c>
      <c r="F255" s="3" t="s">
        <v>93</v>
      </c>
      <c r="G255" s="2">
        <v>1329</v>
      </c>
      <c r="H255" s="6">
        <v>42397</v>
      </c>
      <c r="I255" s="4">
        <v>200000</v>
      </c>
      <c r="J255" s="4">
        <v>0</v>
      </c>
      <c r="K255" s="4">
        <v>200000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2">
        <v>1</v>
      </c>
      <c r="R255" s="4">
        <v>200000</v>
      </c>
      <c r="S255" s="2">
        <v>0</v>
      </c>
      <c r="T255" s="2">
        <v>1</v>
      </c>
      <c r="U255" s="2">
        <v>2016</v>
      </c>
      <c r="V255" s="11" t="str">
        <f t="shared" si="7"/>
        <v>1. Jan-Mar</v>
      </c>
      <c r="W255" s="5">
        <v>3.625</v>
      </c>
      <c r="X255" s="12">
        <f t="shared" si="6"/>
        <v>7250</v>
      </c>
    </row>
    <row r="256" spans="1:24">
      <c r="A256" s="2" t="s">
        <v>49</v>
      </c>
      <c r="B256" s="2">
        <v>57</v>
      </c>
      <c r="C256" s="2" t="s">
        <v>50</v>
      </c>
      <c r="D256" s="6">
        <v>42073</v>
      </c>
      <c r="E256" s="3" t="s">
        <v>51</v>
      </c>
      <c r="F256" s="3" t="s">
        <v>82</v>
      </c>
      <c r="G256" s="2">
        <v>1330</v>
      </c>
      <c r="H256" s="6">
        <v>42397</v>
      </c>
      <c r="I256" s="4">
        <v>800000</v>
      </c>
      <c r="J256" s="4">
        <v>0</v>
      </c>
      <c r="K256" s="4">
        <v>800000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2">
        <v>1</v>
      </c>
      <c r="R256" s="4">
        <v>800000</v>
      </c>
      <c r="S256" s="2">
        <v>0</v>
      </c>
      <c r="T256" s="2">
        <v>1</v>
      </c>
      <c r="U256" s="2">
        <v>2016</v>
      </c>
      <c r="V256" s="11" t="str">
        <f t="shared" si="7"/>
        <v>1. Jan-Mar</v>
      </c>
      <c r="W256" s="5">
        <v>3.625</v>
      </c>
      <c r="X256" s="12">
        <f t="shared" si="6"/>
        <v>29000</v>
      </c>
    </row>
    <row r="257" spans="1:24">
      <c r="A257" s="2" t="s">
        <v>49</v>
      </c>
      <c r="B257" s="2">
        <v>43</v>
      </c>
      <c r="C257" s="2" t="s">
        <v>50</v>
      </c>
      <c r="D257" s="6">
        <v>43445</v>
      </c>
      <c r="E257" s="3" t="s">
        <v>51</v>
      </c>
      <c r="F257" s="3" t="s">
        <v>90</v>
      </c>
      <c r="G257" s="2">
        <v>1335</v>
      </c>
      <c r="H257" s="6">
        <v>42398</v>
      </c>
      <c r="I257" s="4">
        <v>200000</v>
      </c>
      <c r="J257" s="4">
        <v>0</v>
      </c>
      <c r="K257" s="4">
        <v>200000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2">
        <v>1</v>
      </c>
      <c r="R257" s="4">
        <v>200000</v>
      </c>
      <c r="S257" s="2">
        <v>0</v>
      </c>
      <c r="T257" s="2">
        <v>1</v>
      </c>
      <c r="U257" s="2">
        <v>2016</v>
      </c>
      <c r="V257" s="11" t="str">
        <f t="shared" si="7"/>
        <v>1. Jan-Mar</v>
      </c>
      <c r="W257" s="5">
        <v>3.625</v>
      </c>
      <c r="X257" s="12">
        <f t="shared" si="6"/>
        <v>7250</v>
      </c>
    </row>
    <row r="258" spans="1:24">
      <c r="A258" s="2" t="s">
        <v>49</v>
      </c>
      <c r="B258" s="2">
        <v>48</v>
      </c>
      <c r="C258" s="2" t="s">
        <v>50</v>
      </c>
      <c r="D258" s="6">
        <v>43445</v>
      </c>
      <c r="E258" s="3" t="s">
        <v>51</v>
      </c>
      <c r="F258" s="3" t="s">
        <v>100</v>
      </c>
      <c r="G258" s="2">
        <v>1333</v>
      </c>
      <c r="H258" s="6">
        <v>42398</v>
      </c>
      <c r="I258" s="4">
        <v>200000</v>
      </c>
      <c r="J258" s="4">
        <v>0</v>
      </c>
      <c r="K258" s="4">
        <v>200000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2">
        <v>1</v>
      </c>
      <c r="R258" s="4">
        <v>200000</v>
      </c>
      <c r="S258" s="2">
        <v>0</v>
      </c>
      <c r="T258" s="2">
        <v>1</v>
      </c>
      <c r="U258" s="2">
        <v>2016</v>
      </c>
      <c r="V258" s="11" t="str">
        <f t="shared" si="7"/>
        <v>1. Jan-Mar</v>
      </c>
      <c r="W258" s="5">
        <v>3.625</v>
      </c>
      <c r="X258" s="12">
        <f t="shared" ref="X258:X321" si="8">R258*W258%</f>
        <v>7250</v>
      </c>
    </row>
    <row r="259" spans="1:24">
      <c r="A259" s="2" t="s">
        <v>49</v>
      </c>
      <c r="B259" s="2">
        <v>49</v>
      </c>
      <c r="C259" s="2" t="s">
        <v>50</v>
      </c>
      <c r="D259" s="6">
        <v>43445</v>
      </c>
      <c r="E259" s="3" t="s">
        <v>51</v>
      </c>
      <c r="F259" s="3" t="s">
        <v>90</v>
      </c>
      <c r="G259" s="2">
        <v>1331</v>
      </c>
      <c r="H259" s="6">
        <v>42398</v>
      </c>
      <c r="I259" s="4">
        <v>200000</v>
      </c>
      <c r="J259" s="4">
        <v>0</v>
      </c>
      <c r="K259" s="4">
        <v>200000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2">
        <v>1</v>
      </c>
      <c r="R259" s="4">
        <v>200000</v>
      </c>
      <c r="S259" s="2">
        <v>0</v>
      </c>
      <c r="T259" s="2">
        <v>1</v>
      </c>
      <c r="U259" s="2">
        <v>2016</v>
      </c>
      <c r="V259" s="11" t="str">
        <f t="shared" ref="V259:V322" si="9">IF(T259&lt;4,"1. Jan-Mar",IF(T259&lt;7,"2. Apr-Jun",IF(T259&lt;10,"3. Jul-Sep","4. Oct-Dec")))</f>
        <v>1. Jan-Mar</v>
      </c>
      <c r="W259" s="5">
        <v>3.625</v>
      </c>
      <c r="X259" s="12">
        <f t="shared" si="8"/>
        <v>7250</v>
      </c>
    </row>
    <row r="260" spans="1:24">
      <c r="A260" s="2" t="s">
        <v>49</v>
      </c>
      <c r="B260" s="2">
        <v>47</v>
      </c>
      <c r="C260" s="2" t="s">
        <v>50</v>
      </c>
      <c r="D260" s="2" t="s">
        <v>79</v>
      </c>
      <c r="E260" s="3" t="s">
        <v>51</v>
      </c>
      <c r="F260" s="7">
        <v>42344</v>
      </c>
      <c r="G260" s="2">
        <v>1336</v>
      </c>
      <c r="H260" s="6">
        <v>42399</v>
      </c>
      <c r="I260" s="4">
        <v>450000</v>
      </c>
      <c r="J260" s="4">
        <v>0</v>
      </c>
      <c r="K260" s="4">
        <v>450000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  <c r="Q260" s="2">
        <v>1</v>
      </c>
      <c r="R260" s="4">
        <v>450000</v>
      </c>
      <c r="S260" s="2">
        <v>0</v>
      </c>
      <c r="T260" s="2">
        <v>1</v>
      </c>
      <c r="U260" s="2">
        <v>2016</v>
      </c>
      <c r="V260" s="11" t="str">
        <f t="shared" si="9"/>
        <v>1. Jan-Mar</v>
      </c>
      <c r="W260" s="5">
        <v>3.625</v>
      </c>
      <c r="X260" s="12">
        <f t="shared" si="8"/>
        <v>16312.5</v>
      </c>
    </row>
    <row r="261" spans="1:24">
      <c r="A261" s="2" t="s">
        <v>49</v>
      </c>
      <c r="B261" s="2">
        <v>51</v>
      </c>
      <c r="C261" s="2" t="s">
        <v>50</v>
      </c>
      <c r="D261" s="6">
        <v>42797</v>
      </c>
      <c r="E261" s="3" t="s">
        <v>51</v>
      </c>
      <c r="F261" s="3" t="s">
        <v>100</v>
      </c>
      <c r="G261" s="2">
        <v>1338</v>
      </c>
      <c r="H261" s="6">
        <v>42402</v>
      </c>
      <c r="I261" s="4">
        <v>200000</v>
      </c>
      <c r="J261" s="4">
        <v>0</v>
      </c>
      <c r="K261" s="4">
        <v>200000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2">
        <v>1</v>
      </c>
      <c r="R261" s="4">
        <v>200000</v>
      </c>
      <c r="S261" s="2">
        <v>0</v>
      </c>
      <c r="T261" s="2">
        <v>2</v>
      </c>
      <c r="U261" s="2">
        <v>2016</v>
      </c>
      <c r="V261" s="11" t="str">
        <f t="shared" si="9"/>
        <v>1. Jan-Mar</v>
      </c>
      <c r="W261" s="5">
        <v>3.625</v>
      </c>
      <c r="X261" s="12">
        <f t="shared" si="8"/>
        <v>7250</v>
      </c>
    </row>
    <row r="262" spans="1:24">
      <c r="A262" s="2" t="s">
        <v>49</v>
      </c>
      <c r="B262" s="2">
        <v>53</v>
      </c>
      <c r="C262" s="2" t="s">
        <v>50</v>
      </c>
      <c r="D262" s="2" t="s">
        <v>88</v>
      </c>
      <c r="E262" s="3" t="s">
        <v>51</v>
      </c>
      <c r="F262" s="3" t="s">
        <v>89</v>
      </c>
      <c r="G262" s="2">
        <v>1337</v>
      </c>
      <c r="H262" s="6">
        <v>42402</v>
      </c>
      <c r="I262" s="4">
        <v>800000</v>
      </c>
      <c r="J262" s="4">
        <v>0</v>
      </c>
      <c r="K262" s="4">
        <v>800000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2">
        <v>1</v>
      </c>
      <c r="R262" s="4">
        <v>800000</v>
      </c>
      <c r="S262" s="2">
        <v>0</v>
      </c>
      <c r="T262" s="2">
        <v>2</v>
      </c>
      <c r="U262" s="2">
        <v>2016</v>
      </c>
      <c r="V262" s="11" t="str">
        <f t="shared" si="9"/>
        <v>1. Jan-Mar</v>
      </c>
      <c r="W262" s="5">
        <v>3.625</v>
      </c>
      <c r="X262" s="12">
        <f t="shared" si="8"/>
        <v>29000</v>
      </c>
    </row>
    <row r="263" spans="1:24">
      <c r="A263" s="2" t="s">
        <v>49</v>
      </c>
      <c r="B263" s="2">
        <v>38</v>
      </c>
      <c r="C263" s="2" t="s">
        <v>50</v>
      </c>
      <c r="D263" s="2" t="s">
        <v>96</v>
      </c>
      <c r="E263" s="3" t="s">
        <v>51</v>
      </c>
      <c r="F263" s="3" t="s">
        <v>97</v>
      </c>
      <c r="G263" s="2">
        <v>1339</v>
      </c>
      <c r="H263" s="6">
        <v>42403</v>
      </c>
      <c r="I263" s="4">
        <v>200000</v>
      </c>
      <c r="J263" s="4">
        <v>0</v>
      </c>
      <c r="K263" s="4">
        <v>200000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2">
        <v>1</v>
      </c>
      <c r="R263" s="4">
        <v>200000</v>
      </c>
      <c r="S263" s="2">
        <v>0</v>
      </c>
      <c r="T263" s="2">
        <v>2</v>
      </c>
      <c r="U263" s="2">
        <v>2016</v>
      </c>
      <c r="V263" s="11" t="str">
        <f t="shared" si="9"/>
        <v>1. Jan-Mar</v>
      </c>
      <c r="W263" s="5">
        <v>3.625</v>
      </c>
      <c r="X263" s="12">
        <f t="shared" si="8"/>
        <v>7250</v>
      </c>
    </row>
    <row r="264" spans="1:24">
      <c r="A264" s="2" t="s">
        <v>49</v>
      </c>
      <c r="B264" s="2">
        <v>39</v>
      </c>
      <c r="C264" s="2" t="s">
        <v>50</v>
      </c>
      <c r="D264" s="2" t="s">
        <v>96</v>
      </c>
      <c r="E264" s="3" t="s">
        <v>51</v>
      </c>
      <c r="F264" s="3" t="s">
        <v>97</v>
      </c>
      <c r="G264" s="2">
        <v>1340</v>
      </c>
      <c r="H264" s="6">
        <v>42403</v>
      </c>
      <c r="I264" s="4">
        <v>200000</v>
      </c>
      <c r="J264" s="4">
        <v>0</v>
      </c>
      <c r="K264" s="4">
        <v>200000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2">
        <v>1</v>
      </c>
      <c r="R264" s="4">
        <v>200000</v>
      </c>
      <c r="S264" s="2">
        <v>0</v>
      </c>
      <c r="T264" s="2">
        <v>2</v>
      </c>
      <c r="U264" s="2">
        <v>2016</v>
      </c>
      <c r="V264" s="11" t="str">
        <f t="shared" si="9"/>
        <v>1. Jan-Mar</v>
      </c>
      <c r="W264" s="5">
        <v>3.625</v>
      </c>
      <c r="X264" s="12">
        <f t="shared" si="8"/>
        <v>7250</v>
      </c>
    </row>
    <row r="265" spans="1:24">
      <c r="A265" s="2" t="s">
        <v>49</v>
      </c>
      <c r="B265" s="2">
        <v>44</v>
      </c>
      <c r="C265" s="2" t="s">
        <v>50</v>
      </c>
      <c r="D265" s="6">
        <v>43437</v>
      </c>
      <c r="E265" s="3" t="s">
        <v>51</v>
      </c>
      <c r="F265" s="3" t="s">
        <v>75</v>
      </c>
      <c r="G265" s="2">
        <v>1341</v>
      </c>
      <c r="H265" s="6">
        <v>42403</v>
      </c>
      <c r="I265" s="4">
        <v>25000</v>
      </c>
      <c r="J265" s="4">
        <v>0</v>
      </c>
      <c r="K265" s="4">
        <v>25000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2">
        <v>1</v>
      </c>
      <c r="R265" s="4">
        <v>25000</v>
      </c>
      <c r="S265" s="2">
        <v>0</v>
      </c>
      <c r="T265" s="2">
        <v>2</v>
      </c>
      <c r="U265" s="2">
        <v>2016</v>
      </c>
      <c r="V265" s="11" t="str">
        <f t="shared" si="9"/>
        <v>1. Jan-Mar</v>
      </c>
      <c r="W265" s="5">
        <v>3.625</v>
      </c>
      <c r="X265" s="12">
        <f t="shared" si="8"/>
        <v>906.25</v>
      </c>
    </row>
    <row r="266" spans="1:24">
      <c r="A266" s="2" t="s">
        <v>49</v>
      </c>
      <c r="B266" s="2">
        <v>44</v>
      </c>
      <c r="C266" s="2" t="s">
        <v>50</v>
      </c>
      <c r="D266" s="6">
        <v>43437</v>
      </c>
      <c r="E266" s="3" t="s">
        <v>51</v>
      </c>
      <c r="F266" s="3" t="s">
        <v>75</v>
      </c>
      <c r="G266" s="2">
        <v>1342</v>
      </c>
      <c r="H266" s="6">
        <v>42403</v>
      </c>
      <c r="I266" s="4">
        <v>25000</v>
      </c>
      <c r="J266" s="4">
        <v>0</v>
      </c>
      <c r="K266" s="4">
        <v>25000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2">
        <v>1</v>
      </c>
      <c r="R266" s="4">
        <v>25000</v>
      </c>
      <c r="S266" s="2">
        <v>0</v>
      </c>
      <c r="T266" s="2">
        <v>2</v>
      </c>
      <c r="U266" s="2">
        <v>2016</v>
      </c>
      <c r="V266" s="11" t="str">
        <f t="shared" si="9"/>
        <v>1. Jan-Mar</v>
      </c>
      <c r="W266" s="5">
        <v>3.625</v>
      </c>
      <c r="X266" s="12">
        <f t="shared" si="8"/>
        <v>906.25</v>
      </c>
    </row>
    <row r="267" spans="1:24">
      <c r="A267" s="2" t="s">
        <v>49</v>
      </c>
      <c r="B267" s="2">
        <v>44</v>
      </c>
      <c r="C267" s="2" t="s">
        <v>50</v>
      </c>
      <c r="D267" s="6">
        <v>43437</v>
      </c>
      <c r="E267" s="3" t="s">
        <v>51</v>
      </c>
      <c r="F267" s="3" t="s">
        <v>75</v>
      </c>
      <c r="G267" s="2">
        <v>1343</v>
      </c>
      <c r="H267" s="6">
        <v>42403</v>
      </c>
      <c r="I267" s="4">
        <v>50000</v>
      </c>
      <c r="J267" s="4">
        <v>0</v>
      </c>
      <c r="K267" s="4">
        <v>50000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2">
        <v>1</v>
      </c>
      <c r="R267" s="4">
        <v>50000</v>
      </c>
      <c r="S267" s="2">
        <v>0</v>
      </c>
      <c r="T267" s="2">
        <v>2</v>
      </c>
      <c r="U267" s="2">
        <v>2016</v>
      </c>
      <c r="V267" s="11" t="str">
        <f t="shared" si="9"/>
        <v>1. Jan-Mar</v>
      </c>
      <c r="W267" s="5">
        <v>3.625</v>
      </c>
      <c r="X267" s="12">
        <f t="shared" si="8"/>
        <v>1812.5</v>
      </c>
    </row>
    <row r="268" spans="1:24">
      <c r="A268" s="2" t="s">
        <v>49</v>
      </c>
      <c r="B268" s="2">
        <v>45</v>
      </c>
      <c r="C268" s="2" t="s">
        <v>50</v>
      </c>
      <c r="D268" s="6">
        <v>42741</v>
      </c>
      <c r="E268" s="3" t="s">
        <v>51</v>
      </c>
      <c r="F268" s="3" t="s">
        <v>85</v>
      </c>
      <c r="G268" s="2">
        <v>1344</v>
      </c>
      <c r="H268" s="6">
        <v>42403</v>
      </c>
      <c r="I268" s="4">
        <v>400000</v>
      </c>
      <c r="J268" s="4">
        <v>0</v>
      </c>
      <c r="K268" s="4">
        <v>400000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2">
        <v>1</v>
      </c>
      <c r="R268" s="4">
        <v>400000</v>
      </c>
      <c r="S268" s="2">
        <v>0</v>
      </c>
      <c r="T268" s="2">
        <v>2</v>
      </c>
      <c r="U268" s="2">
        <v>2016</v>
      </c>
      <c r="V268" s="11" t="str">
        <f t="shared" si="9"/>
        <v>1. Jan-Mar</v>
      </c>
      <c r="W268" s="5">
        <v>3.625</v>
      </c>
      <c r="X268" s="12">
        <f t="shared" si="8"/>
        <v>14500</v>
      </c>
    </row>
    <row r="269" spans="1:24">
      <c r="A269" s="2" t="s">
        <v>49</v>
      </c>
      <c r="B269" s="2">
        <v>36</v>
      </c>
      <c r="C269" s="2" t="s">
        <v>66</v>
      </c>
      <c r="D269" s="2" t="s">
        <v>51</v>
      </c>
      <c r="E269" s="3" t="s">
        <v>51</v>
      </c>
      <c r="F269" s="3" t="s">
        <v>102</v>
      </c>
      <c r="G269" s="2">
        <v>1150</v>
      </c>
      <c r="H269" s="6">
        <v>42404</v>
      </c>
      <c r="I269" s="4">
        <v>25000</v>
      </c>
      <c r="J269" s="4">
        <v>3300000</v>
      </c>
      <c r="K269" s="4">
        <v>25000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2">
        <v>1</v>
      </c>
      <c r="R269" s="4">
        <v>25000</v>
      </c>
      <c r="S269" s="2">
        <v>0</v>
      </c>
      <c r="T269" s="2">
        <v>2</v>
      </c>
      <c r="U269" s="2">
        <v>2016</v>
      </c>
      <c r="V269" s="11" t="str">
        <f t="shared" si="9"/>
        <v>1. Jan-Mar</v>
      </c>
      <c r="W269" s="5">
        <v>3.625</v>
      </c>
      <c r="X269" s="12">
        <f t="shared" si="8"/>
        <v>906.25</v>
      </c>
    </row>
    <row r="270" spans="1:24">
      <c r="A270" s="2" t="s">
        <v>49</v>
      </c>
      <c r="B270" s="2">
        <v>40</v>
      </c>
      <c r="C270" s="2" t="s">
        <v>50</v>
      </c>
      <c r="D270" s="6">
        <v>42747</v>
      </c>
      <c r="E270" s="3" t="s">
        <v>51</v>
      </c>
      <c r="F270" s="3" t="s">
        <v>97</v>
      </c>
      <c r="G270" s="2">
        <v>1345</v>
      </c>
      <c r="H270" s="6">
        <v>42404</v>
      </c>
      <c r="I270" s="4">
        <v>200000</v>
      </c>
      <c r="J270" s="4">
        <v>0</v>
      </c>
      <c r="K270" s="4">
        <v>200000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2">
        <v>1</v>
      </c>
      <c r="R270" s="4">
        <v>200000</v>
      </c>
      <c r="S270" s="2">
        <v>0</v>
      </c>
      <c r="T270" s="2">
        <v>2</v>
      </c>
      <c r="U270" s="2">
        <v>2016</v>
      </c>
      <c r="V270" s="11" t="str">
        <f t="shared" si="9"/>
        <v>1. Jan-Mar</v>
      </c>
      <c r="W270" s="5">
        <v>3.625</v>
      </c>
      <c r="X270" s="12">
        <f t="shared" si="8"/>
        <v>7250</v>
      </c>
    </row>
    <row r="271" spans="1:24">
      <c r="A271" s="2" t="s">
        <v>49</v>
      </c>
      <c r="B271" s="2">
        <v>44</v>
      </c>
      <c r="C271" s="2" t="s">
        <v>50</v>
      </c>
      <c r="D271" s="6">
        <v>43437</v>
      </c>
      <c r="E271" s="3" t="s">
        <v>51</v>
      </c>
      <c r="F271" s="3" t="s">
        <v>75</v>
      </c>
      <c r="G271" s="2">
        <v>1349</v>
      </c>
      <c r="H271" s="6">
        <v>42405</v>
      </c>
      <c r="I271" s="4">
        <v>88817</v>
      </c>
      <c r="J271" s="4">
        <v>0</v>
      </c>
      <c r="K271" s="4">
        <v>88817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2">
        <v>1</v>
      </c>
      <c r="R271" s="4">
        <v>88817</v>
      </c>
      <c r="S271" s="2">
        <v>0</v>
      </c>
      <c r="T271" s="2">
        <v>2</v>
      </c>
      <c r="U271" s="2">
        <v>2016</v>
      </c>
      <c r="V271" s="11" t="str">
        <f t="shared" si="9"/>
        <v>1. Jan-Mar</v>
      </c>
      <c r="W271" s="5">
        <v>3.625</v>
      </c>
      <c r="X271" s="12">
        <f t="shared" si="8"/>
        <v>3219.61625</v>
      </c>
    </row>
    <row r="272" spans="1:24">
      <c r="A272" s="2" t="s">
        <v>49</v>
      </c>
      <c r="B272" s="2">
        <v>46</v>
      </c>
      <c r="C272" s="2" t="s">
        <v>50</v>
      </c>
      <c r="D272" s="2" t="s">
        <v>90</v>
      </c>
      <c r="E272" s="3" t="s">
        <v>51</v>
      </c>
      <c r="F272" s="3" t="s">
        <v>91</v>
      </c>
      <c r="G272" s="2">
        <v>1348</v>
      </c>
      <c r="H272" s="6">
        <v>42405</v>
      </c>
      <c r="I272" s="4">
        <v>454000</v>
      </c>
      <c r="J272" s="4">
        <v>0</v>
      </c>
      <c r="K272" s="4">
        <v>454000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2">
        <v>1</v>
      </c>
      <c r="R272" s="4">
        <v>454000</v>
      </c>
      <c r="S272" s="2">
        <v>0</v>
      </c>
      <c r="T272" s="2">
        <v>2</v>
      </c>
      <c r="U272" s="2">
        <v>2016</v>
      </c>
      <c r="V272" s="11" t="str">
        <f t="shared" si="9"/>
        <v>1. Jan-Mar</v>
      </c>
      <c r="W272" s="5">
        <v>3.625</v>
      </c>
      <c r="X272" s="12">
        <f t="shared" si="8"/>
        <v>16457.5</v>
      </c>
    </row>
    <row r="273" spans="1:24">
      <c r="A273" s="2" t="s">
        <v>49</v>
      </c>
      <c r="B273" s="2">
        <v>74</v>
      </c>
      <c r="C273" s="2" t="s">
        <v>50</v>
      </c>
      <c r="D273" s="6">
        <v>42747</v>
      </c>
      <c r="E273" s="3" t="s">
        <v>51</v>
      </c>
      <c r="F273" s="7">
        <v>42250</v>
      </c>
      <c r="G273" s="2">
        <v>1350</v>
      </c>
      <c r="H273" s="6">
        <v>42406</v>
      </c>
      <c r="I273" s="4">
        <v>773000</v>
      </c>
      <c r="J273" s="4">
        <v>0</v>
      </c>
      <c r="K273" s="4">
        <v>773000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2">
        <v>1</v>
      </c>
      <c r="R273" s="4">
        <v>773000</v>
      </c>
      <c r="S273" s="2">
        <v>0</v>
      </c>
      <c r="T273" s="2">
        <v>2</v>
      </c>
      <c r="U273" s="2">
        <v>2016</v>
      </c>
      <c r="V273" s="11" t="str">
        <f t="shared" si="9"/>
        <v>1. Jan-Mar</v>
      </c>
      <c r="W273" s="5">
        <v>3.625</v>
      </c>
      <c r="X273" s="12">
        <f t="shared" si="8"/>
        <v>28021.25</v>
      </c>
    </row>
    <row r="274" spans="1:24">
      <c r="A274" s="2" t="s">
        <v>49</v>
      </c>
      <c r="B274" s="2">
        <v>31</v>
      </c>
      <c r="C274" s="2" t="s">
        <v>50</v>
      </c>
      <c r="D274" s="2" t="s">
        <v>54</v>
      </c>
      <c r="E274" s="3" t="s">
        <v>51</v>
      </c>
      <c r="F274" s="3" t="s">
        <v>52</v>
      </c>
      <c r="G274" s="2">
        <v>1352</v>
      </c>
      <c r="H274" s="6">
        <v>42410</v>
      </c>
      <c r="I274" s="4">
        <v>500000</v>
      </c>
      <c r="J274" s="4">
        <v>0</v>
      </c>
      <c r="K274" s="4">
        <v>500000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2">
        <v>1</v>
      </c>
      <c r="R274" s="4">
        <v>500000</v>
      </c>
      <c r="S274" s="2">
        <v>0</v>
      </c>
      <c r="T274" s="2">
        <v>2</v>
      </c>
      <c r="U274" s="2">
        <v>2016</v>
      </c>
      <c r="V274" s="11" t="str">
        <f t="shared" si="9"/>
        <v>1. Jan-Mar</v>
      </c>
      <c r="W274" s="5">
        <v>3.625</v>
      </c>
      <c r="X274" s="12">
        <f t="shared" si="8"/>
        <v>18125</v>
      </c>
    </row>
    <row r="275" spans="1:24">
      <c r="A275" s="2" t="s">
        <v>49</v>
      </c>
      <c r="B275" s="2">
        <v>41</v>
      </c>
      <c r="C275" s="2" t="s">
        <v>50</v>
      </c>
      <c r="D275" s="2" t="s">
        <v>98</v>
      </c>
      <c r="E275" s="3" t="s">
        <v>51</v>
      </c>
      <c r="F275" s="3" t="s">
        <v>97</v>
      </c>
      <c r="G275" s="2">
        <v>1353</v>
      </c>
      <c r="H275" s="6">
        <v>42410</v>
      </c>
      <c r="I275" s="4">
        <v>200000</v>
      </c>
      <c r="J275" s="4">
        <v>0</v>
      </c>
      <c r="K275" s="4">
        <v>200000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2">
        <v>1</v>
      </c>
      <c r="R275" s="4">
        <v>200000</v>
      </c>
      <c r="S275" s="2">
        <v>0</v>
      </c>
      <c r="T275" s="2">
        <v>2</v>
      </c>
      <c r="U275" s="2">
        <v>2016</v>
      </c>
      <c r="V275" s="11" t="str">
        <f t="shared" si="9"/>
        <v>1. Jan-Mar</v>
      </c>
      <c r="W275" s="5">
        <v>3.625</v>
      </c>
      <c r="X275" s="12">
        <f t="shared" si="8"/>
        <v>7250</v>
      </c>
    </row>
    <row r="276" spans="1:24">
      <c r="A276" s="2" t="s">
        <v>49</v>
      </c>
      <c r="B276" s="2">
        <v>50</v>
      </c>
      <c r="C276" s="2" t="s">
        <v>50</v>
      </c>
      <c r="D276" s="2" t="s">
        <v>92</v>
      </c>
      <c r="E276" s="3" t="s">
        <v>51</v>
      </c>
      <c r="F276" s="3" t="s">
        <v>93</v>
      </c>
      <c r="G276" s="2">
        <v>1354</v>
      </c>
      <c r="H276" s="6">
        <v>42410</v>
      </c>
      <c r="I276" s="4">
        <v>425000</v>
      </c>
      <c r="J276" s="4">
        <v>0</v>
      </c>
      <c r="K276" s="4">
        <v>425000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2">
        <v>1</v>
      </c>
      <c r="R276" s="4">
        <v>425000</v>
      </c>
      <c r="S276" s="2">
        <v>0</v>
      </c>
      <c r="T276" s="2">
        <v>2</v>
      </c>
      <c r="U276" s="2">
        <v>2016</v>
      </c>
      <c r="V276" s="11" t="str">
        <f t="shared" si="9"/>
        <v>1. Jan-Mar</v>
      </c>
      <c r="W276" s="5">
        <v>3.625</v>
      </c>
      <c r="X276" s="12">
        <f t="shared" si="8"/>
        <v>15406.25</v>
      </c>
    </row>
    <row r="277" spans="1:24">
      <c r="A277" s="2" t="s">
        <v>49</v>
      </c>
      <c r="B277" s="2">
        <v>14</v>
      </c>
      <c r="C277" s="2" t="s">
        <v>50</v>
      </c>
      <c r="D277" s="6">
        <v>42747</v>
      </c>
      <c r="E277" s="3" t="s">
        <v>51</v>
      </c>
      <c r="F277" s="3" t="s">
        <v>99</v>
      </c>
      <c r="G277" s="2">
        <v>1356</v>
      </c>
      <c r="H277" s="6">
        <v>42413</v>
      </c>
      <c r="I277" s="4">
        <v>200000</v>
      </c>
      <c r="J277" s="4">
        <v>0</v>
      </c>
      <c r="K277" s="4">
        <v>200000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2">
        <v>1</v>
      </c>
      <c r="R277" s="4">
        <v>200000</v>
      </c>
      <c r="S277" s="2">
        <v>0</v>
      </c>
      <c r="T277" s="2">
        <v>2</v>
      </c>
      <c r="U277" s="2">
        <v>2016</v>
      </c>
      <c r="V277" s="11" t="str">
        <f t="shared" si="9"/>
        <v>1. Jan-Mar</v>
      </c>
      <c r="W277" s="5">
        <v>3.625</v>
      </c>
      <c r="X277" s="12">
        <f t="shared" si="8"/>
        <v>7250</v>
      </c>
    </row>
    <row r="278" spans="1:24">
      <c r="A278" s="2" t="s">
        <v>49</v>
      </c>
      <c r="B278" s="2">
        <v>67</v>
      </c>
      <c r="C278" s="2" t="s">
        <v>50</v>
      </c>
      <c r="D278" s="2" t="s">
        <v>94</v>
      </c>
      <c r="E278" s="3" t="s">
        <v>51</v>
      </c>
      <c r="F278" s="3" t="s">
        <v>93</v>
      </c>
      <c r="G278" s="2">
        <v>1357</v>
      </c>
      <c r="H278" s="6">
        <v>42416</v>
      </c>
      <c r="I278" s="4">
        <v>400000</v>
      </c>
      <c r="J278" s="4">
        <v>0</v>
      </c>
      <c r="K278" s="4">
        <v>400000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2">
        <v>1</v>
      </c>
      <c r="R278" s="4">
        <v>400000</v>
      </c>
      <c r="S278" s="2">
        <v>0</v>
      </c>
      <c r="T278" s="2">
        <v>2</v>
      </c>
      <c r="U278" s="2">
        <v>2016</v>
      </c>
      <c r="V278" s="11" t="str">
        <f t="shared" si="9"/>
        <v>1. Jan-Mar</v>
      </c>
      <c r="W278" s="5">
        <v>3.625</v>
      </c>
      <c r="X278" s="12">
        <f t="shared" si="8"/>
        <v>14500</v>
      </c>
    </row>
    <row r="279" spans="1:24">
      <c r="A279" s="2" t="s">
        <v>49</v>
      </c>
      <c r="B279" s="2">
        <v>10</v>
      </c>
      <c r="C279" s="2" t="s">
        <v>50</v>
      </c>
      <c r="D279" s="2" t="s">
        <v>55</v>
      </c>
      <c r="E279" s="3" t="s">
        <v>51</v>
      </c>
      <c r="F279" s="3" t="s">
        <v>60</v>
      </c>
      <c r="G279" s="2">
        <v>1358</v>
      </c>
      <c r="H279" s="6">
        <v>42422</v>
      </c>
      <c r="I279" s="4">
        <v>75000</v>
      </c>
      <c r="J279" s="4">
        <v>0</v>
      </c>
      <c r="K279" s="4">
        <v>75000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2">
        <v>1</v>
      </c>
      <c r="R279" s="4">
        <v>75000</v>
      </c>
      <c r="S279" s="2">
        <v>0</v>
      </c>
      <c r="T279" s="2">
        <v>2</v>
      </c>
      <c r="U279" s="2">
        <v>2016</v>
      </c>
      <c r="V279" s="11" t="str">
        <f t="shared" si="9"/>
        <v>1. Jan-Mar</v>
      </c>
      <c r="W279" s="5">
        <v>3.625</v>
      </c>
      <c r="X279" s="12">
        <f t="shared" si="8"/>
        <v>2718.75</v>
      </c>
    </row>
    <row r="280" spans="1:24">
      <c r="A280" s="2" t="s">
        <v>49</v>
      </c>
      <c r="B280" s="2">
        <v>11</v>
      </c>
      <c r="C280" s="2" t="s">
        <v>66</v>
      </c>
      <c r="D280" s="2" t="s">
        <v>67</v>
      </c>
      <c r="E280" s="3" t="s">
        <v>51</v>
      </c>
      <c r="F280" s="7">
        <v>42135</v>
      </c>
      <c r="G280" s="2">
        <v>1359</v>
      </c>
      <c r="H280" s="6">
        <v>42422</v>
      </c>
      <c r="I280" s="4">
        <v>200000</v>
      </c>
      <c r="J280" s="4">
        <v>0</v>
      </c>
      <c r="K280" s="4">
        <v>200000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2">
        <v>1</v>
      </c>
      <c r="R280" s="4">
        <v>200000</v>
      </c>
      <c r="S280" s="2">
        <v>0</v>
      </c>
      <c r="T280" s="2">
        <v>2</v>
      </c>
      <c r="U280" s="2">
        <v>2016</v>
      </c>
      <c r="V280" s="11" t="str">
        <f t="shared" si="9"/>
        <v>1. Jan-Mar</v>
      </c>
      <c r="W280" s="5">
        <v>3.625</v>
      </c>
      <c r="X280" s="12">
        <f t="shared" si="8"/>
        <v>7250</v>
      </c>
    </row>
    <row r="281" spans="1:24">
      <c r="A281" s="2" t="s">
        <v>49</v>
      </c>
      <c r="B281" s="2">
        <v>11</v>
      </c>
      <c r="C281" s="2" t="s">
        <v>66</v>
      </c>
      <c r="D281" s="2" t="s">
        <v>67</v>
      </c>
      <c r="E281" s="3" t="s">
        <v>51</v>
      </c>
      <c r="F281" s="7">
        <v>42135</v>
      </c>
      <c r="G281" s="2">
        <v>1360</v>
      </c>
      <c r="H281" s="6">
        <v>42422</v>
      </c>
      <c r="I281" s="4">
        <v>200000</v>
      </c>
      <c r="J281" s="4">
        <v>0</v>
      </c>
      <c r="K281" s="4">
        <v>200000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2">
        <v>1</v>
      </c>
      <c r="R281" s="4">
        <v>200000</v>
      </c>
      <c r="S281" s="2">
        <v>0</v>
      </c>
      <c r="T281" s="2">
        <v>2</v>
      </c>
      <c r="U281" s="2">
        <v>2016</v>
      </c>
      <c r="V281" s="11" t="str">
        <f t="shared" si="9"/>
        <v>1. Jan-Mar</v>
      </c>
      <c r="W281" s="5">
        <v>3.625</v>
      </c>
      <c r="X281" s="12">
        <f t="shared" si="8"/>
        <v>7250</v>
      </c>
    </row>
    <row r="282" spans="1:24">
      <c r="A282" s="2" t="s">
        <v>49</v>
      </c>
      <c r="B282" s="2">
        <v>42</v>
      </c>
      <c r="C282" s="2" t="s">
        <v>50</v>
      </c>
      <c r="D282" s="2" t="s">
        <v>95</v>
      </c>
      <c r="E282" s="3" t="s">
        <v>51</v>
      </c>
      <c r="F282" s="7">
        <v>42378</v>
      </c>
      <c r="G282" s="2">
        <v>1367</v>
      </c>
      <c r="H282" s="6">
        <v>42422</v>
      </c>
      <c r="I282" s="4">
        <v>850000</v>
      </c>
      <c r="J282" s="4">
        <v>0</v>
      </c>
      <c r="K282" s="4">
        <v>850000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2">
        <v>1</v>
      </c>
      <c r="R282" s="4">
        <v>850000</v>
      </c>
      <c r="S282" s="2">
        <v>0</v>
      </c>
      <c r="T282" s="2">
        <v>2</v>
      </c>
      <c r="U282" s="2">
        <v>2016</v>
      </c>
      <c r="V282" s="11" t="str">
        <f t="shared" si="9"/>
        <v>1. Jan-Mar</v>
      </c>
      <c r="W282" s="5">
        <v>3.625</v>
      </c>
      <c r="X282" s="12">
        <f t="shared" si="8"/>
        <v>30812.5</v>
      </c>
    </row>
    <row r="283" spans="1:24">
      <c r="A283" s="2" t="s">
        <v>49</v>
      </c>
      <c r="B283" s="2">
        <v>43</v>
      </c>
      <c r="C283" s="2" t="s">
        <v>50</v>
      </c>
      <c r="D283" s="6">
        <v>43445</v>
      </c>
      <c r="E283" s="3" t="s">
        <v>51</v>
      </c>
      <c r="F283" s="3" t="s">
        <v>90</v>
      </c>
      <c r="G283" s="2">
        <v>1363</v>
      </c>
      <c r="H283" s="6">
        <v>42422</v>
      </c>
      <c r="I283" s="4">
        <v>440000</v>
      </c>
      <c r="J283" s="4">
        <v>0</v>
      </c>
      <c r="K283" s="4">
        <v>440000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2">
        <v>1</v>
      </c>
      <c r="R283" s="4">
        <v>440000</v>
      </c>
      <c r="S283" s="2">
        <v>0</v>
      </c>
      <c r="T283" s="2">
        <v>2</v>
      </c>
      <c r="U283" s="2">
        <v>2016</v>
      </c>
      <c r="V283" s="11" t="str">
        <f t="shared" si="9"/>
        <v>1. Jan-Mar</v>
      </c>
      <c r="W283" s="5">
        <v>3.625</v>
      </c>
      <c r="X283" s="12">
        <f t="shared" si="8"/>
        <v>15950</v>
      </c>
    </row>
    <row r="284" spans="1:24">
      <c r="A284" s="2" t="s">
        <v>49</v>
      </c>
      <c r="B284" s="2">
        <v>44</v>
      </c>
      <c r="C284" s="2" t="s">
        <v>50</v>
      </c>
      <c r="D284" s="6">
        <v>43437</v>
      </c>
      <c r="E284" s="3" t="s">
        <v>51</v>
      </c>
      <c r="F284" s="3" t="s">
        <v>75</v>
      </c>
      <c r="G284" s="2">
        <v>1364</v>
      </c>
      <c r="H284" s="6">
        <v>42422</v>
      </c>
      <c r="I284" s="4">
        <v>25000</v>
      </c>
      <c r="J284" s="4">
        <v>0</v>
      </c>
      <c r="K284" s="4">
        <v>25000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2">
        <v>1</v>
      </c>
      <c r="R284" s="4">
        <v>25000</v>
      </c>
      <c r="S284" s="2">
        <v>0</v>
      </c>
      <c r="T284" s="2">
        <v>2</v>
      </c>
      <c r="U284" s="2">
        <v>2016</v>
      </c>
      <c r="V284" s="11" t="str">
        <f t="shared" si="9"/>
        <v>1. Jan-Mar</v>
      </c>
      <c r="W284" s="5">
        <v>3.625</v>
      </c>
      <c r="X284" s="12">
        <f t="shared" si="8"/>
        <v>906.25</v>
      </c>
    </row>
    <row r="285" spans="1:24">
      <c r="A285" s="2" t="s">
        <v>49</v>
      </c>
      <c r="B285" s="2">
        <v>44</v>
      </c>
      <c r="C285" s="2" t="s">
        <v>50</v>
      </c>
      <c r="D285" s="6">
        <v>43437</v>
      </c>
      <c r="E285" s="3" t="s">
        <v>51</v>
      </c>
      <c r="F285" s="3" t="s">
        <v>75</v>
      </c>
      <c r="G285" s="2">
        <v>1365</v>
      </c>
      <c r="H285" s="6">
        <v>42422</v>
      </c>
      <c r="I285" s="4">
        <v>25000</v>
      </c>
      <c r="J285" s="4">
        <v>0</v>
      </c>
      <c r="K285" s="4">
        <v>25000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2">
        <v>1</v>
      </c>
      <c r="R285" s="4">
        <v>25000</v>
      </c>
      <c r="S285" s="2">
        <v>0</v>
      </c>
      <c r="T285" s="2">
        <v>2</v>
      </c>
      <c r="U285" s="2">
        <v>2016</v>
      </c>
      <c r="V285" s="11" t="str">
        <f t="shared" si="9"/>
        <v>1. Jan-Mar</v>
      </c>
      <c r="W285" s="5">
        <v>3.625</v>
      </c>
      <c r="X285" s="12">
        <f t="shared" si="8"/>
        <v>906.25</v>
      </c>
    </row>
    <row r="286" spans="1:24">
      <c r="A286" s="2" t="s">
        <v>49</v>
      </c>
      <c r="B286" s="2">
        <v>48</v>
      </c>
      <c r="C286" s="2" t="s">
        <v>50</v>
      </c>
      <c r="D286" s="6">
        <v>43445</v>
      </c>
      <c r="E286" s="3" t="s">
        <v>51</v>
      </c>
      <c r="F286" s="3" t="s">
        <v>100</v>
      </c>
      <c r="G286" s="2">
        <v>1361</v>
      </c>
      <c r="H286" s="6">
        <v>42422</v>
      </c>
      <c r="I286" s="4">
        <v>453000</v>
      </c>
      <c r="J286" s="4">
        <v>0</v>
      </c>
      <c r="K286" s="4">
        <v>453000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2">
        <v>1</v>
      </c>
      <c r="R286" s="4">
        <v>453000</v>
      </c>
      <c r="S286" s="2">
        <v>0</v>
      </c>
      <c r="T286" s="2">
        <v>2</v>
      </c>
      <c r="U286" s="2">
        <v>2016</v>
      </c>
      <c r="V286" s="11" t="str">
        <f t="shared" si="9"/>
        <v>1. Jan-Mar</v>
      </c>
      <c r="W286" s="5">
        <v>3.625</v>
      </c>
      <c r="X286" s="12">
        <f t="shared" si="8"/>
        <v>16421.25</v>
      </c>
    </row>
    <row r="287" spans="1:24">
      <c r="A287" s="2" t="s">
        <v>49</v>
      </c>
      <c r="B287" s="2">
        <v>49</v>
      </c>
      <c r="C287" s="2" t="s">
        <v>50</v>
      </c>
      <c r="D287" s="6">
        <v>43445</v>
      </c>
      <c r="E287" s="3" t="s">
        <v>51</v>
      </c>
      <c r="F287" s="3" t="s">
        <v>90</v>
      </c>
      <c r="G287" s="2">
        <v>1362</v>
      </c>
      <c r="H287" s="6">
        <v>42422</v>
      </c>
      <c r="I287" s="4">
        <v>440000</v>
      </c>
      <c r="J287" s="4">
        <v>0</v>
      </c>
      <c r="K287" s="4">
        <v>440000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2">
        <v>1</v>
      </c>
      <c r="R287" s="4">
        <v>440000</v>
      </c>
      <c r="S287" s="2">
        <v>0</v>
      </c>
      <c r="T287" s="2">
        <v>2</v>
      </c>
      <c r="U287" s="2">
        <v>2016</v>
      </c>
      <c r="V287" s="11" t="str">
        <f t="shared" si="9"/>
        <v>1. Jan-Mar</v>
      </c>
      <c r="W287" s="5">
        <v>3.625</v>
      </c>
      <c r="X287" s="12">
        <f t="shared" si="8"/>
        <v>15950</v>
      </c>
    </row>
    <row r="288" spans="1:24">
      <c r="A288" s="2" t="s">
        <v>49</v>
      </c>
      <c r="B288" s="2">
        <v>69</v>
      </c>
      <c r="C288" s="2" t="s">
        <v>50</v>
      </c>
      <c r="D288" s="2" t="s">
        <v>84</v>
      </c>
      <c r="E288" s="3" t="s">
        <v>51</v>
      </c>
      <c r="F288" s="7">
        <v>42280</v>
      </c>
      <c r="G288" s="2">
        <v>1366</v>
      </c>
      <c r="H288" s="6">
        <v>42422</v>
      </c>
      <c r="I288" s="4">
        <v>779000</v>
      </c>
      <c r="J288" s="4">
        <v>0</v>
      </c>
      <c r="K288" s="4">
        <v>779000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2">
        <v>1</v>
      </c>
      <c r="R288" s="4">
        <v>779000</v>
      </c>
      <c r="S288" s="2">
        <v>0</v>
      </c>
      <c r="T288" s="2">
        <v>2</v>
      </c>
      <c r="U288" s="2">
        <v>2016</v>
      </c>
      <c r="V288" s="11" t="str">
        <f t="shared" si="9"/>
        <v>1. Jan-Mar</v>
      </c>
      <c r="W288" s="5">
        <v>3.625</v>
      </c>
      <c r="X288" s="12">
        <f t="shared" si="8"/>
        <v>28238.75</v>
      </c>
    </row>
    <row r="289" spans="1:24">
      <c r="A289" s="2" t="s">
        <v>49</v>
      </c>
      <c r="B289" s="2">
        <v>1</v>
      </c>
      <c r="C289" s="2" t="s">
        <v>50</v>
      </c>
      <c r="D289" s="2" t="s">
        <v>101</v>
      </c>
      <c r="E289" s="3" t="s">
        <v>51</v>
      </c>
      <c r="F289" s="3" t="s">
        <v>99</v>
      </c>
      <c r="G289" s="2">
        <v>1368</v>
      </c>
      <c r="H289" s="6">
        <v>42423</v>
      </c>
      <c r="I289" s="4">
        <v>200000</v>
      </c>
      <c r="J289" s="4">
        <v>0</v>
      </c>
      <c r="K289" s="4">
        <v>200000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2">
        <v>1</v>
      </c>
      <c r="R289" s="4">
        <v>200000</v>
      </c>
      <c r="S289" s="2">
        <v>0</v>
      </c>
      <c r="T289" s="2">
        <v>2</v>
      </c>
      <c r="U289" s="2">
        <v>2016</v>
      </c>
      <c r="V289" s="11" t="str">
        <f t="shared" si="9"/>
        <v>1. Jan-Mar</v>
      </c>
      <c r="W289" s="5">
        <v>3.625</v>
      </c>
      <c r="X289" s="12">
        <f t="shared" si="8"/>
        <v>7250</v>
      </c>
    </row>
    <row r="290" spans="1:24">
      <c r="A290" s="2" t="s">
        <v>49</v>
      </c>
      <c r="B290" s="2">
        <v>13</v>
      </c>
      <c r="C290" s="2" t="s">
        <v>50</v>
      </c>
      <c r="D290" s="2" t="s">
        <v>103</v>
      </c>
      <c r="E290" s="3" t="s">
        <v>51</v>
      </c>
      <c r="F290" s="3" t="s">
        <v>104</v>
      </c>
      <c r="G290" s="2">
        <v>1183</v>
      </c>
      <c r="H290" s="6">
        <v>42423</v>
      </c>
      <c r="I290" s="4">
        <v>25000</v>
      </c>
      <c r="J290" s="4">
        <v>2525000</v>
      </c>
      <c r="K290" s="4">
        <v>25000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2">
        <v>1</v>
      </c>
      <c r="R290" s="4">
        <v>25000</v>
      </c>
      <c r="S290" s="2">
        <v>0</v>
      </c>
      <c r="T290" s="2">
        <v>2</v>
      </c>
      <c r="U290" s="2">
        <v>2016</v>
      </c>
      <c r="V290" s="11" t="str">
        <f t="shared" si="9"/>
        <v>1. Jan-Mar</v>
      </c>
      <c r="W290" s="5">
        <v>3.625</v>
      </c>
      <c r="X290" s="12">
        <f t="shared" si="8"/>
        <v>906.25</v>
      </c>
    </row>
    <row r="291" spans="1:24">
      <c r="A291" s="2" t="s">
        <v>49</v>
      </c>
      <c r="B291" s="2">
        <v>2</v>
      </c>
      <c r="C291" s="2" t="s">
        <v>50</v>
      </c>
      <c r="D291" s="2" t="s">
        <v>72</v>
      </c>
      <c r="E291" s="3" t="s">
        <v>51</v>
      </c>
      <c r="F291" s="3" t="s">
        <v>105</v>
      </c>
      <c r="G291" s="2">
        <v>1182</v>
      </c>
      <c r="H291" s="6">
        <v>42423</v>
      </c>
      <c r="I291" s="4">
        <v>25000</v>
      </c>
      <c r="J291" s="4">
        <v>2525000</v>
      </c>
      <c r="K291" s="4">
        <v>25000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2">
        <v>1</v>
      </c>
      <c r="R291" s="4">
        <v>25000</v>
      </c>
      <c r="S291" s="2">
        <v>0</v>
      </c>
      <c r="T291" s="2">
        <v>2</v>
      </c>
      <c r="U291" s="2">
        <v>2016</v>
      </c>
      <c r="V291" s="11" t="str">
        <f t="shared" si="9"/>
        <v>1. Jan-Mar</v>
      </c>
      <c r="W291" s="5">
        <v>3.625</v>
      </c>
      <c r="X291" s="12">
        <f t="shared" si="8"/>
        <v>906.25</v>
      </c>
    </row>
    <row r="292" spans="1:24">
      <c r="A292" s="2" t="s">
        <v>49</v>
      </c>
      <c r="B292" s="2">
        <v>3</v>
      </c>
      <c r="C292" s="2" t="s">
        <v>50</v>
      </c>
      <c r="D292" s="6">
        <v>43437</v>
      </c>
      <c r="E292" s="3" t="s">
        <v>51</v>
      </c>
      <c r="F292" s="3" t="s">
        <v>106</v>
      </c>
      <c r="G292" s="2">
        <v>1184</v>
      </c>
      <c r="H292" s="6">
        <v>42423</v>
      </c>
      <c r="I292" s="4">
        <v>25000</v>
      </c>
      <c r="J292" s="4">
        <v>2525000</v>
      </c>
      <c r="K292" s="4">
        <v>25000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2">
        <v>1</v>
      </c>
      <c r="R292" s="4">
        <v>25000</v>
      </c>
      <c r="S292" s="2">
        <v>0</v>
      </c>
      <c r="T292" s="2">
        <v>2</v>
      </c>
      <c r="U292" s="2">
        <v>2016</v>
      </c>
      <c r="V292" s="11" t="str">
        <f t="shared" si="9"/>
        <v>1. Jan-Mar</v>
      </c>
      <c r="W292" s="5">
        <v>3.625</v>
      </c>
      <c r="X292" s="12">
        <f t="shared" si="8"/>
        <v>906.25</v>
      </c>
    </row>
    <row r="293" spans="1:24">
      <c r="A293" s="2" t="s">
        <v>49</v>
      </c>
      <c r="B293" s="2">
        <v>41</v>
      </c>
      <c r="C293" s="2" t="s">
        <v>50</v>
      </c>
      <c r="D293" s="2" t="s">
        <v>98</v>
      </c>
      <c r="E293" s="3" t="s">
        <v>51</v>
      </c>
      <c r="F293" s="3" t="s">
        <v>97</v>
      </c>
      <c r="G293" s="2">
        <v>1369</v>
      </c>
      <c r="H293" s="6">
        <v>42424</v>
      </c>
      <c r="I293" s="4">
        <v>984000</v>
      </c>
      <c r="J293" s="4">
        <v>0</v>
      </c>
      <c r="K293" s="4">
        <v>984000</v>
      </c>
      <c r="L293" s="4">
        <v>0</v>
      </c>
      <c r="M293" s="4">
        <v>0</v>
      </c>
      <c r="N293" s="4">
        <v>0</v>
      </c>
      <c r="O293" s="4">
        <v>0</v>
      </c>
      <c r="P293" s="4">
        <v>0</v>
      </c>
      <c r="Q293" s="2">
        <v>1</v>
      </c>
      <c r="R293" s="4">
        <v>984000</v>
      </c>
      <c r="S293" s="2">
        <v>0</v>
      </c>
      <c r="T293" s="2">
        <v>2</v>
      </c>
      <c r="U293" s="2">
        <v>2016</v>
      </c>
      <c r="V293" s="11" t="str">
        <f t="shared" si="9"/>
        <v>1. Jan-Mar</v>
      </c>
      <c r="W293" s="5">
        <v>3.625</v>
      </c>
      <c r="X293" s="12">
        <f t="shared" si="8"/>
        <v>35670</v>
      </c>
    </row>
    <row r="294" spans="1:24">
      <c r="A294" s="2" t="s">
        <v>49</v>
      </c>
      <c r="B294" s="2">
        <v>40</v>
      </c>
      <c r="C294" s="2" t="s">
        <v>50</v>
      </c>
      <c r="D294" s="6">
        <v>42747</v>
      </c>
      <c r="E294" s="3" t="s">
        <v>51</v>
      </c>
      <c r="F294" s="3" t="s">
        <v>97</v>
      </c>
      <c r="G294" s="2" t="s">
        <v>68</v>
      </c>
      <c r="H294" s="6">
        <v>42426</v>
      </c>
      <c r="I294" s="4">
        <v>438000</v>
      </c>
      <c r="J294" s="4">
        <v>0</v>
      </c>
      <c r="K294" s="4">
        <v>438000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2">
        <v>1</v>
      </c>
      <c r="R294" s="4">
        <v>438000</v>
      </c>
      <c r="S294" s="2">
        <v>0</v>
      </c>
      <c r="T294" s="2">
        <v>2</v>
      </c>
      <c r="U294" s="2">
        <v>2016</v>
      </c>
      <c r="V294" s="11" t="str">
        <f t="shared" si="9"/>
        <v>1. Jan-Mar</v>
      </c>
      <c r="W294" s="5">
        <v>3.625</v>
      </c>
      <c r="X294" s="12">
        <f t="shared" si="8"/>
        <v>15877.5</v>
      </c>
    </row>
    <row r="295" spans="1:24">
      <c r="A295" s="2" t="s">
        <v>49</v>
      </c>
      <c r="B295" s="2">
        <v>4</v>
      </c>
      <c r="C295" s="2" t="s">
        <v>50</v>
      </c>
      <c r="D295" s="6">
        <v>43534</v>
      </c>
      <c r="E295" s="3" t="s">
        <v>51</v>
      </c>
      <c r="F295" s="3" t="s">
        <v>102</v>
      </c>
      <c r="G295" s="2">
        <v>1372</v>
      </c>
      <c r="H295" s="6">
        <v>42427</v>
      </c>
      <c r="I295" s="4">
        <v>200000</v>
      </c>
      <c r="J295" s="4">
        <v>2550000</v>
      </c>
      <c r="K295" s="4">
        <v>200000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2">
        <v>1</v>
      </c>
      <c r="R295" s="4">
        <v>200000</v>
      </c>
      <c r="S295" s="2">
        <v>0</v>
      </c>
      <c r="T295" s="2">
        <v>2</v>
      </c>
      <c r="U295" s="2">
        <v>2016</v>
      </c>
      <c r="V295" s="11" t="str">
        <f t="shared" si="9"/>
        <v>1. Jan-Mar</v>
      </c>
      <c r="W295" s="5">
        <v>3.625</v>
      </c>
      <c r="X295" s="12">
        <f t="shared" si="8"/>
        <v>7250</v>
      </c>
    </row>
    <row r="296" spans="1:24">
      <c r="A296" s="2" t="s">
        <v>49</v>
      </c>
      <c r="B296" s="2">
        <v>11</v>
      </c>
      <c r="C296" s="2" t="s">
        <v>66</v>
      </c>
      <c r="D296" s="2" t="s">
        <v>67</v>
      </c>
      <c r="E296" s="3" t="s">
        <v>51</v>
      </c>
      <c r="F296" s="7">
        <v>42135</v>
      </c>
      <c r="G296" s="2">
        <v>1371</v>
      </c>
      <c r="H296" s="6">
        <v>42431</v>
      </c>
      <c r="I296" s="4">
        <v>25000</v>
      </c>
      <c r="J296" s="4">
        <v>0</v>
      </c>
      <c r="K296" s="4">
        <v>25000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2">
        <v>1</v>
      </c>
      <c r="R296" s="4">
        <v>25000</v>
      </c>
      <c r="S296" s="2">
        <v>0</v>
      </c>
      <c r="T296" s="2">
        <v>3</v>
      </c>
      <c r="U296" s="2">
        <v>2016</v>
      </c>
      <c r="V296" s="11" t="str">
        <f t="shared" si="9"/>
        <v>1. Jan-Mar</v>
      </c>
      <c r="W296" s="5">
        <v>3.625</v>
      </c>
      <c r="X296" s="12">
        <f t="shared" si="8"/>
        <v>906.25</v>
      </c>
    </row>
    <row r="297" spans="1:24">
      <c r="A297" s="2" t="s">
        <v>49</v>
      </c>
      <c r="B297" s="2">
        <v>3</v>
      </c>
      <c r="C297" s="2" t="s">
        <v>50</v>
      </c>
      <c r="D297" s="6">
        <v>43437</v>
      </c>
      <c r="E297" s="3" t="s">
        <v>51</v>
      </c>
      <c r="F297" s="3" t="s">
        <v>106</v>
      </c>
      <c r="G297" s="2">
        <v>1374</v>
      </c>
      <c r="H297" s="6">
        <v>42434</v>
      </c>
      <c r="I297" s="4">
        <v>200000</v>
      </c>
      <c r="J297" s="4">
        <v>0</v>
      </c>
      <c r="K297" s="4">
        <v>200000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2">
        <v>1</v>
      </c>
      <c r="R297" s="4">
        <v>200000</v>
      </c>
      <c r="S297" s="2">
        <v>0</v>
      </c>
      <c r="T297" s="2">
        <v>3</v>
      </c>
      <c r="U297" s="2">
        <v>2016</v>
      </c>
      <c r="V297" s="11" t="str">
        <f t="shared" si="9"/>
        <v>1. Jan-Mar</v>
      </c>
      <c r="W297" s="5">
        <v>3.625</v>
      </c>
      <c r="X297" s="12">
        <f t="shared" si="8"/>
        <v>7250</v>
      </c>
    </row>
    <row r="298" spans="1:24">
      <c r="A298" s="2" t="s">
        <v>49</v>
      </c>
      <c r="B298" s="2">
        <v>51</v>
      </c>
      <c r="C298" s="2" t="s">
        <v>50</v>
      </c>
      <c r="D298" s="6">
        <v>42797</v>
      </c>
      <c r="E298" s="3" t="s">
        <v>51</v>
      </c>
      <c r="F298" s="3" t="s">
        <v>100</v>
      </c>
      <c r="G298" s="2">
        <v>1373</v>
      </c>
      <c r="H298" s="6">
        <v>42434</v>
      </c>
      <c r="I298" s="4">
        <v>454000</v>
      </c>
      <c r="J298" s="4">
        <v>0</v>
      </c>
      <c r="K298" s="4">
        <v>454000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2">
        <v>1</v>
      </c>
      <c r="R298" s="4">
        <v>454000</v>
      </c>
      <c r="S298" s="2">
        <v>0</v>
      </c>
      <c r="T298" s="2">
        <v>3</v>
      </c>
      <c r="U298" s="2">
        <v>2016</v>
      </c>
      <c r="V298" s="11" t="str">
        <f t="shared" si="9"/>
        <v>1. Jan-Mar</v>
      </c>
      <c r="W298" s="5">
        <v>3.625</v>
      </c>
      <c r="X298" s="12">
        <f t="shared" si="8"/>
        <v>16457.5</v>
      </c>
    </row>
    <row r="299" spans="1:24">
      <c r="A299" s="2" t="s">
        <v>49</v>
      </c>
      <c r="B299" s="2">
        <v>10</v>
      </c>
      <c r="C299" s="2" t="s">
        <v>50</v>
      </c>
      <c r="D299" s="2" t="s">
        <v>55</v>
      </c>
      <c r="E299" s="3" t="s">
        <v>51</v>
      </c>
      <c r="F299" s="3" t="s">
        <v>60</v>
      </c>
      <c r="G299" s="2">
        <v>1377</v>
      </c>
      <c r="H299" s="6">
        <v>42436</v>
      </c>
      <c r="I299" s="4">
        <v>600000</v>
      </c>
      <c r="J299" s="4">
        <v>0</v>
      </c>
      <c r="K299" s="4">
        <v>600000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2">
        <v>1</v>
      </c>
      <c r="R299" s="4">
        <v>600000</v>
      </c>
      <c r="S299" s="2">
        <v>0</v>
      </c>
      <c r="T299" s="2">
        <v>3</v>
      </c>
      <c r="U299" s="2">
        <v>2016</v>
      </c>
      <c r="V299" s="11" t="str">
        <f t="shared" si="9"/>
        <v>1. Jan-Mar</v>
      </c>
      <c r="W299" s="5">
        <v>3.625</v>
      </c>
      <c r="X299" s="12">
        <f t="shared" si="8"/>
        <v>21750</v>
      </c>
    </row>
    <row r="300" spans="1:24">
      <c r="A300" s="2" t="s">
        <v>49</v>
      </c>
      <c r="B300" s="2">
        <v>13</v>
      </c>
      <c r="C300" s="2" t="s">
        <v>50</v>
      </c>
      <c r="D300" s="2" t="s">
        <v>103</v>
      </c>
      <c r="E300" s="3" t="s">
        <v>51</v>
      </c>
      <c r="F300" s="3" t="s">
        <v>104</v>
      </c>
      <c r="G300" s="2">
        <v>1378</v>
      </c>
      <c r="H300" s="6">
        <v>42436</v>
      </c>
      <c r="I300" s="4">
        <v>200000</v>
      </c>
      <c r="J300" s="4">
        <v>0</v>
      </c>
      <c r="K300" s="4">
        <v>200000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2">
        <v>1</v>
      </c>
      <c r="R300" s="4">
        <v>200000</v>
      </c>
      <c r="S300" s="2">
        <v>0</v>
      </c>
      <c r="T300" s="2">
        <v>3</v>
      </c>
      <c r="U300" s="2">
        <v>2016</v>
      </c>
      <c r="V300" s="11" t="str">
        <f t="shared" si="9"/>
        <v>1. Jan-Mar</v>
      </c>
      <c r="W300" s="5">
        <v>3.625</v>
      </c>
      <c r="X300" s="12">
        <f t="shared" si="8"/>
        <v>7250</v>
      </c>
    </row>
    <row r="301" spans="1:24">
      <c r="A301" s="2" t="s">
        <v>49</v>
      </c>
      <c r="B301" s="2">
        <v>43</v>
      </c>
      <c r="C301" s="2" t="s">
        <v>50</v>
      </c>
      <c r="D301" s="6">
        <v>43445</v>
      </c>
      <c r="E301" s="3" t="s">
        <v>51</v>
      </c>
      <c r="F301" s="3" t="s">
        <v>90</v>
      </c>
      <c r="G301" s="2">
        <v>1376</v>
      </c>
      <c r="H301" s="6">
        <v>42436</v>
      </c>
      <c r="I301" s="4">
        <v>850000</v>
      </c>
      <c r="J301" s="4">
        <v>0</v>
      </c>
      <c r="K301" s="4">
        <v>850000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2">
        <v>1</v>
      </c>
      <c r="R301" s="4">
        <v>850000</v>
      </c>
      <c r="S301" s="2">
        <v>0</v>
      </c>
      <c r="T301" s="2">
        <v>3</v>
      </c>
      <c r="U301" s="2">
        <v>2016</v>
      </c>
      <c r="V301" s="11" t="str">
        <f t="shared" si="9"/>
        <v>1. Jan-Mar</v>
      </c>
      <c r="W301" s="5">
        <v>3.625</v>
      </c>
      <c r="X301" s="12">
        <f t="shared" si="8"/>
        <v>30812.5</v>
      </c>
    </row>
    <row r="302" spans="1:24">
      <c r="A302" s="2" t="s">
        <v>49</v>
      </c>
      <c r="B302" s="2">
        <v>14</v>
      </c>
      <c r="C302" s="2" t="s">
        <v>50</v>
      </c>
      <c r="D302" s="6">
        <v>42747</v>
      </c>
      <c r="E302" s="3" t="s">
        <v>51</v>
      </c>
      <c r="F302" s="3" t="s">
        <v>99</v>
      </c>
      <c r="G302" s="2">
        <v>1179</v>
      </c>
      <c r="H302" s="6">
        <v>42438</v>
      </c>
      <c r="I302" s="4">
        <v>25000</v>
      </c>
      <c r="J302" s="4">
        <v>0</v>
      </c>
      <c r="K302" s="4">
        <v>25000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2">
        <v>1</v>
      </c>
      <c r="R302" s="4">
        <v>25000</v>
      </c>
      <c r="S302" s="2">
        <v>0</v>
      </c>
      <c r="T302" s="2">
        <v>3</v>
      </c>
      <c r="U302" s="2">
        <v>2016</v>
      </c>
      <c r="V302" s="11" t="str">
        <f t="shared" si="9"/>
        <v>1. Jan-Mar</v>
      </c>
      <c r="W302" s="5">
        <v>3.625</v>
      </c>
      <c r="X302" s="12">
        <f t="shared" si="8"/>
        <v>906.25</v>
      </c>
    </row>
    <row r="303" spans="1:24">
      <c r="A303" s="2" t="s">
        <v>49</v>
      </c>
      <c r="B303" s="2">
        <v>20</v>
      </c>
      <c r="C303" s="2" t="s">
        <v>50</v>
      </c>
      <c r="D303" s="6">
        <v>43285</v>
      </c>
      <c r="E303" s="3" t="s">
        <v>51</v>
      </c>
      <c r="F303" s="7">
        <v>42435</v>
      </c>
      <c r="G303" s="2">
        <v>1186</v>
      </c>
      <c r="H303" s="6">
        <v>42438</v>
      </c>
      <c r="I303" s="4">
        <v>225000</v>
      </c>
      <c r="J303" s="4">
        <v>3600000</v>
      </c>
      <c r="K303" s="4">
        <v>225000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2">
        <v>1</v>
      </c>
      <c r="R303" s="4">
        <v>225000</v>
      </c>
      <c r="S303" s="2">
        <v>0</v>
      </c>
      <c r="T303" s="2">
        <v>3</v>
      </c>
      <c r="U303" s="2">
        <v>2016</v>
      </c>
      <c r="V303" s="11" t="str">
        <f t="shared" si="9"/>
        <v>1. Jan-Mar</v>
      </c>
      <c r="W303" s="5">
        <v>3.625</v>
      </c>
      <c r="X303" s="12">
        <f t="shared" si="8"/>
        <v>8156.25</v>
      </c>
    </row>
    <row r="304" spans="1:24">
      <c r="A304" s="2" t="s">
        <v>49</v>
      </c>
      <c r="B304" s="2">
        <v>76</v>
      </c>
      <c r="C304" s="2" t="s">
        <v>50</v>
      </c>
      <c r="D304" s="2" t="s">
        <v>81</v>
      </c>
      <c r="E304" s="3" t="s">
        <v>51</v>
      </c>
      <c r="F304" s="7">
        <v>42250</v>
      </c>
      <c r="G304" s="2">
        <v>1380</v>
      </c>
      <c r="H304" s="6">
        <v>42438</v>
      </c>
      <c r="I304" s="4">
        <v>773000</v>
      </c>
      <c r="J304" s="4">
        <v>0</v>
      </c>
      <c r="K304" s="4">
        <v>773000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2">
        <v>1</v>
      </c>
      <c r="R304" s="4">
        <v>773000</v>
      </c>
      <c r="S304" s="2">
        <v>0</v>
      </c>
      <c r="T304" s="2">
        <v>3</v>
      </c>
      <c r="U304" s="2">
        <v>2016</v>
      </c>
      <c r="V304" s="11" t="str">
        <f t="shared" si="9"/>
        <v>1. Jan-Mar</v>
      </c>
      <c r="W304" s="5">
        <v>3.625</v>
      </c>
      <c r="X304" s="12">
        <f t="shared" si="8"/>
        <v>28021.25</v>
      </c>
    </row>
    <row r="305" spans="1:24">
      <c r="A305" s="2" t="s">
        <v>49</v>
      </c>
      <c r="B305" s="2">
        <v>44</v>
      </c>
      <c r="C305" s="2" t="s">
        <v>50</v>
      </c>
      <c r="D305" s="6">
        <v>43437</v>
      </c>
      <c r="E305" s="3" t="s">
        <v>51</v>
      </c>
      <c r="F305" s="3" t="s">
        <v>75</v>
      </c>
      <c r="G305" s="2">
        <v>1381</v>
      </c>
      <c r="H305" s="6">
        <v>42439</v>
      </c>
      <c r="I305" s="4">
        <v>25000</v>
      </c>
      <c r="J305" s="4">
        <v>0</v>
      </c>
      <c r="K305" s="4">
        <v>25000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2">
        <v>1</v>
      </c>
      <c r="R305" s="4">
        <v>25000</v>
      </c>
      <c r="S305" s="2">
        <v>0</v>
      </c>
      <c r="T305" s="2">
        <v>3</v>
      </c>
      <c r="U305" s="2">
        <v>2016</v>
      </c>
      <c r="V305" s="11" t="str">
        <f t="shared" si="9"/>
        <v>1. Jan-Mar</v>
      </c>
      <c r="W305" s="5">
        <v>3.625</v>
      </c>
      <c r="X305" s="12">
        <f t="shared" si="8"/>
        <v>906.25</v>
      </c>
    </row>
    <row r="306" spans="1:24">
      <c r="A306" s="2" t="s">
        <v>49</v>
      </c>
      <c r="B306" s="2">
        <v>44</v>
      </c>
      <c r="C306" s="2" t="s">
        <v>50</v>
      </c>
      <c r="D306" s="6">
        <v>43437</v>
      </c>
      <c r="E306" s="3" t="s">
        <v>51</v>
      </c>
      <c r="F306" s="3" t="s">
        <v>75</v>
      </c>
      <c r="G306" s="2">
        <v>1382</v>
      </c>
      <c r="H306" s="6">
        <v>42439</v>
      </c>
      <c r="I306" s="4">
        <v>25000</v>
      </c>
      <c r="J306" s="4">
        <v>0</v>
      </c>
      <c r="K306" s="4">
        <v>25000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2">
        <v>1</v>
      </c>
      <c r="R306" s="4">
        <v>25000</v>
      </c>
      <c r="S306" s="2">
        <v>0</v>
      </c>
      <c r="T306" s="2">
        <v>3</v>
      </c>
      <c r="U306" s="2">
        <v>2016</v>
      </c>
      <c r="V306" s="11" t="str">
        <f t="shared" si="9"/>
        <v>1. Jan-Mar</v>
      </c>
      <c r="W306" s="5">
        <v>3.625</v>
      </c>
      <c r="X306" s="12">
        <f t="shared" si="8"/>
        <v>906.25</v>
      </c>
    </row>
    <row r="307" spans="1:24">
      <c r="A307" s="2" t="s">
        <v>49</v>
      </c>
      <c r="B307" s="2">
        <v>44</v>
      </c>
      <c r="C307" s="2" t="s">
        <v>50</v>
      </c>
      <c r="D307" s="6">
        <v>43437</v>
      </c>
      <c r="E307" s="3" t="s">
        <v>51</v>
      </c>
      <c r="F307" s="3" t="s">
        <v>75</v>
      </c>
      <c r="G307" s="2">
        <v>1383</v>
      </c>
      <c r="H307" s="6">
        <v>42439</v>
      </c>
      <c r="I307" s="4">
        <v>25000</v>
      </c>
      <c r="J307" s="4">
        <v>0</v>
      </c>
      <c r="K307" s="4">
        <v>25000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2">
        <v>1</v>
      </c>
      <c r="R307" s="4">
        <v>25000</v>
      </c>
      <c r="S307" s="2">
        <v>0</v>
      </c>
      <c r="T307" s="2">
        <v>3</v>
      </c>
      <c r="U307" s="2">
        <v>2016</v>
      </c>
      <c r="V307" s="11" t="str">
        <f t="shared" si="9"/>
        <v>1. Jan-Mar</v>
      </c>
      <c r="W307" s="5">
        <v>3.625</v>
      </c>
      <c r="X307" s="12">
        <f t="shared" si="8"/>
        <v>906.25</v>
      </c>
    </row>
    <row r="308" spans="1:24">
      <c r="A308" s="2" t="s">
        <v>49</v>
      </c>
      <c r="B308" s="2">
        <v>34</v>
      </c>
      <c r="C308" s="2" t="s">
        <v>66</v>
      </c>
      <c r="D308" s="2" t="s">
        <v>51</v>
      </c>
      <c r="E308" s="3" t="s">
        <v>51</v>
      </c>
      <c r="F308" s="7">
        <v>42162</v>
      </c>
      <c r="G308" s="2">
        <v>1384</v>
      </c>
      <c r="H308" s="6">
        <v>42440</v>
      </c>
      <c r="I308" s="4">
        <v>300000</v>
      </c>
      <c r="J308" s="4">
        <v>0</v>
      </c>
      <c r="K308" s="4">
        <v>300000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2">
        <v>1</v>
      </c>
      <c r="R308" s="4">
        <v>300000</v>
      </c>
      <c r="S308" s="2">
        <v>0</v>
      </c>
      <c r="T308" s="2">
        <v>3</v>
      </c>
      <c r="U308" s="2">
        <v>2016</v>
      </c>
      <c r="V308" s="11" t="str">
        <f t="shared" si="9"/>
        <v>1. Jan-Mar</v>
      </c>
      <c r="W308" s="5">
        <v>3.625</v>
      </c>
      <c r="X308" s="12">
        <f t="shared" si="8"/>
        <v>10875</v>
      </c>
    </row>
    <row r="309" spans="1:24">
      <c r="A309" s="2" t="s">
        <v>49</v>
      </c>
      <c r="B309" s="2">
        <v>36</v>
      </c>
      <c r="C309" s="2" t="s">
        <v>66</v>
      </c>
      <c r="D309" s="2" t="s">
        <v>51</v>
      </c>
      <c r="E309" s="3" t="s">
        <v>51</v>
      </c>
      <c r="F309" s="3" t="s">
        <v>102</v>
      </c>
      <c r="G309" s="2">
        <v>1386</v>
      </c>
      <c r="H309" s="6">
        <v>42443</v>
      </c>
      <c r="I309" s="4">
        <v>200000</v>
      </c>
      <c r="J309" s="4">
        <v>0</v>
      </c>
      <c r="K309" s="4">
        <v>200000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2">
        <v>1</v>
      </c>
      <c r="R309" s="4">
        <v>200000</v>
      </c>
      <c r="S309" s="2">
        <v>0</v>
      </c>
      <c r="T309" s="2">
        <v>3</v>
      </c>
      <c r="U309" s="2">
        <v>2016</v>
      </c>
      <c r="V309" s="11" t="str">
        <f t="shared" si="9"/>
        <v>1. Jan-Mar</v>
      </c>
      <c r="W309" s="5">
        <v>3.625</v>
      </c>
      <c r="X309" s="12">
        <f t="shared" si="8"/>
        <v>7250</v>
      </c>
    </row>
    <row r="310" spans="1:24">
      <c r="A310" s="2" t="s">
        <v>49</v>
      </c>
      <c r="B310" s="2">
        <v>44</v>
      </c>
      <c r="C310" s="2" t="s">
        <v>50</v>
      </c>
      <c r="D310" s="6">
        <v>43437</v>
      </c>
      <c r="E310" s="3" t="s">
        <v>51</v>
      </c>
      <c r="F310" s="3" t="s">
        <v>75</v>
      </c>
      <c r="G310" s="2">
        <v>1385</v>
      </c>
      <c r="H310" s="6">
        <v>42443</v>
      </c>
      <c r="I310" s="4">
        <v>40982</v>
      </c>
      <c r="J310" s="4">
        <v>0</v>
      </c>
      <c r="K310" s="4">
        <v>40982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2">
        <v>1</v>
      </c>
      <c r="R310" s="4">
        <v>40982</v>
      </c>
      <c r="S310" s="2">
        <v>0</v>
      </c>
      <c r="T310" s="2">
        <v>3</v>
      </c>
      <c r="U310" s="2">
        <v>2016</v>
      </c>
      <c r="V310" s="11" t="str">
        <f t="shared" si="9"/>
        <v>1. Jan-Mar</v>
      </c>
      <c r="W310" s="5">
        <v>3.625</v>
      </c>
      <c r="X310" s="12">
        <f t="shared" si="8"/>
        <v>1485.5975</v>
      </c>
    </row>
    <row r="311" spans="1:24">
      <c r="A311" s="2" t="s">
        <v>49</v>
      </c>
      <c r="B311" s="2">
        <v>12</v>
      </c>
      <c r="C311" s="2" t="s">
        <v>50</v>
      </c>
      <c r="D311" s="2" t="s">
        <v>107</v>
      </c>
      <c r="E311" s="3" t="s">
        <v>51</v>
      </c>
      <c r="F311" s="7">
        <v>42439</v>
      </c>
      <c r="G311" s="2">
        <v>1186</v>
      </c>
      <c r="H311" s="6">
        <v>42445</v>
      </c>
      <c r="I311" s="4">
        <v>100000</v>
      </c>
      <c r="J311" s="4">
        <v>2475000</v>
      </c>
      <c r="K311" s="4">
        <v>100000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2">
        <v>1</v>
      </c>
      <c r="R311" s="4">
        <v>100000</v>
      </c>
      <c r="S311" s="2">
        <v>0</v>
      </c>
      <c r="T311" s="2">
        <v>3</v>
      </c>
      <c r="U311" s="2">
        <v>2016</v>
      </c>
      <c r="V311" s="11" t="str">
        <f t="shared" si="9"/>
        <v>1. Jan-Mar</v>
      </c>
      <c r="W311" s="5">
        <v>3.625</v>
      </c>
      <c r="X311" s="12">
        <f t="shared" si="8"/>
        <v>3625</v>
      </c>
    </row>
    <row r="312" spans="1:24">
      <c r="A312" s="2" t="s">
        <v>49</v>
      </c>
      <c r="B312" s="2">
        <v>44</v>
      </c>
      <c r="C312" s="2" t="s">
        <v>50</v>
      </c>
      <c r="D312" s="6">
        <v>43437</v>
      </c>
      <c r="E312" s="3" t="s">
        <v>51</v>
      </c>
      <c r="F312" s="3" t="s">
        <v>75</v>
      </c>
      <c r="G312" s="2">
        <v>1389</v>
      </c>
      <c r="H312" s="6">
        <v>42447</v>
      </c>
      <c r="I312" s="4">
        <v>25000</v>
      </c>
      <c r="J312" s="4">
        <v>0</v>
      </c>
      <c r="K312" s="4">
        <v>25000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2">
        <v>1</v>
      </c>
      <c r="R312" s="4">
        <v>25000</v>
      </c>
      <c r="S312" s="2">
        <v>0</v>
      </c>
      <c r="T312" s="2">
        <v>3</v>
      </c>
      <c r="U312" s="2">
        <v>2016</v>
      </c>
      <c r="V312" s="11" t="str">
        <f t="shared" si="9"/>
        <v>1. Jan-Mar</v>
      </c>
      <c r="W312" s="5">
        <v>3.625</v>
      </c>
      <c r="X312" s="12">
        <f t="shared" si="8"/>
        <v>906.25</v>
      </c>
    </row>
    <row r="313" spans="1:24">
      <c r="A313" s="2" t="s">
        <v>49</v>
      </c>
      <c r="B313" s="2">
        <v>47</v>
      </c>
      <c r="C313" s="2" t="s">
        <v>50</v>
      </c>
      <c r="D313" s="2" t="s">
        <v>79</v>
      </c>
      <c r="E313" s="3" t="s">
        <v>51</v>
      </c>
      <c r="F313" s="7">
        <v>42344</v>
      </c>
      <c r="G313" s="2">
        <v>1390</v>
      </c>
      <c r="H313" s="6">
        <v>42450</v>
      </c>
      <c r="I313" s="4">
        <v>772000</v>
      </c>
      <c r="J313" s="4">
        <v>0</v>
      </c>
      <c r="K313" s="4">
        <v>772000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2">
        <v>1</v>
      </c>
      <c r="R313" s="4">
        <v>772000</v>
      </c>
      <c r="S313" s="2">
        <v>0</v>
      </c>
      <c r="T313" s="2">
        <v>3</v>
      </c>
      <c r="U313" s="2">
        <v>2016</v>
      </c>
      <c r="V313" s="11" t="str">
        <f t="shared" si="9"/>
        <v>1. Jan-Mar</v>
      </c>
      <c r="W313" s="5">
        <v>3.625</v>
      </c>
      <c r="X313" s="12">
        <f t="shared" si="8"/>
        <v>27985</v>
      </c>
    </row>
    <row r="314" spans="1:24">
      <c r="A314" s="2" t="s">
        <v>49</v>
      </c>
      <c r="B314" s="2">
        <v>73</v>
      </c>
      <c r="C314" s="2" t="s">
        <v>50</v>
      </c>
      <c r="D314" s="6">
        <v>42498</v>
      </c>
      <c r="E314" s="3" t="s">
        <v>51</v>
      </c>
      <c r="F314" s="3" t="s">
        <v>70</v>
      </c>
      <c r="G314" s="2">
        <v>1391</v>
      </c>
      <c r="H314" s="6">
        <v>42451</v>
      </c>
      <c r="I314" s="4">
        <v>1200000</v>
      </c>
      <c r="J314" s="4">
        <v>0</v>
      </c>
      <c r="K314" s="4">
        <v>1150000</v>
      </c>
      <c r="L314" s="4">
        <v>0</v>
      </c>
      <c r="M314" s="4">
        <v>0</v>
      </c>
      <c r="N314" s="4">
        <v>22086</v>
      </c>
      <c r="O314" s="4">
        <v>27914</v>
      </c>
      <c r="P314" s="4">
        <v>0</v>
      </c>
      <c r="Q314" s="2">
        <v>1</v>
      </c>
      <c r="R314" s="4">
        <v>1172086</v>
      </c>
      <c r="S314" s="2">
        <v>0</v>
      </c>
      <c r="T314" s="2">
        <v>3</v>
      </c>
      <c r="U314" s="2">
        <v>2016</v>
      </c>
      <c r="V314" s="11" t="str">
        <f t="shared" si="9"/>
        <v>1. Jan-Mar</v>
      </c>
      <c r="W314" s="5">
        <v>3.625</v>
      </c>
      <c r="X314" s="12">
        <f t="shared" si="8"/>
        <v>42488.1175</v>
      </c>
    </row>
    <row r="315" spans="1:24">
      <c r="A315" s="2" t="s">
        <v>49</v>
      </c>
      <c r="B315" s="2">
        <v>44</v>
      </c>
      <c r="C315" s="2" t="s">
        <v>50</v>
      </c>
      <c r="D315" s="6">
        <v>43437</v>
      </c>
      <c r="E315" s="3" t="s">
        <v>51</v>
      </c>
      <c r="F315" s="3" t="s">
        <v>75</v>
      </c>
      <c r="G315" s="2">
        <v>1392</v>
      </c>
      <c r="H315" s="6">
        <v>42453</v>
      </c>
      <c r="I315" s="4">
        <v>100000</v>
      </c>
      <c r="J315" s="4">
        <v>0</v>
      </c>
      <c r="K315" s="4">
        <v>100000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2">
        <v>1</v>
      </c>
      <c r="R315" s="4">
        <v>100000</v>
      </c>
      <c r="S315" s="2">
        <v>0</v>
      </c>
      <c r="T315" s="2">
        <v>3</v>
      </c>
      <c r="U315" s="2">
        <v>2016</v>
      </c>
      <c r="V315" s="11" t="str">
        <f t="shared" si="9"/>
        <v>1. Jan-Mar</v>
      </c>
      <c r="W315" s="5">
        <v>3.625</v>
      </c>
      <c r="X315" s="12">
        <f t="shared" si="8"/>
        <v>3625</v>
      </c>
    </row>
    <row r="316" spans="1:24">
      <c r="A316" s="2" t="s">
        <v>49</v>
      </c>
      <c r="B316" s="2">
        <v>44</v>
      </c>
      <c r="C316" s="2" t="s">
        <v>50</v>
      </c>
      <c r="D316" s="6">
        <v>43437</v>
      </c>
      <c r="E316" s="3" t="s">
        <v>51</v>
      </c>
      <c r="F316" s="3" t="s">
        <v>75</v>
      </c>
      <c r="G316" s="2">
        <v>1393</v>
      </c>
      <c r="H316" s="6">
        <v>42453</v>
      </c>
      <c r="I316" s="4">
        <v>25000</v>
      </c>
      <c r="J316" s="4">
        <v>0</v>
      </c>
      <c r="K316" s="4">
        <v>25000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2">
        <v>1</v>
      </c>
      <c r="R316" s="4">
        <v>25000</v>
      </c>
      <c r="S316" s="2">
        <v>0</v>
      </c>
      <c r="T316" s="2">
        <v>3</v>
      </c>
      <c r="U316" s="2">
        <v>2016</v>
      </c>
      <c r="V316" s="11" t="str">
        <f t="shared" si="9"/>
        <v>1. Jan-Mar</v>
      </c>
      <c r="W316" s="5">
        <v>3.625</v>
      </c>
      <c r="X316" s="12">
        <f t="shared" si="8"/>
        <v>906.25</v>
      </c>
    </row>
    <row r="317" spans="1:24">
      <c r="A317" s="2" t="s">
        <v>49</v>
      </c>
      <c r="B317" s="2">
        <v>1</v>
      </c>
      <c r="C317" s="2" t="s">
        <v>50</v>
      </c>
      <c r="D317" s="2" t="s">
        <v>101</v>
      </c>
      <c r="E317" s="3" t="s">
        <v>51</v>
      </c>
      <c r="F317" s="3" t="s">
        <v>99</v>
      </c>
      <c r="G317" s="2">
        <v>1399</v>
      </c>
      <c r="H317" s="6">
        <v>42457</v>
      </c>
      <c r="I317" s="4">
        <v>379000</v>
      </c>
      <c r="J317" s="4">
        <v>0</v>
      </c>
      <c r="K317" s="4">
        <v>379000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2">
        <v>1</v>
      </c>
      <c r="R317" s="4">
        <v>379000</v>
      </c>
      <c r="S317" s="2">
        <v>0</v>
      </c>
      <c r="T317" s="2">
        <v>3</v>
      </c>
      <c r="U317" s="2">
        <v>2016</v>
      </c>
      <c r="V317" s="11" t="str">
        <f t="shared" si="9"/>
        <v>1. Jan-Mar</v>
      </c>
      <c r="W317" s="5">
        <v>3.625</v>
      </c>
      <c r="X317" s="12">
        <f t="shared" si="8"/>
        <v>13738.75</v>
      </c>
    </row>
    <row r="318" spans="1:24">
      <c r="A318" s="2" t="s">
        <v>49</v>
      </c>
      <c r="B318" s="2">
        <v>16</v>
      </c>
      <c r="C318" s="2" t="s">
        <v>50</v>
      </c>
      <c r="D318" s="2" t="s">
        <v>55</v>
      </c>
      <c r="E318" s="3" t="s">
        <v>51</v>
      </c>
      <c r="F318" s="7">
        <v>42103</v>
      </c>
      <c r="G318" s="2">
        <v>1398</v>
      </c>
      <c r="H318" s="6">
        <v>42457</v>
      </c>
      <c r="I318" s="4">
        <v>51213</v>
      </c>
      <c r="J318" s="4">
        <v>0</v>
      </c>
      <c r="K318" s="4">
        <v>51213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2">
        <v>1</v>
      </c>
      <c r="R318" s="4">
        <v>51213</v>
      </c>
      <c r="S318" s="2">
        <v>0</v>
      </c>
      <c r="T318" s="2">
        <v>3</v>
      </c>
      <c r="U318" s="2">
        <v>2016</v>
      </c>
      <c r="V318" s="11" t="str">
        <f t="shared" si="9"/>
        <v>1. Jan-Mar</v>
      </c>
      <c r="W318" s="5">
        <v>3.625</v>
      </c>
      <c r="X318" s="12">
        <f t="shared" si="8"/>
        <v>1856.47125</v>
      </c>
    </row>
    <row r="319" spans="1:24">
      <c r="A319" s="2" t="s">
        <v>49</v>
      </c>
      <c r="B319" s="2">
        <v>2</v>
      </c>
      <c r="C319" s="2" t="s">
        <v>50</v>
      </c>
      <c r="D319" s="2" t="s">
        <v>72</v>
      </c>
      <c r="E319" s="3" t="s">
        <v>51</v>
      </c>
      <c r="F319" s="3" t="s">
        <v>105</v>
      </c>
      <c r="G319" s="2">
        <v>506071</v>
      </c>
      <c r="H319" s="6">
        <v>42457</v>
      </c>
      <c r="I319" s="4">
        <v>200000</v>
      </c>
      <c r="J319" s="4">
        <v>0</v>
      </c>
      <c r="K319" s="4">
        <v>200000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2">
        <v>1</v>
      </c>
      <c r="R319" s="4">
        <v>200000</v>
      </c>
      <c r="S319" s="2">
        <v>0</v>
      </c>
      <c r="T319" s="2">
        <v>3</v>
      </c>
      <c r="U319" s="2">
        <v>2016</v>
      </c>
      <c r="V319" s="11" t="str">
        <f t="shared" si="9"/>
        <v>1. Jan-Mar</v>
      </c>
      <c r="W319" s="5">
        <v>3.625</v>
      </c>
      <c r="X319" s="12">
        <f t="shared" si="8"/>
        <v>7250</v>
      </c>
    </row>
    <row r="320" spans="1:24">
      <c r="A320" s="2" t="s">
        <v>49</v>
      </c>
      <c r="B320" s="2">
        <v>29</v>
      </c>
      <c r="C320" s="2" t="s">
        <v>50</v>
      </c>
      <c r="D320" s="2" t="s">
        <v>69</v>
      </c>
      <c r="E320" s="3" t="s">
        <v>51</v>
      </c>
      <c r="F320" s="7">
        <v>42134</v>
      </c>
      <c r="G320" s="2">
        <v>1395</v>
      </c>
      <c r="H320" s="6">
        <v>42457</v>
      </c>
      <c r="I320" s="4">
        <v>556250</v>
      </c>
      <c r="J320" s="4">
        <v>0</v>
      </c>
      <c r="K320" s="4">
        <v>556250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2">
        <v>1</v>
      </c>
      <c r="R320" s="4">
        <v>556250</v>
      </c>
      <c r="S320" s="2">
        <v>0</v>
      </c>
      <c r="T320" s="2">
        <v>3</v>
      </c>
      <c r="U320" s="2">
        <v>2016</v>
      </c>
      <c r="V320" s="11" t="str">
        <f t="shared" si="9"/>
        <v>1. Jan-Mar</v>
      </c>
      <c r="W320" s="5">
        <v>3.625</v>
      </c>
      <c r="X320" s="12">
        <f t="shared" si="8"/>
        <v>20164.0625</v>
      </c>
    </row>
    <row r="321" spans="1:24">
      <c r="A321" s="2" t="s">
        <v>49</v>
      </c>
      <c r="B321" s="2">
        <v>38</v>
      </c>
      <c r="C321" s="2" t="s">
        <v>50</v>
      </c>
      <c r="D321" s="2" t="s">
        <v>96</v>
      </c>
      <c r="E321" s="3" t="s">
        <v>51</v>
      </c>
      <c r="F321" s="3" t="s">
        <v>97</v>
      </c>
      <c r="G321" s="2">
        <v>1402</v>
      </c>
      <c r="H321" s="6">
        <v>42457</v>
      </c>
      <c r="I321" s="4">
        <v>1184000</v>
      </c>
      <c r="J321" s="4">
        <v>0</v>
      </c>
      <c r="K321" s="4">
        <v>1184000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2">
        <v>1</v>
      </c>
      <c r="R321" s="4">
        <v>1184000</v>
      </c>
      <c r="S321" s="2">
        <v>0</v>
      </c>
      <c r="T321" s="2">
        <v>3</v>
      </c>
      <c r="U321" s="2">
        <v>2016</v>
      </c>
      <c r="V321" s="11" t="str">
        <f t="shared" si="9"/>
        <v>1. Jan-Mar</v>
      </c>
      <c r="W321" s="5">
        <v>3.625</v>
      </c>
      <c r="X321" s="12">
        <f t="shared" si="8"/>
        <v>42920</v>
      </c>
    </row>
    <row r="322" spans="1:24">
      <c r="A322" s="2" t="s">
        <v>49</v>
      </c>
      <c r="B322" s="2">
        <v>39</v>
      </c>
      <c r="C322" s="2" t="s">
        <v>50</v>
      </c>
      <c r="D322" s="2" t="s">
        <v>96</v>
      </c>
      <c r="E322" s="3" t="s">
        <v>51</v>
      </c>
      <c r="F322" s="3" t="s">
        <v>97</v>
      </c>
      <c r="G322" s="2">
        <v>1403</v>
      </c>
      <c r="H322" s="6">
        <v>42457</v>
      </c>
      <c r="I322" s="4">
        <v>1184000</v>
      </c>
      <c r="J322" s="4">
        <v>0</v>
      </c>
      <c r="K322" s="4">
        <v>1184000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2">
        <v>1</v>
      </c>
      <c r="R322" s="4">
        <v>1184000</v>
      </c>
      <c r="S322" s="2">
        <v>0</v>
      </c>
      <c r="T322" s="2">
        <v>3</v>
      </c>
      <c r="U322" s="2">
        <v>2016</v>
      </c>
      <c r="V322" s="11" t="str">
        <f t="shared" si="9"/>
        <v>1. Jan-Mar</v>
      </c>
      <c r="W322" s="5">
        <v>3.625</v>
      </c>
      <c r="X322" s="12">
        <f t="shared" ref="X322:X385" si="10">R322*W322%</f>
        <v>42920</v>
      </c>
    </row>
    <row r="323" spans="1:24">
      <c r="A323" s="2" t="s">
        <v>49</v>
      </c>
      <c r="B323" s="2">
        <v>44</v>
      </c>
      <c r="C323" s="2" t="s">
        <v>50</v>
      </c>
      <c r="D323" s="6">
        <v>43437</v>
      </c>
      <c r="E323" s="3" t="s">
        <v>51</v>
      </c>
      <c r="F323" s="3" t="s">
        <v>75</v>
      </c>
      <c r="G323" s="2">
        <v>1396</v>
      </c>
      <c r="H323" s="6">
        <v>42457</v>
      </c>
      <c r="I323" s="4">
        <v>78900</v>
      </c>
      <c r="J323" s="4">
        <v>0</v>
      </c>
      <c r="K323" s="4">
        <v>78900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2">
        <v>1</v>
      </c>
      <c r="R323" s="4">
        <v>78900</v>
      </c>
      <c r="S323" s="2">
        <v>0</v>
      </c>
      <c r="T323" s="2">
        <v>3</v>
      </c>
      <c r="U323" s="2">
        <v>2016</v>
      </c>
      <c r="V323" s="11" t="str">
        <f t="shared" ref="V323:V386" si="11">IF(T323&lt;4,"1. Jan-Mar",IF(T323&lt;7,"2. Apr-Jun",IF(T323&lt;10,"3. Jul-Sep","4. Oct-Dec")))</f>
        <v>1. Jan-Mar</v>
      </c>
      <c r="W323" s="5">
        <v>3.625</v>
      </c>
      <c r="X323" s="12">
        <f t="shared" si="10"/>
        <v>2860.125</v>
      </c>
    </row>
    <row r="324" spans="1:24">
      <c r="A324" s="2" t="s">
        <v>49</v>
      </c>
      <c r="B324" s="2">
        <v>3</v>
      </c>
      <c r="C324" s="2" t="s">
        <v>50</v>
      </c>
      <c r="D324" s="6">
        <v>43437</v>
      </c>
      <c r="E324" s="3" t="s">
        <v>51</v>
      </c>
      <c r="F324" s="3" t="s">
        <v>106</v>
      </c>
      <c r="G324" s="2">
        <v>1400</v>
      </c>
      <c r="H324" s="6">
        <v>42458</v>
      </c>
      <c r="I324" s="4">
        <v>300000</v>
      </c>
      <c r="J324" s="4">
        <v>0</v>
      </c>
      <c r="K324" s="4">
        <v>300000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2">
        <v>1</v>
      </c>
      <c r="R324" s="4">
        <v>300000</v>
      </c>
      <c r="S324" s="2">
        <v>0</v>
      </c>
      <c r="T324" s="2">
        <v>3</v>
      </c>
      <c r="U324" s="2">
        <v>2016</v>
      </c>
      <c r="V324" s="11" t="str">
        <f t="shared" si="11"/>
        <v>1. Jan-Mar</v>
      </c>
      <c r="W324" s="5">
        <v>3.625</v>
      </c>
      <c r="X324" s="12">
        <f t="shared" si="10"/>
        <v>10875</v>
      </c>
    </row>
    <row r="325" spans="1:24">
      <c r="A325" s="2" t="s">
        <v>49</v>
      </c>
      <c r="B325" s="2">
        <v>48</v>
      </c>
      <c r="C325" s="2" t="s">
        <v>50</v>
      </c>
      <c r="D325" s="6">
        <v>43445</v>
      </c>
      <c r="E325" s="3" t="s">
        <v>51</v>
      </c>
      <c r="F325" s="3" t="s">
        <v>100</v>
      </c>
      <c r="G325" s="2">
        <v>1404</v>
      </c>
      <c r="H325" s="6">
        <v>42458</v>
      </c>
      <c r="I325" s="4">
        <v>753000</v>
      </c>
      <c r="J325" s="4">
        <v>0</v>
      </c>
      <c r="K325" s="4">
        <v>753000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2">
        <v>1</v>
      </c>
      <c r="R325" s="4">
        <v>753000</v>
      </c>
      <c r="S325" s="2">
        <v>0</v>
      </c>
      <c r="T325" s="2">
        <v>3</v>
      </c>
      <c r="U325" s="2">
        <v>2016</v>
      </c>
      <c r="V325" s="11" t="str">
        <f t="shared" si="11"/>
        <v>1. Jan-Mar</v>
      </c>
      <c r="W325" s="5">
        <v>3.625</v>
      </c>
      <c r="X325" s="12">
        <f t="shared" si="10"/>
        <v>27296.25</v>
      </c>
    </row>
    <row r="326" spans="1:24">
      <c r="A326" s="2" t="s">
        <v>49</v>
      </c>
      <c r="B326" s="2">
        <v>67</v>
      </c>
      <c r="C326" s="2" t="s">
        <v>50</v>
      </c>
      <c r="D326" s="2" t="s">
        <v>94</v>
      </c>
      <c r="E326" s="3" t="s">
        <v>51</v>
      </c>
      <c r="F326" s="3" t="s">
        <v>93</v>
      </c>
      <c r="G326" s="2">
        <v>1401</v>
      </c>
      <c r="H326" s="6">
        <v>42459</v>
      </c>
      <c r="I326" s="4">
        <v>700000</v>
      </c>
      <c r="J326" s="4">
        <v>0</v>
      </c>
      <c r="K326" s="4">
        <v>700000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2">
        <v>1</v>
      </c>
      <c r="R326" s="4">
        <v>700000</v>
      </c>
      <c r="S326" s="2">
        <v>0</v>
      </c>
      <c r="T326" s="2">
        <v>3</v>
      </c>
      <c r="U326" s="2">
        <v>2016</v>
      </c>
      <c r="V326" s="11" t="str">
        <f t="shared" si="11"/>
        <v>1. Jan-Mar</v>
      </c>
      <c r="W326" s="5">
        <v>3.625</v>
      </c>
      <c r="X326" s="12">
        <f t="shared" si="10"/>
        <v>25375</v>
      </c>
    </row>
    <row r="327" spans="1:24">
      <c r="A327" s="2" t="s">
        <v>49</v>
      </c>
      <c r="B327" s="2">
        <v>40</v>
      </c>
      <c r="C327" s="2" t="s">
        <v>50</v>
      </c>
      <c r="D327" s="6">
        <v>42747</v>
      </c>
      <c r="E327" s="3" t="s">
        <v>51</v>
      </c>
      <c r="F327" s="3" t="s">
        <v>97</v>
      </c>
      <c r="G327" s="2">
        <v>1405</v>
      </c>
      <c r="H327" s="6">
        <v>42462</v>
      </c>
      <c r="I327" s="4">
        <v>46000</v>
      </c>
      <c r="J327" s="4">
        <v>0</v>
      </c>
      <c r="K327" s="4">
        <v>46000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2">
        <v>1</v>
      </c>
      <c r="R327" s="4">
        <v>46000</v>
      </c>
      <c r="S327" s="2">
        <v>0</v>
      </c>
      <c r="T327" s="2">
        <v>4</v>
      </c>
      <c r="U327" s="2">
        <v>2016</v>
      </c>
      <c r="V327" s="11" t="str">
        <f t="shared" si="11"/>
        <v>2. Apr-Jun</v>
      </c>
      <c r="W327" s="5">
        <v>4.35</v>
      </c>
      <c r="X327" s="12">
        <f t="shared" si="10"/>
        <v>2001</v>
      </c>
    </row>
    <row r="328" spans="1:24">
      <c r="A328" s="2" t="s">
        <v>49</v>
      </c>
      <c r="B328" s="2">
        <v>19</v>
      </c>
      <c r="C328" s="2" t="s">
        <v>50</v>
      </c>
      <c r="D328" s="2" t="s">
        <v>95</v>
      </c>
      <c r="E328" s="3" t="s">
        <v>51</v>
      </c>
      <c r="F328" s="3" t="s">
        <v>108</v>
      </c>
      <c r="G328" s="2" t="s">
        <v>68</v>
      </c>
      <c r="H328" s="6">
        <v>42467</v>
      </c>
      <c r="I328" s="4">
        <v>25000</v>
      </c>
      <c r="J328" s="4">
        <v>2550000</v>
      </c>
      <c r="K328" s="4">
        <v>25000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2">
        <v>1</v>
      </c>
      <c r="R328" s="4">
        <v>25000</v>
      </c>
      <c r="S328" s="2">
        <v>0</v>
      </c>
      <c r="T328" s="2">
        <v>4</v>
      </c>
      <c r="U328" s="2">
        <v>2016</v>
      </c>
      <c r="V328" s="11" t="str">
        <f t="shared" si="11"/>
        <v>2. Apr-Jun</v>
      </c>
      <c r="W328" s="5">
        <v>4.35</v>
      </c>
      <c r="X328" s="12">
        <f t="shared" si="10"/>
        <v>1087.5</v>
      </c>
    </row>
    <row r="329" spans="1:24">
      <c r="A329" s="2" t="s">
        <v>49</v>
      </c>
      <c r="B329" s="2">
        <v>5</v>
      </c>
      <c r="C329" s="2" t="s">
        <v>50</v>
      </c>
      <c r="D329" s="6">
        <v>42895</v>
      </c>
      <c r="E329" s="3" t="s">
        <v>51</v>
      </c>
      <c r="F329" s="3" t="s">
        <v>108</v>
      </c>
      <c r="G329" s="2" t="s">
        <v>68</v>
      </c>
      <c r="H329" s="6">
        <v>42467</v>
      </c>
      <c r="I329" s="4">
        <v>25000</v>
      </c>
      <c r="J329" s="4">
        <v>2000000</v>
      </c>
      <c r="K329" s="4">
        <v>25000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2">
        <v>1</v>
      </c>
      <c r="R329" s="4">
        <v>25000</v>
      </c>
      <c r="S329" s="2">
        <v>0</v>
      </c>
      <c r="T329" s="2">
        <v>4</v>
      </c>
      <c r="U329" s="2">
        <v>2016</v>
      </c>
      <c r="V329" s="11" t="str">
        <f t="shared" si="11"/>
        <v>2. Apr-Jun</v>
      </c>
      <c r="W329" s="5">
        <v>4.35</v>
      </c>
      <c r="X329" s="12">
        <f t="shared" si="10"/>
        <v>1087.5</v>
      </c>
    </row>
    <row r="330" spans="1:24">
      <c r="A330" s="2" t="s">
        <v>49</v>
      </c>
      <c r="B330" s="2">
        <v>15</v>
      </c>
      <c r="C330" s="2" t="s">
        <v>50</v>
      </c>
      <c r="D330" s="2" t="s">
        <v>109</v>
      </c>
      <c r="E330" s="3" t="s">
        <v>51</v>
      </c>
      <c r="F330" s="3" t="s">
        <v>110</v>
      </c>
      <c r="G330" s="2">
        <v>1407</v>
      </c>
      <c r="H330" s="6">
        <v>42468</v>
      </c>
      <c r="I330" s="4">
        <v>25000</v>
      </c>
      <c r="J330" s="4">
        <v>3600000</v>
      </c>
      <c r="K330" s="4">
        <v>25000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2">
        <v>1</v>
      </c>
      <c r="R330" s="4">
        <v>25000</v>
      </c>
      <c r="S330" s="2">
        <v>0</v>
      </c>
      <c r="T330" s="2">
        <v>4</v>
      </c>
      <c r="U330" s="2">
        <v>2016</v>
      </c>
      <c r="V330" s="11" t="str">
        <f t="shared" si="11"/>
        <v>2. Apr-Jun</v>
      </c>
      <c r="W330" s="5">
        <v>4.35</v>
      </c>
      <c r="X330" s="12">
        <f t="shared" si="10"/>
        <v>1087.5</v>
      </c>
    </row>
    <row r="331" spans="1:24">
      <c r="A331" s="2" t="s">
        <v>49</v>
      </c>
      <c r="B331" s="2">
        <v>15</v>
      </c>
      <c r="C331" s="2" t="s">
        <v>50</v>
      </c>
      <c r="D331" s="2" t="s">
        <v>109</v>
      </c>
      <c r="E331" s="3" t="s">
        <v>51</v>
      </c>
      <c r="F331" s="3" t="s">
        <v>110</v>
      </c>
      <c r="G331" s="2">
        <v>1408</v>
      </c>
      <c r="H331" s="6">
        <v>42469</v>
      </c>
      <c r="I331" s="4">
        <v>200000</v>
      </c>
      <c r="J331" s="4">
        <v>0</v>
      </c>
      <c r="K331" s="4">
        <v>200000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2">
        <v>1</v>
      </c>
      <c r="R331" s="4">
        <v>200000</v>
      </c>
      <c r="S331" s="2">
        <v>0</v>
      </c>
      <c r="T331" s="2">
        <v>4</v>
      </c>
      <c r="U331" s="2">
        <v>2016</v>
      </c>
      <c r="V331" s="11" t="str">
        <f t="shared" si="11"/>
        <v>2. Apr-Jun</v>
      </c>
      <c r="W331" s="5">
        <v>4.35</v>
      </c>
      <c r="X331" s="12">
        <f t="shared" si="10"/>
        <v>8700</v>
      </c>
    </row>
    <row r="332" spans="1:24">
      <c r="A332" s="2" t="s">
        <v>49</v>
      </c>
      <c r="B332" s="2">
        <v>20</v>
      </c>
      <c r="C332" s="2" t="s">
        <v>50</v>
      </c>
      <c r="D332" s="6">
        <v>43285</v>
      </c>
      <c r="E332" s="3" t="s">
        <v>51</v>
      </c>
      <c r="F332" s="7">
        <v>42435</v>
      </c>
      <c r="G332" s="2">
        <v>1409</v>
      </c>
      <c r="H332" s="6">
        <v>42471</v>
      </c>
      <c r="I332" s="4">
        <v>540000</v>
      </c>
      <c r="J332" s="4">
        <v>0</v>
      </c>
      <c r="K332" s="4">
        <v>540000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2">
        <v>1</v>
      </c>
      <c r="R332" s="4">
        <v>540000</v>
      </c>
      <c r="S332" s="2">
        <v>0</v>
      </c>
      <c r="T332" s="2">
        <v>4</v>
      </c>
      <c r="U332" s="2">
        <v>2016</v>
      </c>
      <c r="V332" s="11" t="str">
        <f t="shared" si="11"/>
        <v>2. Apr-Jun</v>
      </c>
      <c r="W332" s="5">
        <v>4.35</v>
      </c>
      <c r="X332" s="12">
        <f t="shared" si="10"/>
        <v>23490</v>
      </c>
    </row>
    <row r="333" spans="1:24">
      <c r="A333" s="2" t="s">
        <v>49</v>
      </c>
      <c r="B333" s="2">
        <v>36</v>
      </c>
      <c r="C333" s="2" t="s">
        <v>66</v>
      </c>
      <c r="D333" s="2" t="s">
        <v>51</v>
      </c>
      <c r="E333" s="3" t="s">
        <v>51</v>
      </c>
      <c r="F333" s="3" t="s">
        <v>102</v>
      </c>
      <c r="G333" s="2">
        <v>1412</v>
      </c>
      <c r="H333" s="6">
        <v>42471</v>
      </c>
      <c r="I333" s="4">
        <v>5000</v>
      </c>
      <c r="J333" s="4">
        <v>0</v>
      </c>
      <c r="K333" s="4">
        <v>5000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2">
        <v>1</v>
      </c>
      <c r="R333" s="4">
        <v>5000</v>
      </c>
      <c r="S333" s="2">
        <v>0</v>
      </c>
      <c r="T333" s="2">
        <v>4</v>
      </c>
      <c r="U333" s="2">
        <v>2016</v>
      </c>
      <c r="V333" s="11" t="str">
        <f t="shared" si="11"/>
        <v>2. Apr-Jun</v>
      </c>
      <c r="W333" s="5">
        <v>4.35</v>
      </c>
      <c r="X333" s="12">
        <f t="shared" si="10"/>
        <v>217.5</v>
      </c>
    </row>
    <row r="334" spans="1:24">
      <c r="A334" s="2" t="s">
        <v>49</v>
      </c>
      <c r="B334" s="2">
        <v>36</v>
      </c>
      <c r="C334" s="2" t="s">
        <v>66</v>
      </c>
      <c r="D334" s="2" t="s">
        <v>51</v>
      </c>
      <c r="E334" s="3" t="s">
        <v>51</v>
      </c>
      <c r="F334" s="3" t="s">
        <v>102</v>
      </c>
      <c r="G334" s="2">
        <v>1413</v>
      </c>
      <c r="H334" s="6">
        <v>42471</v>
      </c>
      <c r="I334" s="4">
        <v>340000</v>
      </c>
      <c r="J334" s="4">
        <v>0</v>
      </c>
      <c r="K334" s="4">
        <v>340000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2">
        <v>1</v>
      </c>
      <c r="R334" s="4">
        <v>340000</v>
      </c>
      <c r="S334" s="2">
        <v>0</v>
      </c>
      <c r="T334" s="2">
        <v>4</v>
      </c>
      <c r="U334" s="2">
        <v>2016</v>
      </c>
      <c r="V334" s="11" t="str">
        <f t="shared" si="11"/>
        <v>2. Apr-Jun</v>
      </c>
      <c r="W334" s="5">
        <v>4.35</v>
      </c>
      <c r="X334" s="12">
        <f t="shared" si="10"/>
        <v>14790</v>
      </c>
    </row>
    <row r="335" spans="1:24">
      <c r="A335" s="2" t="s">
        <v>49</v>
      </c>
      <c r="B335" s="2">
        <v>75</v>
      </c>
      <c r="C335" s="2" t="s">
        <v>50</v>
      </c>
      <c r="D335" s="6">
        <v>42747</v>
      </c>
      <c r="E335" s="3" t="s">
        <v>51</v>
      </c>
      <c r="F335" s="7">
        <v>42250</v>
      </c>
      <c r="G335" s="2">
        <v>1414</v>
      </c>
      <c r="H335" s="6">
        <v>42471</v>
      </c>
      <c r="I335" s="4">
        <v>50000</v>
      </c>
      <c r="J335" s="4">
        <v>0</v>
      </c>
      <c r="K335" s="4">
        <v>50000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2">
        <v>1</v>
      </c>
      <c r="R335" s="4">
        <v>50000</v>
      </c>
      <c r="S335" s="2">
        <v>0</v>
      </c>
      <c r="T335" s="2">
        <v>4</v>
      </c>
      <c r="U335" s="2">
        <v>2016</v>
      </c>
      <c r="V335" s="11" t="str">
        <f t="shared" si="11"/>
        <v>2. Apr-Jun</v>
      </c>
      <c r="W335" s="5">
        <v>4.35</v>
      </c>
      <c r="X335" s="12">
        <f t="shared" si="10"/>
        <v>2175</v>
      </c>
    </row>
    <row r="336" spans="1:24">
      <c r="A336" s="2" t="s">
        <v>49</v>
      </c>
      <c r="B336" s="2">
        <v>77</v>
      </c>
      <c r="C336" s="2" t="s">
        <v>50</v>
      </c>
      <c r="D336" s="2" t="s">
        <v>81</v>
      </c>
      <c r="E336" s="3" t="s">
        <v>51</v>
      </c>
      <c r="F336" s="7">
        <v>42464</v>
      </c>
      <c r="G336" s="2">
        <v>1410</v>
      </c>
      <c r="H336" s="6">
        <v>42471</v>
      </c>
      <c r="I336" s="4">
        <v>25000</v>
      </c>
      <c r="J336" s="4">
        <v>2875000</v>
      </c>
      <c r="K336" s="4">
        <v>25000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2">
        <v>1</v>
      </c>
      <c r="R336" s="4">
        <v>25000</v>
      </c>
      <c r="S336" s="2">
        <v>0</v>
      </c>
      <c r="T336" s="2">
        <v>4</v>
      </c>
      <c r="U336" s="2">
        <v>2016</v>
      </c>
      <c r="V336" s="11" t="str">
        <f t="shared" si="11"/>
        <v>2. Apr-Jun</v>
      </c>
      <c r="W336" s="5">
        <v>4.35</v>
      </c>
      <c r="X336" s="12">
        <f t="shared" si="10"/>
        <v>1087.5</v>
      </c>
    </row>
    <row r="337" spans="1:24">
      <c r="A337" s="2" t="s">
        <v>49</v>
      </c>
      <c r="B337" s="2">
        <v>12</v>
      </c>
      <c r="C337" s="2" t="s">
        <v>50</v>
      </c>
      <c r="D337" s="2" t="s">
        <v>107</v>
      </c>
      <c r="E337" s="3" t="s">
        <v>51</v>
      </c>
      <c r="F337" s="7">
        <v>42439</v>
      </c>
      <c r="G337" s="2">
        <v>1415</v>
      </c>
      <c r="H337" s="6">
        <v>42472</v>
      </c>
      <c r="I337" s="4">
        <v>125000</v>
      </c>
      <c r="J337" s="4">
        <v>0</v>
      </c>
      <c r="K337" s="4">
        <v>125000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2">
        <v>1</v>
      </c>
      <c r="R337" s="4">
        <v>125000</v>
      </c>
      <c r="S337" s="2">
        <v>0</v>
      </c>
      <c r="T337" s="2">
        <v>4</v>
      </c>
      <c r="U337" s="2">
        <v>2016</v>
      </c>
      <c r="V337" s="11" t="str">
        <f t="shared" si="11"/>
        <v>2. Apr-Jun</v>
      </c>
      <c r="W337" s="5">
        <v>4.35</v>
      </c>
      <c r="X337" s="12">
        <f t="shared" si="10"/>
        <v>5437.5</v>
      </c>
    </row>
    <row r="338" spans="1:24">
      <c r="A338" s="2" t="s">
        <v>49</v>
      </c>
      <c r="B338" s="2">
        <v>51</v>
      </c>
      <c r="C338" s="2" t="s">
        <v>50</v>
      </c>
      <c r="D338" s="6">
        <v>42797</v>
      </c>
      <c r="E338" s="3" t="s">
        <v>51</v>
      </c>
      <c r="F338" s="3" t="s">
        <v>100</v>
      </c>
      <c r="G338" s="2">
        <v>1411</v>
      </c>
      <c r="H338" s="6">
        <v>42473</v>
      </c>
      <c r="I338" s="4">
        <v>772000</v>
      </c>
      <c r="J338" s="4">
        <v>0</v>
      </c>
      <c r="K338" s="4">
        <v>772000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2">
        <v>1</v>
      </c>
      <c r="R338" s="4">
        <v>772000</v>
      </c>
      <c r="S338" s="2">
        <v>0</v>
      </c>
      <c r="T338" s="2">
        <v>4</v>
      </c>
      <c r="U338" s="2">
        <v>2016</v>
      </c>
      <c r="V338" s="11" t="str">
        <f t="shared" si="11"/>
        <v>2. Apr-Jun</v>
      </c>
      <c r="W338" s="5">
        <v>4.35</v>
      </c>
      <c r="X338" s="12">
        <f t="shared" si="10"/>
        <v>33582</v>
      </c>
    </row>
    <row r="339" spans="1:24">
      <c r="A339" s="2" t="s">
        <v>49</v>
      </c>
      <c r="B339" s="2">
        <v>52</v>
      </c>
      <c r="C339" s="2" t="s">
        <v>50</v>
      </c>
      <c r="D339" s="2" t="s">
        <v>58</v>
      </c>
      <c r="E339" s="3" t="s">
        <v>51</v>
      </c>
      <c r="F339" s="7">
        <v>42100</v>
      </c>
      <c r="G339" s="2">
        <v>1416</v>
      </c>
      <c r="H339" s="6">
        <v>42476</v>
      </c>
      <c r="I339" s="4">
        <v>556000</v>
      </c>
      <c r="J339" s="4">
        <v>0</v>
      </c>
      <c r="K339" s="4">
        <v>556000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2">
        <v>1</v>
      </c>
      <c r="R339" s="4">
        <v>556000</v>
      </c>
      <c r="S339" s="2">
        <v>0</v>
      </c>
      <c r="T339" s="2">
        <v>4</v>
      </c>
      <c r="U339" s="2">
        <v>2016</v>
      </c>
      <c r="V339" s="11" t="str">
        <f t="shared" si="11"/>
        <v>2. Apr-Jun</v>
      </c>
      <c r="W339" s="5">
        <v>4.35</v>
      </c>
      <c r="X339" s="12">
        <f t="shared" si="10"/>
        <v>24186</v>
      </c>
    </row>
    <row r="340" spans="1:24">
      <c r="A340" s="2" t="s">
        <v>49</v>
      </c>
      <c r="B340" s="2">
        <v>4</v>
      </c>
      <c r="C340" s="2" t="s">
        <v>50</v>
      </c>
      <c r="D340" s="6">
        <v>43534</v>
      </c>
      <c r="E340" s="3" t="s">
        <v>51</v>
      </c>
      <c r="F340" s="3" t="s">
        <v>102</v>
      </c>
      <c r="G340" s="2">
        <v>1417</v>
      </c>
      <c r="H340" s="6">
        <v>42478</v>
      </c>
      <c r="I340" s="4">
        <v>965000</v>
      </c>
      <c r="J340" s="4">
        <v>0</v>
      </c>
      <c r="K340" s="4">
        <v>965000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2">
        <v>1</v>
      </c>
      <c r="R340" s="4">
        <v>965000</v>
      </c>
      <c r="S340" s="2">
        <v>0</v>
      </c>
      <c r="T340" s="2">
        <v>4</v>
      </c>
      <c r="U340" s="2">
        <v>2016</v>
      </c>
      <c r="V340" s="11" t="str">
        <f t="shared" si="11"/>
        <v>2. Apr-Jun</v>
      </c>
      <c r="W340" s="5">
        <v>4.35</v>
      </c>
      <c r="X340" s="12">
        <f t="shared" si="10"/>
        <v>41977.5</v>
      </c>
    </row>
    <row r="341" spans="1:24">
      <c r="A341" s="2" t="s">
        <v>49</v>
      </c>
      <c r="B341" s="2">
        <v>60</v>
      </c>
      <c r="C341" s="2" t="s">
        <v>50</v>
      </c>
      <c r="D341" s="2" t="s">
        <v>59</v>
      </c>
      <c r="E341" s="3" t="s">
        <v>51</v>
      </c>
      <c r="F341" s="7">
        <v>42103</v>
      </c>
      <c r="G341" s="2">
        <v>1419</v>
      </c>
      <c r="H341" s="6">
        <v>42478</v>
      </c>
      <c r="I341" s="4">
        <v>556250</v>
      </c>
      <c r="J341" s="4">
        <v>0</v>
      </c>
      <c r="K341" s="4">
        <v>556250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2">
        <v>1</v>
      </c>
      <c r="R341" s="4">
        <v>556250</v>
      </c>
      <c r="S341" s="2">
        <v>0</v>
      </c>
      <c r="T341" s="2">
        <v>4</v>
      </c>
      <c r="U341" s="2">
        <v>2016</v>
      </c>
      <c r="V341" s="11" t="str">
        <f t="shared" si="11"/>
        <v>2. Apr-Jun</v>
      </c>
      <c r="W341" s="5">
        <v>4.35</v>
      </c>
      <c r="X341" s="12">
        <f t="shared" si="10"/>
        <v>24196.875</v>
      </c>
    </row>
    <row r="342" spans="1:24">
      <c r="A342" s="2" t="s">
        <v>49</v>
      </c>
      <c r="B342" s="2">
        <v>7</v>
      </c>
      <c r="C342" s="2" t="s">
        <v>50</v>
      </c>
      <c r="D342" s="2" t="s">
        <v>76</v>
      </c>
      <c r="E342" s="3" t="s">
        <v>51</v>
      </c>
      <c r="F342" s="3" t="s">
        <v>77</v>
      </c>
      <c r="G342" s="2">
        <v>1420</v>
      </c>
      <c r="H342" s="6">
        <v>42478</v>
      </c>
      <c r="I342" s="4">
        <v>567000</v>
      </c>
      <c r="J342" s="4">
        <v>0</v>
      </c>
      <c r="K342" s="4">
        <v>567000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2">
        <v>1</v>
      </c>
      <c r="R342" s="4">
        <v>567000</v>
      </c>
      <c r="S342" s="2">
        <v>0</v>
      </c>
      <c r="T342" s="2">
        <v>4</v>
      </c>
      <c r="U342" s="2">
        <v>2016</v>
      </c>
      <c r="V342" s="11" t="str">
        <f t="shared" si="11"/>
        <v>2. Apr-Jun</v>
      </c>
      <c r="W342" s="5">
        <v>4.35</v>
      </c>
      <c r="X342" s="12">
        <f t="shared" si="10"/>
        <v>24664.5</v>
      </c>
    </row>
    <row r="343" spans="1:24">
      <c r="A343" s="2" t="s">
        <v>49</v>
      </c>
      <c r="B343" s="2">
        <v>77</v>
      </c>
      <c r="C343" s="2" t="s">
        <v>50</v>
      </c>
      <c r="D343" s="2" t="s">
        <v>81</v>
      </c>
      <c r="E343" s="3" t="s">
        <v>51</v>
      </c>
      <c r="F343" s="7">
        <v>42464</v>
      </c>
      <c r="G343" s="2">
        <v>1418</v>
      </c>
      <c r="H343" s="6">
        <v>42478</v>
      </c>
      <c r="I343" s="4">
        <v>200000</v>
      </c>
      <c r="J343" s="4">
        <v>0</v>
      </c>
      <c r="K343" s="4">
        <v>200000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2">
        <v>1</v>
      </c>
      <c r="R343" s="4">
        <v>200000</v>
      </c>
      <c r="S343" s="2">
        <v>0</v>
      </c>
      <c r="T343" s="2">
        <v>4</v>
      </c>
      <c r="U343" s="2">
        <v>2016</v>
      </c>
      <c r="V343" s="11" t="str">
        <f t="shared" si="11"/>
        <v>2. Apr-Jun</v>
      </c>
      <c r="W343" s="5">
        <v>4.35</v>
      </c>
      <c r="X343" s="12">
        <f t="shared" si="10"/>
        <v>8700</v>
      </c>
    </row>
    <row r="344" spans="1:24">
      <c r="A344" s="2" t="s">
        <v>49</v>
      </c>
      <c r="B344" s="2">
        <v>5</v>
      </c>
      <c r="C344" s="2" t="s">
        <v>50</v>
      </c>
      <c r="D344" s="6">
        <v>42895</v>
      </c>
      <c r="E344" s="3" t="s">
        <v>51</v>
      </c>
      <c r="F344" s="3" t="s">
        <v>108</v>
      </c>
      <c r="G344" s="2">
        <v>1422</v>
      </c>
      <c r="H344" s="6">
        <v>42479</v>
      </c>
      <c r="I344" s="4">
        <v>200000</v>
      </c>
      <c r="J344" s="4">
        <v>0</v>
      </c>
      <c r="K344" s="4">
        <v>200000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2">
        <v>1</v>
      </c>
      <c r="R344" s="4">
        <v>200000</v>
      </c>
      <c r="S344" s="2">
        <v>0</v>
      </c>
      <c r="T344" s="2">
        <v>4</v>
      </c>
      <c r="U344" s="2">
        <v>2016</v>
      </c>
      <c r="V344" s="11" t="str">
        <f t="shared" si="11"/>
        <v>2. Apr-Jun</v>
      </c>
      <c r="W344" s="5">
        <v>4.35</v>
      </c>
      <c r="X344" s="12">
        <f t="shared" si="10"/>
        <v>8700</v>
      </c>
    </row>
    <row r="345" spans="1:24">
      <c r="A345" s="2" t="s">
        <v>49</v>
      </c>
      <c r="B345" s="2">
        <v>59</v>
      </c>
      <c r="C345" s="2" t="s">
        <v>50</v>
      </c>
      <c r="D345" s="2" t="s">
        <v>72</v>
      </c>
      <c r="E345" s="3" t="s">
        <v>51</v>
      </c>
      <c r="F345" s="3" t="s">
        <v>73</v>
      </c>
      <c r="G345" s="2">
        <v>1423</v>
      </c>
      <c r="H345" s="6">
        <v>42485</v>
      </c>
      <c r="I345" s="4">
        <v>100000</v>
      </c>
      <c r="J345" s="4">
        <v>0</v>
      </c>
      <c r="K345" s="4">
        <v>100000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2">
        <v>1</v>
      </c>
      <c r="R345" s="4">
        <v>100000</v>
      </c>
      <c r="S345" s="2">
        <v>0</v>
      </c>
      <c r="T345" s="2">
        <v>4</v>
      </c>
      <c r="U345" s="2">
        <v>2016</v>
      </c>
      <c r="V345" s="11" t="str">
        <f t="shared" si="11"/>
        <v>2. Apr-Jun</v>
      </c>
      <c r="W345" s="5">
        <v>4.35</v>
      </c>
      <c r="X345" s="12">
        <f t="shared" si="10"/>
        <v>4350</v>
      </c>
    </row>
    <row r="346" spans="1:24">
      <c r="A346" s="2" t="s">
        <v>49</v>
      </c>
      <c r="B346" s="2">
        <v>59</v>
      </c>
      <c r="C346" s="2" t="s">
        <v>50</v>
      </c>
      <c r="D346" s="2" t="s">
        <v>72</v>
      </c>
      <c r="E346" s="3" t="s">
        <v>51</v>
      </c>
      <c r="F346" s="3" t="s">
        <v>73</v>
      </c>
      <c r="G346" s="2">
        <v>1424</v>
      </c>
      <c r="H346" s="6">
        <v>42485</v>
      </c>
      <c r="I346" s="4">
        <v>100000</v>
      </c>
      <c r="J346" s="4">
        <v>0</v>
      </c>
      <c r="K346" s="4">
        <v>100000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2">
        <v>1</v>
      </c>
      <c r="R346" s="4">
        <v>100000</v>
      </c>
      <c r="S346" s="2">
        <v>0</v>
      </c>
      <c r="T346" s="2">
        <v>4</v>
      </c>
      <c r="U346" s="2">
        <v>2016</v>
      </c>
      <c r="V346" s="11" t="str">
        <f t="shared" si="11"/>
        <v>2. Apr-Jun</v>
      </c>
      <c r="W346" s="5">
        <v>4.35</v>
      </c>
      <c r="X346" s="12">
        <f t="shared" si="10"/>
        <v>4350</v>
      </c>
    </row>
    <row r="347" spans="1:24">
      <c r="A347" s="2" t="s">
        <v>49</v>
      </c>
      <c r="B347" s="2">
        <v>59</v>
      </c>
      <c r="C347" s="2" t="s">
        <v>50</v>
      </c>
      <c r="D347" s="2" t="s">
        <v>72</v>
      </c>
      <c r="E347" s="3" t="s">
        <v>51</v>
      </c>
      <c r="F347" s="3" t="s">
        <v>73</v>
      </c>
      <c r="G347" s="2">
        <v>1425</v>
      </c>
      <c r="H347" s="6">
        <v>42485</v>
      </c>
      <c r="I347" s="4">
        <v>100000</v>
      </c>
      <c r="J347" s="4">
        <v>0</v>
      </c>
      <c r="K347" s="4">
        <v>100000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2">
        <v>1</v>
      </c>
      <c r="R347" s="4">
        <v>100000</v>
      </c>
      <c r="S347" s="2">
        <v>0</v>
      </c>
      <c r="T347" s="2">
        <v>4</v>
      </c>
      <c r="U347" s="2">
        <v>2016</v>
      </c>
      <c r="V347" s="11" t="str">
        <f t="shared" si="11"/>
        <v>2. Apr-Jun</v>
      </c>
      <c r="W347" s="5">
        <v>4.35</v>
      </c>
      <c r="X347" s="12">
        <f t="shared" si="10"/>
        <v>4350</v>
      </c>
    </row>
    <row r="348" spans="1:24">
      <c r="A348" s="2" t="s">
        <v>49</v>
      </c>
      <c r="B348" s="2">
        <v>78</v>
      </c>
      <c r="C348" s="2" t="s">
        <v>50</v>
      </c>
      <c r="D348" s="6">
        <v>42888</v>
      </c>
      <c r="E348" s="3" t="s">
        <v>51</v>
      </c>
      <c r="F348" s="3" t="s">
        <v>86</v>
      </c>
      <c r="G348" s="2">
        <v>1426</v>
      </c>
      <c r="H348" s="6">
        <v>42485</v>
      </c>
      <c r="I348" s="4">
        <v>777000</v>
      </c>
      <c r="J348" s="4">
        <v>0</v>
      </c>
      <c r="K348" s="4">
        <v>777000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2">
        <v>0</v>
      </c>
      <c r="R348" s="4">
        <v>777000</v>
      </c>
      <c r="S348" s="2">
        <v>0</v>
      </c>
      <c r="T348" s="2">
        <v>4</v>
      </c>
      <c r="U348" s="2">
        <v>2016</v>
      </c>
      <c r="V348" s="11" t="str">
        <f t="shared" si="11"/>
        <v>2. Apr-Jun</v>
      </c>
      <c r="W348" s="5">
        <v>4.35</v>
      </c>
      <c r="X348" s="12">
        <f t="shared" si="10"/>
        <v>33799.5</v>
      </c>
    </row>
    <row r="349" spans="1:24">
      <c r="A349" s="2" t="s">
        <v>49</v>
      </c>
      <c r="B349" s="2">
        <v>9</v>
      </c>
      <c r="C349" s="2" t="s">
        <v>50</v>
      </c>
      <c r="D349" s="2" t="s">
        <v>61</v>
      </c>
      <c r="E349" s="3" t="s">
        <v>51</v>
      </c>
      <c r="F349" s="7">
        <v>42106</v>
      </c>
      <c r="G349" s="2">
        <v>1427</v>
      </c>
      <c r="H349" s="6">
        <v>42485</v>
      </c>
      <c r="I349" s="4">
        <v>882000</v>
      </c>
      <c r="J349" s="4">
        <v>0</v>
      </c>
      <c r="K349" s="4">
        <v>882000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2">
        <v>1</v>
      </c>
      <c r="R349" s="4">
        <v>882000</v>
      </c>
      <c r="S349" s="2">
        <v>0</v>
      </c>
      <c r="T349" s="2">
        <v>4</v>
      </c>
      <c r="U349" s="2">
        <v>2016</v>
      </c>
      <c r="V349" s="11" t="str">
        <f t="shared" si="11"/>
        <v>2. Apr-Jun</v>
      </c>
      <c r="W349" s="5">
        <v>4.35</v>
      </c>
      <c r="X349" s="12">
        <f t="shared" si="10"/>
        <v>38367</v>
      </c>
    </row>
    <row r="350" spans="1:24">
      <c r="A350" s="2" t="s">
        <v>49</v>
      </c>
      <c r="B350" s="2">
        <v>30</v>
      </c>
      <c r="C350" s="2" t="s">
        <v>50</v>
      </c>
      <c r="D350" s="6">
        <v>43161</v>
      </c>
      <c r="E350" s="3" t="s">
        <v>51</v>
      </c>
      <c r="F350" s="7">
        <v>42131</v>
      </c>
      <c r="G350" s="2">
        <v>1428</v>
      </c>
      <c r="H350" s="6">
        <v>42486</v>
      </c>
      <c r="I350" s="4">
        <v>556250</v>
      </c>
      <c r="J350" s="4">
        <v>0</v>
      </c>
      <c r="K350" s="4">
        <v>556250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2">
        <v>1</v>
      </c>
      <c r="R350" s="4">
        <v>556250</v>
      </c>
      <c r="S350" s="2">
        <v>0</v>
      </c>
      <c r="T350" s="2">
        <v>4</v>
      </c>
      <c r="U350" s="2">
        <v>2016</v>
      </c>
      <c r="V350" s="11" t="str">
        <f t="shared" si="11"/>
        <v>2. Apr-Jun</v>
      </c>
      <c r="W350" s="5">
        <v>4.35</v>
      </c>
      <c r="X350" s="12">
        <f t="shared" si="10"/>
        <v>24196.875</v>
      </c>
    </row>
    <row r="351" spans="1:24">
      <c r="A351" s="2" t="s">
        <v>49</v>
      </c>
      <c r="B351" s="2">
        <v>19</v>
      </c>
      <c r="C351" s="2" t="s">
        <v>50</v>
      </c>
      <c r="D351" s="2" t="s">
        <v>95</v>
      </c>
      <c r="E351" s="3" t="s">
        <v>51</v>
      </c>
      <c r="F351" s="3" t="s">
        <v>108</v>
      </c>
      <c r="G351" s="2">
        <v>1429</v>
      </c>
      <c r="H351" s="6">
        <v>42488</v>
      </c>
      <c r="I351" s="4">
        <v>100000</v>
      </c>
      <c r="J351" s="4">
        <v>0</v>
      </c>
      <c r="K351" s="4">
        <v>100000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2">
        <v>1</v>
      </c>
      <c r="R351" s="4">
        <v>100000</v>
      </c>
      <c r="S351" s="2">
        <v>0</v>
      </c>
      <c r="T351" s="2">
        <v>4</v>
      </c>
      <c r="U351" s="2">
        <v>2016</v>
      </c>
      <c r="V351" s="11" t="str">
        <f t="shared" si="11"/>
        <v>2. Apr-Jun</v>
      </c>
      <c r="W351" s="5">
        <v>4.35</v>
      </c>
      <c r="X351" s="12">
        <f t="shared" si="10"/>
        <v>4350</v>
      </c>
    </row>
    <row r="352" spans="1:24">
      <c r="A352" s="2" t="s">
        <v>49</v>
      </c>
      <c r="B352" s="2">
        <v>19</v>
      </c>
      <c r="C352" s="2" t="s">
        <v>50</v>
      </c>
      <c r="D352" s="2" t="s">
        <v>95</v>
      </c>
      <c r="E352" s="3" t="s">
        <v>51</v>
      </c>
      <c r="F352" s="3" t="s">
        <v>108</v>
      </c>
      <c r="G352" s="2">
        <v>1430</v>
      </c>
      <c r="H352" s="6">
        <v>42488</v>
      </c>
      <c r="I352" s="4">
        <v>100000</v>
      </c>
      <c r="J352" s="4">
        <v>0</v>
      </c>
      <c r="K352" s="4">
        <v>100000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2">
        <v>1</v>
      </c>
      <c r="R352" s="4">
        <v>100000</v>
      </c>
      <c r="S352" s="2">
        <v>0</v>
      </c>
      <c r="T352" s="2">
        <v>4</v>
      </c>
      <c r="U352" s="2">
        <v>2016</v>
      </c>
      <c r="V352" s="11" t="str">
        <f t="shared" si="11"/>
        <v>2. Apr-Jun</v>
      </c>
      <c r="W352" s="5">
        <v>4.35</v>
      </c>
      <c r="X352" s="12">
        <f t="shared" si="10"/>
        <v>4350</v>
      </c>
    </row>
    <row r="353" spans="1:24">
      <c r="A353" s="2" t="s">
        <v>49</v>
      </c>
      <c r="B353" s="2">
        <v>64</v>
      </c>
      <c r="C353" s="2" t="s">
        <v>50</v>
      </c>
      <c r="D353" s="6">
        <v>42797</v>
      </c>
      <c r="E353" s="3" t="s">
        <v>51</v>
      </c>
      <c r="F353" s="3" t="s">
        <v>78</v>
      </c>
      <c r="G353" s="2">
        <v>1431</v>
      </c>
      <c r="H353" s="6">
        <v>42488</v>
      </c>
      <c r="I353" s="4">
        <v>735000</v>
      </c>
      <c r="J353" s="4">
        <v>0</v>
      </c>
      <c r="K353" s="4">
        <v>735000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2">
        <v>1</v>
      </c>
      <c r="R353" s="4">
        <v>735000</v>
      </c>
      <c r="S353" s="2">
        <v>0</v>
      </c>
      <c r="T353" s="2">
        <v>4</v>
      </c>
      <c r="U353" s="2">
        <v>2016</v>
      </c>
      <c r="V353" s="11" t="str">
        <f t="shared" si="11"/>
        <v>2. Apr-Jun</v>
      </c>
      <c r="W353" s="5">
        <v>4.35</v>
      </c>
      <c r="X353" s="12">
        <f t="shared" si="10"/>
        <v>31972.5</v>
      </c>
    </row>
    <row r="354" spans="1:24">
      <c r="A354" s="2" t="s">
        <v>49</v>
      </c>
      <c r="B354" s="2">
        <v>6</v>
      </c>
      <c r="C354" s="2" t="s">
        <v>50</v>
      </c>
      <c r="D354" s="6">
        <v>43350</v>
      </c>
      <c r="E354" s="3" t="s">
        <v>51</v>
      </c>
      <c r="F354" s="7">
        <v>42225</v>
      </c>
      <c r="G354" s="2">
        <v>1433</v>
      </c>
      <c r="H354" s="6">
        <v>42492</v>
      </c>
      <c r="I354" s="4">
        <v>770000</v>
      </c>
      <c r="J354" s="4">
        <v>0</v>
      </c>
      <c r="K354" s="4">
        <v>770000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2">
        <v>1</v>
      </c>
      <c r="R354" s="4">
        <v>770000</v>
      </c>
      <c r="S354" s="2">
        <v>0</v>
      </c>
      <c r="T354" s="2">
        <v>5</v>
      </c>
      <c r="U354" s="2">
        <v>2016</v>
      </c>
      <c r="V354" s="11" t="str">
        <f t="shared" si="11"/>
        <v>2. Apr-Jun</v>
      </c>
      <c r="W354" s="5">
        <v>4.35</v>
      </c>
      <c r="X354" s="12">
        <f t="shared" si="10"/>
        <v>33495</v>
      </c>
    </row>
    <row r="355" spans="1:24">
      <c r="A355" s="2" t="s">
        <v>49</v>
      </c>
      <c r="B355" s="2">
        <v>75</v>
      </c>
      <c r="C355" s="2" t="s">
        <v>50</v>
      </c>
      <c r="D355" s="6">
        <v>42747</v>
      </c>
      <c r="E355" s="3" t="s">
        <v>51</v>
      </c>
      <c r="F355" s="7">
        <v>42250</v>
      </c>
      <c r="G355" s="2">
        <v>1432</v>
      </c>
      <c r="H355" s="6">
        <v>42492</v>
      </c>
      <c r="I355" s="4">
        <v>50000</v>
      </c>
      <c r="J355" s="4">
        <v>0</v>
      </c>
      <c r="K355" s="4">
        <v>50000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2">
        <v>1</v>
      </c>
      <c r="R355" s="4">
        <v>50000</v>
      </c>
      <c r="S355" s="2">
        <v>0</v>
      </c>
      <c r="T355" s="2">
        <v>5</v>
      </c>
      <c r="U355" s="2">
        <v>2016</v>
      </c>
      <c r="V355" s="11" t="str">
        <f t="shared" si="11"/>
        <v>2. Apr-Jun</v>
      </c>
      <c r="W355" s="5">
        <v>4.35</v>
      </c>
      <c r="X355" s="12">
        <f t="shared" si="10"/>
        <v>2175</v>
      </c>
    </row>
    <row r="356" spans="1:24">
      <c r="A356" s="2" t="s">
        <v>49</v>
      </c>
      <c r="B356" s="2">
        <v>75</v>
      </c>
      <c r="C356" s="2" t="s">
        <v>50</v>
      </c>
      <c r="D356" s="6">
        <v>42747</v>
      </c>
      <c r="E356" s="3" t="s">
        <v>51</v>
      </c>
      <c r="F356" s="7">
        <v>42250</v>
      </c>
      <c r="G356" s="2">
        <v>1434</v>
      </c>
      <c r="H356" s="6">
        <v>42492</v>
      </c>
      <c r="I356" s="4">
        <v>727000</v>
      </c>
      <c r="J356" s="4">
        <v>0</v>
      </c>
      <c r="K356" s="4">
        <v>727000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2">
        <v>1</v>
      </c>
      <c r="R356" s="4">
        <v>727000</v>
      </c>
      <c r="S356" s="2">
        <v>0</v>
      </c>
      <c r="T356" s="2">
        <v>5</v>
      </c>
      <c r="U356" s="2">
        <v>2016</v>
      </c>
      <c r="V356" s="11" t="str">
        <f t="shared" si="11"/>
        <v>2. Apr-Jun</v>
      </c>
      <c r="W356" s="5">
        <v>4.35</v>
      </c>
      <c r="X356" s="12">
        <f t="shared" si="10"/>
        <v>31624.5</v>
      </c>
    </row>
    <row r="357" spans="1:24">
      <c r="A357" s="2" t="s">
        <v>49</v>
      </c>
      <c r="B357" s="2">
        <v>14</v>
      </c>
      <c r="C357" s="2" t="s">
        <v>50</v>
      </c>
      <c r="D357" s="6">
        <v>42747</v>
      </c>
      <c r="E357" s="3" t="s">
        <v>51</v>
      </c>
      <c r="F357" s="3" t="s">
        <v>99</v>
      </c>
      <c r="G357" s="2">
        <v>1435</v>
      </c>
      <c r="H357" s="6">
        <v>42493</v>
      </c>
      <c r="I357" s="4">
        <v>540000</v>
      </c>
      <c r="J357" s="4">
        <v>0</v>
      </c>
      <c r="K357" s="4">
        <v>540000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2">
        <v>1</v>
      </c>
      <c r="R357" s="4">
        <v>540000</v>
      </c>
      <c r="S357" s="2">
        <v>0</v>
      </c>
      <c r="T357" s="2">
        <v>5</v>
      </c>
      <c r="U357" s="2">
        <v>2016</v>
      </c>
      <c r="V357" s="11" t="str">
        <f t="shared" si="11"/>
        <v>2. Apr-Jun</v>
      </c>
      <c r="W357" s="5">
        <v>4.35</v>
      </c>
      <c r="X357" s="12">
        <f t="shared" si="10"/>
        <v>23490</v>
      </c>
    </row>
    <row r="358" spans="1:24">
      <c r="A358" s="2" t="s">
        <v>49</v>
      </c>
      <c r="B358" s="2">
        <v>20</v>
      </c>
      <c r="C358" s="2" t="s">
        <v>50</v>
      </c>
      <c r="D358" s="6">
        <v>43285</v>
      </c>
      <c r="E358" s="3" t="s">
        <v>51</v>
      </c>
      <c r="F358" s="7">
        <v>42435</v>
      </c>
      <c r="G358" s="2">
        <v>1436</v>
      </c>
      <c r="H358" s="6">
        <v>42497</v>
      </c>
      <c r="I358" s="4">
        <v>851000</v>
      </c>
      <c r="J358" s="4">
        <v>0</v>
      </c>
      <c r="K358" s="4">
        <v>851000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2">
        <v>1</v>
      </c>
      <c r="R358" s="4">
        <v>851000</v>
      </c>
      <c r="S358" s="2">
        <v>0</v>
      </c>
      <c r="T358" s="2">
        <v>5</v>
      </c>
      <c r="U358" s="2">
        <v>2016</v>
      </c>
      <c r="V358" s="11" t="str">
        <f t="shared" si="11"/>
        <v>2. Apr-Jun</v>
      </c>
      <c r="W358" s="5">
        <v>4.35</v>
      </c>
      <c r="X358" s="12">
        <f t="shared" si="10"/>
        <v>37018.5</v>
      </c>
    </row>
    <row r="359" spans="1:24">
      <c r="A359" s="2" t="s">
        <v>49</v>
      </c>
      <c r="B359" s="2">
        <v>77</v>
      </c>
      <c r="C359" s="2" t="s">
        <v>50</v>
      </c>
      <c r="D359" s="2" t="s">
        <v>81</v>
      </c>
      <c r="E359" s="3" t="s">
        <v>51</v>
      </c>
      <c r="F359" s="7">
        <v>42464</v>
      </c>
      <c r="G359" s="2">
        <v>918760</v>
      </c>
      <c r="H359" s="6">
        <v>42500</v>
      </c>
      <c r="I359" s="4">
        <v>200000</v>
      </c>
      <c r="J359" s="4">
        <v>0</v>
      </c>
      <c r="K359" s="4">
        <v>200000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2">
        <v>1</v>
      </c>
      <c r="R359" s="4">
        <v>200000</v>
      </c>
      <c r="S359" s="2">
        <v>0</v>
      </c>
      <c r="T359" s="2">
        <v>5</v>
      </c>
      <c r="U359" s="2">
        <v>2016</v>
      </c>
      <c r="V359" s="11" t="str">
        <f t="shared" si="11"/>
        <v>2. Apr-Jun</v>
      </c>
      <c r="W359" s="5">
        <v>4.35</v>
      </c>
      <c r="X359" s="12">
        <f t="shared" si="10"/>
        <v>8700</v>
      </c>
    </row>
    <row r="360" spans="1:24">
      <c r="A360" s="2" t="s">
        <v>49</v>
      </c>
      <c r="B360" s="2">
        <v>21</v>
      </c>
      <c r="C360" s="2" t="s">
        <v>50</v>
      </c>
      <c r="D360" s="6">
        <v>43161</v>
      </c>
      <c r="E360" s="3" t="s">
        <v>51</v>
      </c>
      <c r="F360" s="7">
        <v>42127</v>
      </c>
      <c r="G360" s="2">
        <v>1438</v>
      </c>
      <c r="H360" s="6">
        <v>42501</v>
      </c>
      <c r="I360" s="4">
        <v>418750</v>
      </c>
      <c r="J360" s="4">
        <v>0</v>
      </c>
      <c r="K360" s="4">
        <v>418750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2">
        <v>1</v>
      </c>
      <c r="R360" s="4">
        <v>418750</v>
      </c>
      <c r="S360" s="2">
        <v>0</v>
      </c>
      <c r="T360" s="2">
        <v>5</v>
      </c>
      <c r="U360" s="2">
        <v>2016</v>
      </c>
      <c r="V360" s="11" t="str">
        <f t="shared" si="11"/>
        <v>2. Apr-Jun</v>
      </c>
      <c r="W360" s="5">
        <v>4.35</v>
      </c>
      <c r="X360" s="12">
        <f t="shared" si="10"/>
        <v>18215.625</v>
      </c>
    </row>
    <row r="361" spans="1:24">
      <c r="A361" s="2" t="s">
        <v>49</v>
      </c>
      <c r="B361" s="2">
        <v>8</v>
      </c>
      <c r="C361" s="2" t="s">
        <v>50</v>
      </c>
      <c r="D361" s="2" t="s">
        <v>111</v>
      </c>
      <c r="E361" s="3" t="s">
        <v>51</v>
      </c>
      <c r="F361" s="7">
        <v>42500</v>
      </c>
      <c r="G361" s="2">
        <v>1188</v>
      </c>
      <c r="H361" s="6">
        <v>42501</v>
      </c>
      <c r="I361" s="4">
        <v>25000</v>
      </c>
      <c r="J361" s="4">
        <v>2500000</v>
      </c>
      <c r="K361" s="4">
        <v>25000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2">
        <v>1</v>
      </c>
      <c r="R361" s="4">
        <v>25000</v>
      </c>
      <c r="S361" s="2">
        <v>0</v>
      </c>
      <c r="T361" s="2">
        <v>5</v>
      </c>
      <c r="U361" s="2">
        <v>2016</v>
      </c>
      <c r="V361" s="11" t="str">
        <f t="shared" si="11"/>
        <v>2. Apr-Jun</v>
      </c>
      <c r="W361" s="5">
        <v>4.35</v>
      </c>
      <c r="X361" s="12">
        <f t="shared" si="10"/>
        <v>1087.5</v>
      </c>
    </row>
    <row r="362" spans="1:24">
      <c r="A362" s="2" t="s">
        <v>49</v>
      </c>
      <c r="B362" s="2">
        <v>46</v>
      </c>
      <c r="C362" s="2" t="s">
        <v>50</v>
      </c>
      <c r="D362" s="2" t="s">
        <v>90</v>
      </c>
      <c r="E362" s="3" t="s">
        <v>51</v>
      </c>
      <c r="F362" s="3" t="s">
        <v>91</v>
      </c>
      <c r="G362" s="2">
        <v>1441</v>
      </c>
      <c r="H362" s="6">
        <v>42506</v>
      </c>
      <c r="I362" s="4">
        <v>772000</v>
      </c>
      <c r="J362" s="4">
        <v>0</v>
      </c>
      <c r="K362" s="4">
        <v>772000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2">
        <v>1</v>
      </c>
      <c r="R362" s="4">
        <v>772000</v>
      </c>
      <c r="S362" s="2">
        <v>0</v>
      </c>
      <c r="T362" s="2">
        <v>5</v>
      </c>
      <c r="U362" s="2">
        <v>2016</v>
      </c>
      <c r="V362" s="11" t="str">
        <f t="shared" si="11"/>
        <v>2. Apr-Jun</v>
      </c>
      <c r="W362" s="5">
        <v>4.35</v>
      </c>
      <c r="X362" s="12">
        <f t="shared" si="10"/>
        <v>33582</v>
      </c>
    </row>
    <row r="363" spans="1:24">
      <c r="A363" s="2" t="s">
        <v>49</v>
      </c>
      <c r="B363" s="2">
        <v>59</v>
      </c>
      <c r="C363" s="2" t="s">
        <v>50</v>
      </c>
      <c r="D363" s="2" t="s">
        <v>72</v>
      </c>
      <c r="E363" s="3" t="s">
        <v>51</v>
      </c>
      <c r="F363" s="3" t="s">
        <v>73</v>
      </c>
      <c r="G363" s="2">
        <v>1439</v>
      </c>
      <c r="H363" s="6">
        <v>42506</v>
      </c>
      <c r="I363" s="4">
        <v>175000</v>
      </c>
      <c r="J363" s="4">
        <v>0</v>
      </c>
      <c r="K363" s="4">
        <v>175000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2">
        <v>1</v>
      </c>
      <c r="R363" s="4">
        <v>175000</v>
      </c>
      <c r="S363" s="2">
        <v>0</v>
      </c>
      <c r="T363" s="2">
        <v>5</v>
      </c>
      <c r="U363" s="2">
        <v>2016</v>
      </c>
      <c r="V363" s="11" t="str">
        <f t="shared" si="11"/>
        <v>2. Apr-Jun</v>
      </c>
      <c r="W363" s="5">
        <v>4.35</v>
      </c>
      <c r="X363" s="12">
        <f t="shared" si="10"/>
        <v>7612.5</v>
      </c>
    </row>
    <row r="364" spans="1:24">
      <c r="A364" s="2" t="s">
        <v>49</v>
      </c>
      <c r="B364" s="2">
        <v>59</v>
      </c>
      <c r="C364" s="2" t="s">
        <v>50</v>
      </c>
      <c r="D364" s="2" t="s">
        <v>72</v>
      </c>
      <c r="E364" s="3" t="s">
        <v>51</v>
      </c>
      <c r="F364" s="3" t="s">
        <v>73</v>
      </c>
      <c r="G364" s="2">
        <v>1440</v>
      </c>
      <c r="H364" s="6">
        <v>42506</v>
      </c>
      <c r="I364" s="4">
        <v>125000</v>
      </c>
      <c r="J364" s="4">
        <v>0</v>
      </c>
      <c r="K364" s="4">
        <v>125000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2">
        <v>1</v>
      </c>
      <c r="R364" s="4">
        <v>125000</v>
      </c>
      <c r="S364" s="2">
        <v>0</v>
      </c>
      <c r="T364" s="2">
        <v>5</v>
      </c>
      <c r="U364" s="2">
        <v>2016</v>
      </c>
      <c r="V364" s="11" t="str">
        <f t="shared" si="11"/>
        <v>2. Apr-Jun</v>
      </c>
      <c r="W364" s="5">
        <v>4.35</v>
      </c>
      <c r="X364" s="12">
        <f t="shared" si="10"/>
        <v>5437.5</v>
      </c>
    </row>
    <row r="365" spans="1:24">
      <c r="A365" s="2" t="s">
        <v>49</v>
      </c>
      <c r="B365" s="2">
        <v>66</v>
      </c>
      <c r="C365" s="2" t="s">
        <v>50</v>
      </c>
      <c r="D365" s="6">
        <v>42747</v>
      </c>
      <c r="E365" s="3" t="s">
        <v>51</v>
      </c>
      <c r="F365" s="3" t="s">
        <v>112</v>
      </c>
      <c r="G365" s="2">
        <v>1189</v>
      </c>
      <c r="H365" s="6">
        <v>42509</v>
      </c>
      <c r="I365" s="4">
        <v>225000</v>
      </c>
      <c r="J365" s="4">
        <v>3350000</v>
      </c>
      <c r="K365" s="4">
        <v>225000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2">
        <v>1</v>
      </c>
      <c r="R365" s="4">
        <v>225000</v>
      </c>
      <c r="S365" s="2">
        <v>0</v>
      </c>
      <c r="T365" s="2">
        <v>5</v>
      </c>
      <c r="U365" s="2">
        <v>2016</v>
      </c>
      <c r="V365" s="11" t="str">
        <f t="shared" si="11"/>
        <v>2. Apr-Jun</v>
      </c>
      <c r="W365" s="5">
        <v>4.35</v>
      </c>
      <c r="X365" s="12">
        <f t="shared" si="10"/>
        <v>9787.5</v>
      </c>
    </row>
    <row r="366" spans="1:24">
      <c r="A366" s="2" t="s">
        <v>49</v>
      </c>
      <c r="B366" s="2">
        <v>12</v>
      </c>
      <c r="C366" s="2" t="s">
        <v>50</v>
      </c>
      <c r="D366" s="2" t="s">
        <v>107</v>
      </c>
      <c r="E366" s="3" t="s">
        <v>51</v>
      </c>
      <c r="F366" s="7">
        <v>42439</v>
      </c>
      <c r="G366" s="2">
        <v>1443</v>
      </c>
      <c r="H366" s="6">
        <v>42513</v>
      </c>
      <c r="I366" s="4">
        <v>934000</v>
      </c>
      <c r="J366" s="4">
        <v>0</v>
      </c>
      <c r="K366" s="4">
        <v>934000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2">
        <v>1</v>
      </c>
      <c r="R366" s="4">
        <v>934000</v>
      </c>
      <c r="S366" s="2">
        <v>0</v>
      </c>
      <c r="T366" s="2">
        <v>5</v>
      </c>
      <c r="U366" s="2">
        <v>2016</v>
      </c>
      <c r="V366" s="11" t="str">
        <f t="shared" si="11"/>
        <v>2. Apr-Jun</v>
      </c>
      <c r="W366" s="5">
        <v>4.35</v>
      </c>
      <c r="X366" s="12">
        <f t="shared" si="10"/>
        <v>40629</v>
      </c>
    </row>
    <row r="367" spans="1:24">
      <c r="A367" s="2" t="s">
        <v>49</v>
      </c>
      <c r="B367" s="2">
        <v>15</v>
      </c>
      <c r="C367" s="2" t="s">
        <v>50</v>
      </c>
      <c r="D367" s="2" t="s">
        <v>109</v>
      </c>
      <c r="E367" s="3" t="s">
        <v>51</v>
      </c>
      <c r="F367" s="3" t="s">
        <v>110</v>
      </c>
      <c r="G367" s="2">
        <v>1444</v>
      </c>
      <c r="H367" s="6">
        <v>42513</v>
      </c>
      <c r="I367" s="4">
        <v>1391000</v>
      </c>
      <c r="J367" s="4">
        <v>0</v>
      </c>
      <c r="K367" s="4">
        <v>1391000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2">
        <v>1</v>
      </c>
      <c r="R367" s="4">
        <v>1391000</v>
      </c>
      <c r="S367" s="2">
        <v>0</v>
      </c>
      <c r="T367" s="2">
        <v>5</v>
      </c>
      <c r="U367" s="2">
        <v>2016</v>
      </c>
      <c r="V367" s="11" t="str">
        <f t="shared" si="11"/>
        <v>2. Apr-Jun</v>
      </c>
      <c r="W367" s="5">
        <v>4.35</v>
      </c>
      <c r="X367" s="12">
        <f t="shared" si="10"/>
        <v>60508.5</v>
      </c>
    </row>
    <row r="368" spans="1:24">
      <c r="A368" s="2" t="s">
        <v>49</v>
      </c>
      <c r="B368" s="2">
        <v>2</v>
      </c>
      <c r="C368" s="2" t="s">
        <v>50</v>
      </c>
      <c r="D368" s="2" t="s">
        <v>72</v>
      </c>
      <c r="E368" s="3" t="s">
        <v>51</v>
      </c>
      <c r="F368" s="3" t="s">
        <v>105</v>
      </c>
      <c r="G368" s="2">
        <v>1445</v>
      </c>
      <c r="H368" s="6">
        <v>42513</v>
      </c>
      <c r="I368" s="4">
        <v>968000</v>
      </c>
      <c r="J368" s="4">
        <v>0</v>
      </c>
      <c r="K368" s="4">
        <v>968000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2">
        <v>1</v>
      </c>
      <c r="R368" s="4">
        <v>968000</v>
      </c>
      <c r="S368" s="2">
        <v>0</v>
      </c>
      <c r="T368" s="2">
        <v>5</v>
      </c>
      <c r="U368" s="2">
        <v>2016</v>
      </c>
      <c r="V368" s="11" t="str">
        <f t="shared" si="11"/>
        <v>2. Apr-Jun</v>
      </c>
      <c r="W368" s="5">
        <v>4.35</v>
      </c>
      <c r="X368" s="12">
        <f t="shared" si="10"/>
        <v>42108</v>
      </c>
    </row>
    <row r="369" spans="1:24">
      <c r="A369" s="2" t="s">
        <v>49</v>
      </c>
      <c r="B369" s="2">
        <v>45</v>
      </c>
      <c r="C369" s="2" t="s">
        <v>50</v>
      </c>
      <c r="D369" s="6">
        <v>42741</v>
      </c>
      <c r="E369" s="3" t="s">
        <v>51</v>
      </c>
      <c r="F369" s="3" t="s">
        <v>85</v>
      </c>
      <c r="G369" s="2">
        <v>1442</v>
      </c>
      <c r="H369" s="6">
        <v>42513</v>
      </c>
      <c r="I369" s="4">
        <v>373000</v>
      </c>
      <c r="J369" s="4">
        <v>0</v>
      </c>
      <c r="K369" s="4">
        <v>373000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2">
        <v>1</v>
      </c>
      <c r="R369" s="4">
        <v>373000</v>
      </c>
      <c r="S369" s="2">
        <v>0</v>
      </c>
      <c r="T369" s="2">
        <v>5</v>
      </c>
      <c r="U369" s="2">
        <v>2016</v>
      </c>
      <c r="V369" s="11" t="str">
        <f t="shared" si="11"/>
        <v>2. Apr-Jun</v>
      </c>
      <c r="W369" s="5">
        <v>4.35</v>
      </c>
      <c r="X369" s="12">
        <f t="shared" si="10"/>
        <v>16225.5</v>
      </c>
    </row>
    <row r="370" spans="1:24">
      <c r="A370" s="2" t="s">
        <v>49</v>
      </c>
      <c r="B370" s="2">
        <v>37</v>
      </c>
      <c r="C370" s="2" t="s">
        <v>66</v>
      </c>
      <c r="D370" s="2" t="s">
        <v>51</v>
      </c>
      <c r="E370" s="3" t="s">
        <v>51</v>
      </c>
      <c r="F370" s="7">
        <v>42341</v>
      </c>
      <c r="G370" s="2">
        <v>1446</v>
      </c>
      <c r="H370" s="6">
        <v>42516</v>
      </c>
      <c r="I370" s="4">
        <v>200000</v>
      </c>
      <c r="J370" s="4">
        <v>0</v>
      </c>
      <c r="K370" s="4">
        <v>200000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2">
        <v>1</v>
      </c>
      <c r="R370" s="4">
        <v>200000</v>
      </c>
      <c r="S370" s="2">
        <v>0</v>
      </c>
      <c r="T370" s="2">
        <v>5</v>
      </c>
      <c r="U370" s="2">
        <v>2016</v>
      </c>
      <c r="V370" s="11" t="str">
        <f t="shared" si="11"/>
        <v>2. Apr-Jun</v>
      </c>
      <c r="W370" s="5">
        <v>4.35</v>
      </c>
      <c r="X370" s="12">
        <f t="shared" si="10"/>
        <v>8700</v>
      </c>
    </row>
    <row r="371" spans="1:24">
      <c r="A371" s="2" t="s">
        <v>49</v>
      </c>
      <c r="B371" s="2">
        <v>37</v>
      </c>
      <c r="C371" s="2" t="s">
        <v>66</v>
      </c>
      <c r="D371" s="2" t="s">
        <v>51</v>
      </c>
      <c r="E371" s="3" t="s">
        <v>51</v>
      </c>
      <c r="F371" s="7">
        <v>42341</v>
      </c>
      <c r="G371" s="2">
        <v>1447</v>
      </c>
      <c r="H371" s="6">
        <v>42516</v>
      </c>
      <c r="I371" s="4">
        <v>100000</v>
      </c>
      <c r="J371" s="4">
        <v>0</v>
      </c>
      <c r="K371" s="4">
        <v>100000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2">
        <v>1</v>
      </c>
      <c r="R371" s="4">
        <v>100000</v>
      </c>
      <c r="S371" s="2">
        <v>0</v>
      </c>
      <c r="T371" s="2">
        <v>5</v>
      </c>
      <c r="U371" s="2">
        <v>2016</v>
      </c>
      <c r="V371" s="11" t="str">
        <f t="shared" si="11"/>
        <v>2. Apr-Jun</v>
      </c>
      <c r="W371" s="5">
        <v>4.35</v>
      </c>
      <c r="X371" s="12">
        <f t="shared" si="10"/>
        <v>4350</v>
      </c>
    </row>
    <row r="372" spans="1:24">
      <c r="A372" s="2" t="s">
        <v>49</v>
      </c>
      <c r="B372" s="2">
        <v>8</v>
      </c>
      <c r="C372" s="2" t="s">
        <v>50</v>
      </c>
      <c r="D372" s="2" t="s">
        <v>111</v>
      </c>
      <c r="E372" s="3" t="s">
        <v>51</v>
      </c>
      <c r="F372" s="7">
        <v>42500</v>
      </c>
      <c r="G372" s="2">
        <v>1448</v>
      </c>
      <c r="H372" s="6">
        <v>42520</v>
      </c>
      <c r="I372" s="4">
        <v>200000</v>
      </c>
      <c r="J372" s="4">
        <v>0</v>
      </c>
      <c r="K372" s="4">
        <v>200000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2">
        <v>1</v>
      </c>
      <c r="R372" s="4">
        <v>200000</v>
      </c>
      <c r="S372" s="2">
        <v>0</v>
      </c>
      <c r="T372" s="2">
        <v>5</v>
      </c>
      <c r="U372" s="2">
        <v>2016</v>
      </c>
      <c r="V372" s="11" t="str">
        <f t="shared" si="11"/>
        <v>2. Apr-Jun</v>
      </c>
      <c r="W372" s="5">
        <v>4.35</v>
      </c>
      <c r="X372" s="12">
        <f t="shared" si="10"/>
        <v>8700</v>
      </c>
    </row>
    <row r="373" spans="1:24">
      <c r="A373" s="2" t="s">
        <v>49</v>
      </c>
      <c r="B373" s="2">
        <v>51</v>
      </c>
      <c r="C373" s="2" t="s">
        <v>50</v>
      </c>
      <c r="D373" s="6">
        <v>42797</v>
      </c>
      <c r="E373" s="3" t="s">
        <v>51</v>
      </c>
      <c r="F373" s="3" t="s">
        <v>100</v>
      </c>
      <c r="G373" s="2">
        <v>1449</v>
      </c>
      <c r="H373" s="6">
        <v>42521</v>
      </c>
      <c r="I373" s="4">
        <v>770000</v>
      </c>
      <c r="J373" s="4">
        <v>0</v>
      </c>
      <c r="K373" s="4">
        <v>770000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2">
        <v>1</v>
      </c>
      <c r="R373" s="4">
        <v>770000</v>
      </c>
      <c r="S373" s="2">
        <v>0</v>
      </c>
      <c r="T373" s="2">
        <v>5</v>
      </c>
      <c r="U373" s="2">
        <v>2016</v>
      </c>
      <c r="V373" s="11" t="str">
        <f t="shared" si="11"/>
        <v>2. Apr-Jun</v>
      </c>
      <c r="W373" s="5">
        <v>4.35</v>
      </c>
      <c r="X373" s="12">
        <f t="shared" si="10"/>
        <v>33495</v>
      </c>
    </row>
    <row r="374" spans="1:24">
      <c r="A374" s="2" t="s">
        <v>49</v>
      </c>
      <c r="B374" s="2">
        <v>57</v>
      </c>
      <c r="C374" s="2" t="s">
        <v>50</v>
      </c>
      <c r="D374" s="6">
        <v>42073</v>
      </c>
      <c r="E374" s="3" t="s">
        <v>51</v>
      </c>
      <c r="F374" s="3" t="s">
        <v>82</v>
      </c>
      <c r="G374" s="2">
        <v>1450</v>
      </c>
      <c r="H374" s="6">
        <v>42521</v>
      </c>
      <c r="I374" s="4">
        <v>800000</v>
      </c>
      <c r="J374" s="4">
        <v>0</v>
      </c>
      <c r="K374" s="4">
        <v>800000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2">
        <v>1</v>
      </c>
      <c r="R374" s="4">
        <v>800000</v>
      </c>
      <c r="S374" s="2">
        <v>0</v>
      </c>
      <c r="T374" s="2">
        <v>5</v>
      </c>
      <c r="U374" s="2">
        <v>2016</v>
      </c>
      <c r="V374" s="11" t="str">
        <f t="shared" si="11"/>
        <v>2. Apr-Jun</v>
      </c>
      <c r="W374" s="5">
        <v>4.35</v>
      </c>
      <c r="X374" s="12">
        <f t="shared" si="10"/>
        <v>34800</v>
      </c>
    </row>
    <row r="375" spans="1:24">
      <c r="A375" s="2" t="s">
        <v>49</v>
      </c>
      <c r="B375" s="2">
        <v>13</v>
      </c>
      <c r="C375" s="2" t="s">
        <v>50</v>
      </c>
      <c r="D375" s="2" t="s">
        <v>103</v>
      </c>
      <c r="E375" s="3" t="s">
        <v>51</v>
      </c>
      <c r="F375" s="3" t="s">
        <v>104</v>
      </c>
      <c r="G375" s="2">
        <v>1452</v>
      </c>
      <c r="H375" s="6">
        <v>42527</v>
      </c>
      <c r="I375" s="4">
        <v>968000</v>
      </c>
      <c r="J375" s="4">
        <v>0</v>
      </c>
      <c r="K375" s="4">
        <v>968000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2">
        <v>1</v>
      </c>
      <c r="R375" s="4">
        <v>968000</v>
      </c>
      <c r="S375" s="2">
        <v>0</v>
      </c>
      <c r="T375" s="2">
        <v>6</v>
      </c>
      <c r="U375" s="2">
        <v>2016</v>
      </c>
      <c r="V375" s="11" t="str">
        <f t="shared" si="11"/>
        <v>2. Apr-Jun</v>
      </c>
      <c r="W375" s="5">
        <v>4.5</v>
      </c>
      <c r="X375" s="12">
        <f t="shared" si="10"/>
        <v>43560</v>
      </c>
    </row>
    <row r="376" spans="1:24">
      <c r="A376" s="2" t="s">
        <v>49</v>
      </c>
      <c r="B376" s="2">
        <v>19</v>
      </c>
      <c r="C376" s="2" t="s">
        <v>50</v>
      </c>
      <c r="D376" s="2" t="s">
        <v>95</v>
      </c>
      <c r="E376" s="3" t="s">
        <v>51</v>
      </c>
      <c r="F376" s="3" t="s">
        <v>108</v>
      </c>
      <c r="G376" s="2">
        <v>1453</v>
      </c>
      <c r="H376" s="6">
        <v>42527</v>
      </c>
      <c r="I376" s="4">
        <v>968000</v>
      </c>
      <c r="J376" s="4">
        <v>0</v>
      </c>
      <c r="K376" s="4">
        <v>968000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2">
        <v>1</v>
      </c>
      <c r="R376" s="4">
        <v>968000</v>
      </c>
      <c r="S376" s="2">
        <v>0</v>
      </c>
      <c r="T376" s="2">
        <v>6</v>
      </c>
      <c r="U376" s="2">
        <v>2016</v>
      </c>
      <c r="V376" s="11" t="str">
        <f t="shared" si="11"/>
        <v>2. Apr-Jun</v>
      </c>
      <c r="W376" s="5">
        <v>4.5</v>
      </c>
      <c r="X376" s="12">
        <f t="shared" si="10"/>
        <v>43560</v>
      </c>
    </row>
    <row r="377" spans="1:24">
      <c r="A377" s="2" t="s">
        <v>49</v>
      </c>
      <c r="B377" s="2">
        <v>50</v>
      </c>
      <c r="C377" s="2" t="s">
        <v>50</v>
      </c>
      <c r="D377" s="2" t="s">
        <v>92</v>
      </c>
      <c r="E377" s="3" t="s">
        <v>51</v>
      </c>
      <c r="F377" s="3" t="s">
        <v>93</v>
      </c>
      <c r="G377" s="2">
        <v>1454</v>
      </c>
      <c r="H377" s="6">
        <v>42527</v>
      </c>
      <c r="I377" s="4">
        <v>850000</v>
      </c>
      <c r="J377" s="4">
        <v>0</v>
      </c>
      <c r="K377" s="4">
        <v>850000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2">
        <v>1</v>
      </c>
      <c r="R377" s="4">
        <v>850000</v>
      </c>
      <c r="S377" s="2">
        <v>0</v>
      </c>
      <c r="T377" s="2">
        <v>6</v>
      </c>
      <c r="U377" s="2">
        <v>2016</v>
      </c>
      <c r="V377" s="11" t="str">
        <f t="shared" si="11"/>
        <v>2. Apr-Jun</v>
      </c>
      <c r="W377" s="5">
        <v>4.5</v>
      </c>
      <c r="X377" s="12">
        <f t="shared" si="10"/>
        <v>38250</v>
      </c>
    </row>
    <row r="378" spans="1:24">
      <c r="A378" s="2" t="s">
        <v>49</v>
      </c>
      <c r="B378" s="2">
        <v>77</v>
      </c>
      <c r="C378" s="2" t="s">
        <v>50</v>
      </c>
      <c r="D378" s="2" t="s">
        <v>81</v>
      </c>
      <c r="E378" s="3" t="s">
        <v>51</v>
      </c>
      <c r="F378" s="7">
        <v>42464</v>
      </c>
      <c r="G378" s="2">
        <v>1451</v>
      </c>
      <c r="H378" s="6">
        <v>42527</v>
      </c>
      <c r="I378" s="4">
        <v>300000</v>
      </c>
      <c r="J378" s="4">
        <v>0</v>
      </c>
      <c r="K378" s="4">
        <v>300000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2">
        <v>1</v>
      </c>
      <c r="R378" s="4">
        <v>300000</v>
      </c>
      <c r="S378" s="2">
        <v>0</v>
      </c>
      <c r="T378" s="2">
        <v>6</v>
      </c>
      <c r="U378" s="2">
        <v>2016</v>
      </c>
      <c r="V378" s="11" t="str">
        <f t="shared" si="11"/>
        <v>2. Apr-Jun</v>
      </c>
      <c r="W378" s="5">
        <v>4.5</v>
      </c>
      <c r="X378" s="12">
        <f t="shared" si="10"/>
        <v>13500</v>
      </c>
    </row>
    <row r="379" spans="1:24">
      <c r="A379" s="2" t="s">
        <v>49</v>
      </c>
      <c r="B379" s="2">
        <v>1</v>
      </c>
      <c r="C379" s="2" t="s">
        <v>50</v>
      </c>
      <c r="D379" s="2" t="s">
        <v>101</v>
      </c>
      <c r="E379" s="3" t="s">
        <v>51</v>
      </c>
      <c r="F379" s="3" t="s">
        <v>99</v>
      </c>
      <c r="G379" s="2">
        <v>1455</v>
      </c>
      <c r="H379" s="6">
        <v>42532</v>
      </c>
      <c r="I379" s="4">
        <v>576000</v>
      </c>
      <c r="J379" s="4">
        <v>0</v>
      </c>
      <c r="K379" s="4">
        <v>576000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2">
        <v>1</v>
      </c>
      <c r="R379" s="4">
        <v>576000</v>
      </c>
      <c r="S379" s="2">
        <v>0</v>
      </c>
      <c r="T379" s="2">
        <v>6</v>
      </c>
      <c r="U379" s="2">
        <v>2016</v>
      </c>
      <c r="V379" s="11" t="str">
        <f t="shared" si="11"/>
        <v>2. Apr-Jun</v>
      </c>
      <c r="W379" s="5">
        <v>4.5</v>
      </c>
      <c r="X379" s="12">
        <f t="shared" si="10"/>
        <v>25920</v>
      </c>
    </row>
    <row r="380" spans="1:24">
      <c r="A380" s="2" t="s">
        <v>49</v>
      </c>
      <c r="B380" s="2">
        <v>44</v>
      </c>
      <c r="C380" s="2" t="s">
        <v>50</v>
      </c>
      <c r="D380" s="6">
        <v>43437</v>
      </c>
      <c r="E380" s="3" t="s">
        <v>51</v>
      </c>
      <c r="F380" s="3" t="s">
        <v>75</v>
      </c>
      <c r="G380" s="2">
        <v>1456</v>
      </c>
      <c r="H380" s="6">
        <v>42536</v>
      </c>
      <c r="I380" s="4">
        <v>316147</v>
      </c>
      <c r="J380" s="4">
        <v>0</v>
      </c>
      <c r="K380" s="4">
        <v>316147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2">
        <v>1</v>
      </c>
      <c r="R380" s="4">
        <v>316147</v>
      </c>
      <c r="S380" s="2">
        <v>0</v>
      </c>
      <c r="T380" s="2">
        <v>6</v>
      </c>
      <c r="U380" s="2">
        <v>2016</v>
      </c>
      <c r="V380" s="11" t="str">
        <f t="shared" si="11"/>
        <v>2. Apr-Jun</v>
      </c>
      <c r="W380" s="5">
        <v>4.5</v>
      </c>
      <c r="X380" s="12">
        <f t="shared" si="10"/>
        <v>14226.615</v>
      </c>
    </row>
    <row r="381" spans="1:24">
      <c r="A381" s="2" t="s">
        <v>49</v>
      </c>
      <c r="B381" s="2">
        <v>17</v>
      </c>
      <c r="C381" s="2" t="s">
        <v>50</v>
      </c>
      <c r="D381" s="6">
        <v>42888</v>
      </c>
      <c r="E381" s="3" t="s">
        <v>51</v>
      </c>
      <c r="F381" s="3" t="s">
        <v>53</v>
      </c>
      <c r="G381" s="2">
        <v>1457</v>
      </c>
      <c r="H381" s="6">
        <v>42539</v>
      </c>
      <c r="I381" s="4">
        <v>125000</v>
      </c>
      <c r="J381" s="4">
        <v>0</v>
      </c>
      <c r="K381" s="4">
        <v>125000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2">
        <v>1</v>
      </c>
      <c r="R381" s="4">
        <v>125000</v>
      </c>
      <c r="S381" s="2">
        <v>0</v>
      </c>
      <c r="T381" s="2">
        <v>6</v>
      </c>
      <c r="U381" s="2">
        <v>2016</v>
      </c>
      <c r="V381" s="11" t="str">
        <f t="shared" si="11"/>
        <v>2. Apr-Jun</v>
      </c>
      <c r="W381" s="5">
        <v>4.5</v>
      </c>
      <c r="X381" s="12">
        <f t="shared" si="10"/>
        <v>5625</v>
      </c>
    </row>
    <row r="382" spans="1:24">
      <c r="A382" s="2" t="s">
        <v>49</v>
      </c>
      <c r="B382" s="2">
        <v>66</v>
      </c>
      <c r="C382" s="2" t="s">
        <v>50</v>
      </c>
      <c r="D382" s="6">
        <v>42747</v>
      </c>
      <c r="E382" s="3" t="s">
        <v>51</v>
      </c>
      <c r="F382" s="3" t="s">
        <v>112</v>
      </c>
      <c r="G382" s="2">
        <v>1459</v>
      </c>
      <c r="H382" s="6">
        <v>42541</v>
      </c>
      <c r="I382" s="4">
        <v>506000</v>
      </c>
      <c r="J382" s="4">
        <v>0</v>
      </c>
      <c r="K382" s="4">
        <v>506000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2">
        <v>1</v>
      </c>
      <c r="R382" s="4">
        <v>506000</v>
      </c>
      <c r="S382" s="2">
        <v>0</v>
      </c>
      <c r="T382" s="2">
        <v>6</v>
      </c>
      <c r="U382" s="2">
        <v>2016</v>
      </c>
      <c r="V382" s="11" t="str">
        <f t="shared" si="11"/>
        <v>2. Apr-Jun</v>
      </c>
      <c r="W382" s="5">
        <v>4.5</v>
      </c>
      <c r="X382" s="12">
        <f t="shared" si="10"/>
        <v>22770</v>
      </c>
    </row>
    <row r="383" spans="1:24">
      <c r="A383" s="2" t="s">
        <v>49</v>
      </c>
      <c r="B383" s="2">
        <v>75</v>
      </c>
      <c r="C383" s="2" t="s">
        <v>50</v>
      </c>
      <c r="D383" s="6">
        <v>42747</v>
      </c>
      <c r="E383" s="3" t="s">
        <v>51</v>
      </c>
      <c r="F383" s="7">
        <v>42250</v>
      </c>
      <c r="G383" s="2">
        <v>1458</v>
      </c>
      <c r="H383" s="6">
        <v>42541</v>
      </c>
      <c r="I383" s="4">
        <v>50000</v>
      </c>
      <c r="J383" s="4">
        <v>0</v>
      </c>
      <c r="K383" s="4">
        <v>50000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2">
        <v>1</v>
      </c>
      <c r="R383" s="4">
        <v>50000</v>
      </c>
      <c r="S383" s="2">
        <v>0</v>
      </c>
      <c r="T383" s="2">
        <v>6</v>
      </c>
      <c r="U383" s="2">
        <v>2016</v>
      </c>
      <c r="V383" s="11" t="str">
        <f t="shared" si="11"/>
        <v>2. Apr-Jun</v>
      </c>
      <c r="W383" s="5">
        <v>4.5</v>
      </c>
      <c r="X383" s="12">
        <f t="shared" si="10"/>
        <v>2250</v>
      </c>
    </row>
    <row r="384" spans="1:24">
      <c r="A384" s="2" t="s">
        <v>49</v>
      </c>
      <c r="B384" s="2">
        <v>5</v>
      </c>
      <c r="C384" s="2" t="s">
        <v>50</v>
      </c>
      <c r="D384" s="6">
        <v>42895</v>
      </c>
      <c r="E384" s="3" t="s">
        <v>51</v>
      </c>
      <c r="F384" s="3" t="s">
        <v>108</v>
      </c>
      <c r="G384" s="2">
        <v>1460</v>
      </c>
      <c r="H384" s="6">
        <v>42542</v>
      </c>
      <c r="I384" s="4">
        <v>200000</v>
      </c>
      <c r="J384" s="4">
        <v>0</v>
      </c>
      <c r="K384" s="4">
        <v>200000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2">
        <v>1</v>
      </c>
      <c r="R384" s="4">
        <v>200000</v>
      </c>
      <c r="S384" s="2">
        <v>0</v>
      </c>
      <c r="T384" s="2">
        <v>6</v>
      </c>
      <c r="U384" s="2">
        <v>2016</v>
      </c>
      <c r="V384" s="11" t="str">
        <f t="shared" si="11"/>
        <v>2. Apr-Jun</v>
      </c>
      <c r="W384" s="5">
        <v>4.5</v>
      </c>
      <c r="X384" s="12">
        <f t="shared" si="10"/>
        <v>9000</v>
      </c>
    </row>
    <row r="385" spans="1:24">
      <c r="A385" s="2" t="s">
        <v>49</v>
      </c>
      <c r="B385" s="2">
        <v>5</v>
      </c>
      <c r="C385" s="2" t="s">
        <v>50</v>
      </c>
      <c r="D385" s="6">
        <v>42895</v>
      </c>
      <c r="E385" s="3" t="s">
        <v>51</v>
      </c>
      <c r="F385" s="3" t="s">
        <v>108</v>
      </c>
      <c r="G385" s="2">
        <v>1461</v>
      </c>
      <c r="H385" s="6">
        <v>42542</v>
      </c>
      <c r="I385" s="4">
        <v>50000</v>
      </c>
      <c r="J385" s="4">
        <v>0</v>
      </c>
      <c r="K385" s="4">
        <v>50000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2">
        <v>1</v>
      </c>
      <c r="R385" s="4">
        <v>50000</v>
      </c>
      <c r="S385" s="2">
        <v>0</v>
      </c>
      <c r="T385" s="2">
        <v>6</v>
      </c>
      <c r="U385" s="2">
        <v>2016</v>
      </c>
      <c r="V385" s="11" t="str">
        <f t="shared" si="11"/>
        <v>2. Apr-Jun</v>
      </c>
      <c r="W385" s="5">
        <v>4.5</v>
      </c>
      <c r="X385" s="12">
        <f t="shared" si="10"/>
        <v>2250</v>
      </c>
    </row>
    <row r="386" spans="1:24">
      <c r="A386" s="2" t="s">
        <v>49</v>
      </c>
      <c r="B386" s="2">
        <v>31</v>
      </c>
      <c r="C386" s="2" t="s">
        <v>50</v>
      </c>
      <c r="D386" s="2" t="s">
        <v>54</v>
      </c>
      <c r="E386" s="3" t="s">
        <v>51</v>
      </c>
      <c r="F386" s="3" t="s">
        <v>52</v>
      </c>
      <c r="G386" s="2">
        <v>1462</v>
      </c>
      <c r="H386" s="6">
        <v>42543</v>
      </c>
      <c r="I386" s="4">
        <v>500000</v>
      </c>
      <c r="J386" s="4">
        <v>0</v>
      </c>
      <c r="K386" s="4">
        <v>500000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2">
        <v>1</v>
      </c>
      <c r="R386" s="4">
        <v>500000</v>
      </c>
      <c r="S386" s="2">
        <v>0</v>
      </c>
      <c r="T386" s="2">
        <v>6</v>
      </c>
      <c r="U386" s="2">
        <v>2016</v>
      </c>
      <c r="V386" s="11" t="str">
        <f t="shared" si="11"/>
        <v>2. Apr-Jun</v>
      </c>
      <c r="W386" s="5">
        <v>4.5</v>
      </c>
      <c r="X386" s="12">
        <f t="shared" ref="X386:X449" si="12">R386*W386%</f>
        <v>22500</v>
      </c>
    </row>
    <row r="387" spans="1:24">
      <c r="A387" s="2" t="s">
        <v>49</v>
      </c>
      <c r="B387" s="2">
        <v>44</v>
      </c>
      <c r="C387" s="2" t="s">
        <v>50</v>
      </c>
      <c r="D387" s="6">
        <v>43437</v>
      </c>
      <c r="E387" s="3" t="s">
        <v>51</v>
      </c>
      <c r="F387" s="3" t="s">
        <v>75</v>
      </c>
      <c r="G387" s="2">
        <v>1463</v>
      </c>
      <c r="H387" s="6">
        <v>42543</v>
      </c>
      <c r="I387" s="4">
        <v>77988</v>
      </c>
      <c r="J387" s="4">
        <v>0</v>
      </c>
      <c r="K387" s="4">
        <v>77988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2">
        <v>1</v>
      </c>
      <c r="R387" s="4">
        <v>77988</v>
      </c>
      <c r="S387" s="2">
        <v>0</v>
      </c>
      <c r="T387" s="2">
        <v>6</v>
      </c>
      <c r="U387" s="2">
        <v>2016</v>
      </c>
      <c r="V387" s="11" t="str">
        <f t="shared" ref="V387:V450" si="13">IF(T387&lt;4,"1. Jan-Mar",IF(T387&lt;7,"2. Apr-Jun",IF(T387&lt;10,"3. Jul-Sep","4. Oct-Dec")))</f>
        <v>2. Apr-Jun</v>
      </c>
      <c r="W387" s="5">
        <v>4.5</v>
      </c>
      <c r="X387" s="12">
        <f t="shared" si="12"/>
        <v>3509.46</v>
      </c>
    </row>
    <row r="388" spans="1:24">
      <c r="A388" s="2" t="s">
        <v>49</v>
      </c>
      <c r="B388" s="2">
        <v>31</v>
      </c>
      <c r="C388" s="2" t="s">
        <v>50</v>
      </c>
      <c r="D388" s="2" t="s">
        <v>54</v>
      </c>
      <c r="E388" s="3" t="s">
        <v>51</v>
      </c>
      <c r="F388" s="3" t="s">
        <v>52</v>
      </c>
      <c r="G388" s="2">
        <v>1464</v>
      </c>
      <c r="H388" s="6">
        <v>42544</v>
      </c>
      <c r="I388" s="4">
        <v>100000</v>
      </c>
      <c r="J388" s="4">
        <v>0</v>
      </c>
      <c r="K388" s="4">
        <v>100000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2">
        <v>1</v>
      </c>
      <c r="R388" s="4">
        <v>100000</v>
      </c>
      <c r="S388" s="2">
        <v>0</v>
      </c>
      <c r="T388" s="2">
        <v>6</v>
      </c>
      <c r="U388" s="2">
        <v>2016</v>
      </c>
      <c r="V388" s="11" t="str">
        <f t="shared" si="13"/>
        <v>2. Apr-Jun</v>
      </c>
      <c r="W388" s="5">
        <v>4.5</v>
      </c>
      <c r="X388" s="12">
        <f t="shared" si="12"/>
        <v>4500</v>
      </c>
    </row>
    <row r="389" spans="1:24">
      <c r="A389" s="2" t="s">
        <v>49</v>
      </c>
      <c r="B389" s="2">
        <v>14</v>
      </c>
      <c r="C389" s="2" t="s">
        <v>50</v>
      </c>
      <c r="D389" s="6">
        <v>42747</v>
      </c>
      <c r="E389" s="3" t="s">
        <v>51</v>
      </c>
      <c r="F389" s="3" t="s">
        <v>99</v>
      </c>
      <c r="G389" s="2">
        <v>1465</v>
      </c>
      <c r="H389" s="6">
        <v>42548</v>
      </c>
      <c r="I389" s="4">
        <v>850000</v>
      </c>
      <c r="J389" s="4">
        <v>0</v>
      </c>
      <c r="K389" s="4">
        <v>850000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2">
        <v>1</v>
      </c>
      <c r="R389" s="4">
        <v>850000</v>
      </c>
      <c r="S389" s="2">
        <v>0</v>
      </c>
      <c r="T389" s="2">
        <v>6</v>
      </c>
      <c r="U389" s="2">
        <v>2016</v>
      </c>
      <c r="V389" s="11" t="str">
        <f t="shared" si="13"/>
        <v>2. Apr-Jun</v>
      </c>
      <c r="W389" s="5">
        <v>4.5</v>
      </c>
      <c r="X389" s="12">
        <f t="shared" si="12"/>
        <v>38250</v>
      </c>
    </row>
    <row r="390" spans="1:24">
      <c r="A390" s="2" t="s">
        <v>49</v>
      </c>
      <c r="B390" s="2">
        <v>75</v>
      </c>
      <c r="C390" s="2" t="s">
        <v>50</v>
      </c>
      <c r="D390" s="6">
        <v>42747</v>
      </c>
      <c r="E390" s="3" t="s">
        <v>51</v>
      </c>
      <c r="F390" s="7">
        <v>42250</v>
      </c>
      <c r="G390" s="2">
        <v>1466</v>
      </c>
      <c r="H390" s="6">
        <v>42550</v>
      </c>
      <c r="I390" s="4">
        <v>50000</v>
      </c>
      <c r="J390" s="4">
        <v>0</v>
      </c>
      <c r="K390" s="4">
        <v>50000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2">
        <v>1</v>
      </c>
      <c r="R390" s="4">
        <v>50000</v>
      </c>
      <c r="S390" s="2">
        <v>0</v>
      </c>
      <c r="T390" s="2">
        <v>6</v>
      </c>
      <c r="U390" s="2">
        <v>2016</v>
      </c>
      <c r="V390" s="11" t="str">
        <f t="shared" si="13"/>
        <v>2. Apr-Jun</v>
      </c>
      <c r="W390" s="5">
        <v>4.5</v>
      </c>
      <c r="X390" s="12">
        <f t="shared" si="12"/>
        <v>2250</v>
      </c>
    </row>
    <row r="391" spans="1:24">
      <c r="A391" s="2" t="s">
        <v>49</v>
      </c>
      <c r="B391" s="2">
        <v>16</v>
      </c>
      <c r="C391" s="2" t="s">
        <v>50</v>
      </c>
      <c r="D391" s="2" t="s">
        <v>55</v>
      </c>
      <c r="E391" s="3" t="s">
        <v>51</v>
      </c>
      <c r="F391" s="7">
        <v>42103</v>
      </c>
      <c r="G391" s="2">
        <v>1468</v>
      </c>
      <c r="H391" s="6">
        <v>42555</v>
      </c>
      <c r="I391" s="4">
        <v>593750</v>
      </c>
      <c r="J391" s="4">
        <v>0</v>
      </c>
      <c r="K391" s="4">
        <v>593750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2">
        <v>1</v>
      </c>
      <c r="R391" s="4">
        <v>593750</v>
      </c>
      <c r="S391" s="2">
        <v>0</v>
      </c>
      <c r="T391" s="2">
        <v>7</v>
      </c>
      <c r="U391" s="2">
        <v>2016</v>
      </c>
      <c r="V391" s="11" t="str">
        <f t="shared" si="13"/>
        <v>3. Jul-Sep</v>
      </c>
      <c r="W391" s="5">
        <v>4.5</v>
      </c>
      <c r="X391" s="12">
        <f t="shared" si="12"/>
        <v>26718.75</v>
      </c>
    </row>
    <row r="392" spans="1:24">
      <c r="A392" s="2" t="s">
        <v>49</v>
      </c>
      <c r="B392" s="2">
        <v>35</v>
      </c>
      <c r="C392" s="2" t="s">
        <v>66</v>
      </c>
      <c r="D392" s="2" t="s">
        <v>51</v>
      </c>
      <c r="E392" s="3" t="s">
        <v>51</v>
      </c>
      <c r="F392" s="7">
        <v>42314</v>
      </c>
      <c r="G392" s="2" t="s">
        <v>68</v>
      </c>
      <c r="H392" s="6">
        <v>42555</v>
      </c>
      <c r="I392" s="4">
        <v>200000</v>
      </c>
      <c r="J392" s="4">
        <v>0</v>
      </c>
      <c r="K392" s="4">
        <v>200000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2">
        <v>1</v>
      </c>
      <c r="R392" s="4">
        <v>200000</v>
      </c>
      <c r="S392" s="2">
        <v>0</v>
      </c>
      <c r="T392" s="2">
        <v>7</v>
      </c>
      <c r="U392" s="2">
        <v>2016</v>
      </c>
      <c r="V392" s="11" t="str">
        <f t="shared" si="13"/>
        <v>3. Jul-Sep</v>
      </c>
      <c r="W392" s="5">
        <v>4.5</v>
      </c>
      <c r="X392" s="12">
        <f t="shared" si="12"/>
        <v>9000</v>
      </c>
    </row>
    <row r="393" spans="1:24">
      <c r="A393" s="2" t="s">
        <v>49</v>
      </c>
      <c r="B393" s="2">
        <v>35</v>
      </c>
      <c r="C393" s="2" t="s">
        <v>66</v>
      </c>
      <c r="D393" s="2" t="s">
        <v>51</v>
      </c>
      <c r="E393" s="3" t="s">
        <v>51</v>
      </c>
      <c r="F393" s="7">
        <v>42314</v>
      </c>
      <c r="G393" s="2">
        <v>1471</v>
      </c>
      <c r="H393" s="6">
        <v>42555</v>
      </c>
      <c r="I393" s="4">
        <v>200000</v>
      </c>
      <c r="J393" s="4">
        <v>0</v>
      </c>
      <c r="K393" s="4">
        <v>200000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2">
        <v>1</v>
      </c>
      <c r="R393" s="4">
        <v>200000</v>
      </c>
      <c r="S393" s="2">
        <v>0</v>
      </c>
      <c r="T393" s="2">
        <v>7</v>
      </c>
      <c r="U393" s="2">
        <v>2016</v>
      </c>
      <c r="V393" s="11" t="str">
        <f t="shared" si="13"/>
        <v>3. Jul-Sep</v>
      </c>
      <c r="W393" s="5">
        <v>4.5</v>
      </c>
      <c r="X393" s="12">
        <f t="shared" si="12"/>
        <v>9000</v>
      </c>
    </row>
    <row r="394" spans="1:24">
      <c r="A394" s="2" t="s">
        <v>49</v>
      </c>
      <c r="B394" s="2">
        <v>8</v>
      </c>
      <c r="C394" s="2" t="s">
        <v>50</v>
      </c>
      <c r="D394" s="2" t="s">
        <v>111</v>
      </c>
      <c r="E394" s="3" t="s">
        <v>51</v>
      </c>
      <c r="F394" s="7">
        <v>42500</v>
      </c>
      <c r="G394" s="2">
        <v>1470</v>
      </c>
      <c r="H394" s="6">
        <v>42555</v>
      </c>
      <c r="I394" s="4">
        <v>900000</v>
      </c>
      <c r="J394" s="4">
        <v>0</v>
      </c>
      <c r="K394" s="4">
        <v>900000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2">
        <v>1</v>
      </c>
      <c r="R394" s="4">
        <v>900000</v>
      </c>
      <c r="S394" s="2">
        <v>0</v>
      </c>
      <c r="T394" s="2">
        <v>7</v>
      </c>
      <c r="U394" s="2">
        <v>2016</v>
      </c>
      <c r="V394" s="11" t="str">
        <f t="shared" si="13"/>
        <v>3. Jul-Sep</v>
      </c>
      <c r="W394" s="5">
        <v>4.5</v>
      </c>
      <c r="X394" s="12">
        <f t="shared" si="12"/>
        <v>40500</v>
      </c>
    </row>
    <row r="395" spans="1:24">
      <c r="A395" s="2" t="s">
        <v>49</v>
      </c>
      <c r="B395" s="2">
        <v>49</v>
      </c>
      <c r="C395" s="2" t="s">
        <v>50</v>
      </c>
      <c r="D395" s="6">
        <v>43445</v>
      </c>
      <c r="E395" s="3" t="s">
        <v>51</v>
      </c>
      <c r="F395" s="3" t="s">
        <v>90</v>
      </c>
      <c r="G395" s="2">
        <v>1190</v>
      </c>
      <c r="H395" s="6">
        <v>42563</v>
      </c>
      <c r="I395" s="4">
        <v>850000</v>
      </c>
      <c r="J395" s="4">
        <v>0</v>
      </c>
      <c r="K395" s="4">
        <v>850000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2">
        <v>1</v>
      </c>
      <c r="R395" s="4">
        <v>850000</v>
      </c>
      <c r="S395" s="2">
        <v>0</v>
      </c>
      <c r="T395" s="2">
        <v>7</v>
      </c>
      <c r="U395" s="2">
        <v>2016</v>
      </c>
      <c r="V395" s="11" t="str">
        <f t="shared" si="13"/>
        <v>3. Jul-Sep</v>
      </c>
      <c r="W395" s="5">
        <v>4.5</v>
      </c>
      <c r="X395" s="12">
        <f t="shared" si="12"/>
        <v>38250</v>
      </c>
    </row>
    <row r="396" spans="1:24">
      <c r="A396" s="2" t="s">
        <v>49</v>
      </c>
      <c r="B396" s="2">
        <v>5</v>
      </c>
      <c r="C396" s="2" t="s">
        <v>50</v>
      </c>
      <c r="D396" s="6">
        <v>42895</v>
      </c>
      <c r="E396" s="3" t="s">
        <v>51</v>
      </c>
      <c r="F396" s="3" t="s">
        <v>108</v>
      </c>
      <c r="G396" s="2">
        <v>1473</v>
      </c>
      <c r="H396" s="6">
        <v>42563</v>
      </c>
      <c r="I396" s="4">
        <v>193000</v>
      </c>
      <c r="J396" s="4">
        <v>0</v>
      </c>
      <c r="K396" s="4">
        <v>193000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2">
        <v>1</v>
      </c>
      <c r="R396" s="4">
        <v>193000</v>
      </c>
      <c r="S396" s="2">
        <v>0</v>
      </c>
      <c r="T396" s="2">
        <v>7</v>
      </c>
      <c r="U396" s="2">
        <v>2016</v>
      </c>
      <c r="V396" s="11" t="str">
        <f t="shared" si="13"/>
        <v>3. Jul-Sep</v>
      </c>
      <c r="W396" s="5">
        <v>4.5</v>
      </c>
      <c r="X396" s="12">
        <f t="shared" si="12"/>
        <v>8685</v>
      </c>
    </row>
    <row r="397" spans="1:24">
      <c r="A397" s="2" t="s">
        <v>49</v>
      </c>
      <c r="B397" s="2">
        <v>3</v>
      </c>
      <c r="C397" s="2" t="s">
        <v>50</v>
      </c>
      <c r="D397" s="6">
        <v>43437</v>
      </c>
      <c r="E397" s="3" t="s">
        <v>51</v>
      </c>
      <c r="F397" s="3" t="s">
        <v>106</v>
      </c>
      <c r="G397" s="2">
        <v>1474</v>
      </c>
      <c r="H397" s="6">
        <v>42569</v>
      </c>
      <c r="I397" s="4">
        <v>300000</v>
      </c>
      <c r="J397" s="4">
        <v>0</v>
      </c>
      <c r="K397" s="4">
        <v>300000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2">
        <v>1</v>
      </c>
      <c r="R397" s="4">
        <v>300000</v>
      </c>
      <c r="S397" s="2">
        <v>0</v>
      </c>
      <c r="T397" s="2">
        <v>7</v>
      </c>
      <c r="U397" s="2">
        <v>2016</v>
      </c>
      <c r="V397" s="11" t="str">
        <f t="shared" si="13"/>
        <v>3. Jul-Sep</v>
      </c>
      <c r="W397" s="5">
        <v>4.5</v>
      </c>
      <c r="X397" s="12">
        <f t="shared" si="12"/>
        <v>13500</v>
      </c>
    </row>
    <row r="398" spans="1:24">
      <c r="A398" s="2" t="s">
        <v>49</v>
      </c>
      <c r="B398" s="2">
        <v>36</v>
      </c>
      <c r="C398" s="2" t="s">
        <v>66</v>
      </c>
      <c r="D398" s="2" t="s">
        <v>51</v>
      </c>
      <c r="E398" s="3" t="s">
        <v>51</v>
      </c>
      <c r="F398" s="3" t="s">
        <v>102</v>
      </c>
      <c r="G398" s="2">
        <v>1476</v>
      </c>
      <c r="H398" s="6">
        <v>42569</v>
      </c>
      <c r="I398" s="4">
        <v>419000</v>
      </c>
      <c r="J398" s="4">
        <v>0</v>
      </c>
      <c r="K398" s="4">
        <v>419000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2">
        <v>1</v>
      </c>
      <c r="R398" s="4">
        <v>419000</v>
      </c>
      <c r="S398" s="2">
        <v>0</v>
      </c>
      <c r="T398" s="2">
        <v>7</v>
      </c>
      <c r="U398" s="2">
        <v>2016</v>
      </c>
      <c r="V398" s="11" t="str">
        <f t="shared" si="13"/>
        <v>3. Jul-Sep</v>
      </c>
      <c r="W398" s="5">
        <v>4.5</v>
      </c>
      <c r="X398" s="12">
        <f t="shared" si="12"/>
        <v>18855</v>
      </c>
    </row>
    <row r="399" spans="1:24">
      <c r="A399" s="2" t="s">
        <v>49</v>
      </c>
      <c r="B399" s="2">
        <v>59</v>
      </c>
      <c r="C399" s="2" t="s">
        <v>50</v>
      </c>
      <c r="D399" s="2" t="s">
        <v>72</v>
      </c>
      <c r="E399" s="3" t="s">
        <v>51</v>
      </c>
      <c r="F399" s="3" t="s">
        <v>73</v>
      </c>
      <c r="G399" s="2">
        <v>1472</v>
      </c>
      <c r="H399" s="6">
        <v>42569</v>
      </c>
      <c r="I399" s="4">
        <v>350000</v>
      </c>
      <c r="J399" s="4">
        <v>0</v>
      </c>
      <c r="K399" s="4">
        <v>350000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2">
        <v>1</v>
      </c>
      <c r="R399" s="4">
        <v>350000</v>
      </c>
      <c r="S399" s="2">
        <v>0</v>
      </c>
      <c r="T399" s="2">
        <v>7</v>
      </c>
      <c r="U399" s="2">
        <v>2016</v>
      </c>
      <c r="V399" s="11" t="str">
        <f t="shared" si="13"/>
        <v>3. Jul-Sep</v>
      </c>
      <c r="W399" s="5">
        <v>4.5</v>
      </c>
      <c r="X399" s="12">
        <f t="shared" si="12"/>
        <v>15750</v>
      </c>
    </row>
    <row r="400" spans="1:24">
      <c r="A400" s="2" t="s">
        <v>49</v>
      </c>
      <c r="B400" s="2">
        <v>78</v>
      </c>
      <c r="C400" s="2" t="s">
        <v>50</v>
      </c>
      <c r="D400" s="6">
        <v>42888</v>
      </c>
      <c r="E400" s="3" t="s">
        <v>51</v>
      </c>
      <c r="F400" s="3" t="s">
        <v>86</v>
      </c>
      <c r="G400" s="2">
        <v>1475</v>
      </c>
      <c r="H400" s="6">
        <v>42569</v>
      </c>
      <c r="I400" s="4">
        <v>777000</v>
      </c>
      <c r="J400" s="4">
        <v>0</v>
      </c>
      <c r="K400" s="4">
        <v>777000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2">
        <v>0</v>
      </c>
      <c r="R400" s="4">
        <v>777000</v>
      </c>
      <c r="S400" s="2">
        <v>0</v>
      </c>
      <c r="T400" s="2">
        <v>7</v>
      </c>
      <c r="U400" s="2">
        <v>2016</v>
      </c>
      <c r="V400" s="11" t="str">
        <f t="shared" si="13"/>
        <v>3. Jul-Sep</v>
      </c>
      <c r="W400" s="5">
        <v>4.5</v>
      </c>
      <c r="X400" s="12">
        <f t="shared" si="12"/>
        <v>34965</v>
      </c>
    </row>
    <row r="401" spans="1:24">
      <c r="A401" s="2" t="s">
        <v>49</v>
      </c>
      <c r="B401" s="2">
        <v>69</v>
      </c>
      <c r="C401" s="2" t="s">
        <v>50</v>
      </c>
      <c r="D401" s="2" t="s">
        <v>84</v>
      </c>
      <c r="E401" s="3" t="s">
        <v>51</v>
      </c>
      <c r="F401" s="7">
        <v>42280</v>
      </c>
      <c r="G401" s="2">
        <v>1477</v>
      </c>
      <c r="H401" s="6">
        <v>42570</v>
      </c>
      <c r="I401" s="4">
        <v>779000</v>
      </c>
      <c r="J401" s="4">
        <v>0</v>
      </c>
      <c r="K401" s="4">
        <v>779000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2">
        <v>1</v>
      </c>
      <c r="R401" s="4">
        <v>779000</v>
      </c>
      <c r="S401" s="2">
        <v>0</v>
      </c>
      <c r="T401" s="2">
        <v>7</v>
      </c>
      <c r="U401" s="2">
        <v>2016</v>
      </c>
      <c r="V401" s="11" t="str">
        <f t="shared" si="13"/>
        <v>3. Jul-Sep</v>
      </c>
      <c r="W401" s="5">
        <v>4.5</v>
      </c>
      <c r="X401" s="12">
        <f t="shared" si="12"/>
        <v>35055</v>
      </c>
    </row>
    <row r="402" spans="1:24">
      <c r="A402" s="2" t="s">
        <v>49</v>
      </c>
      <c r="B402" s="2">
        <v>56</v>
      </c>
      <c r="C402" s="2" t="s">
        <v>50</v>
      </c>
      <c r="D402" s="6">
        <v>43437</v>
      </c>
      <c r="E402" s="3" t="s">
        <v>51</v>
      </c>
      <c r="F402" s="7">
        <v>42102</v>
      </c>
      <c r="G402" s="2">
        <v>1478</v>
      </c>
      <c r="H402" s="6">
        <v>42573</v>
      </c>
      <c r="I402" s="4">
        <v>538000</v>
      </c>
      <c r="J402" s="4">
        <v>0</v>
      </c>
      <c r="K402" s="4">
        <v>538000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2">
        <v>1</v>
      </c>
      <c r="R402" s="4">
        <v>538000</v>
      </c>
      <c r="S402" s="2">
        <v>0</v>
      </c>
      <c r="T402" s="2">
        <v>7</v>
      </c>
      <c r="U402" s="2">
        <v>2016</v>
      </c>
      <c r="V402" s="11" t="str">
        <f t="shared" si="13"/>
        <v>3. Jul-Sep</v>
      </c>
      <c r="W402" s="5">
        <v>4.5</v>
      </c>
      <c r="X402" s="12">
        <f t="shared" si="12"/>
        <v>24210</v>
      </c>
    </row>
    <row r="403" spans="1:24">
      <c r="A403" s="2" t="s">
        <v>49</v>
      </c>
      <c r="B403" s="2">
        <v>70</v>
      </c>
      <c r="C403" s="2" t="s">
        <v>50</v>
      </c>
      <c r="D403" s="2" t="s">
        <v>79</v>
      </c>
      <c r="E403" s="3" t="s">
        <v>51</v>
      </c>
      <c r="F403" s="7">
        <v>42257</v>
      </c>
      <c r="G403" s="2">
        <v>1479</v>
      </c>
      <c r="H403" s="6">
        <v>42576</v>
      </c>
      <c r="I403" s="4">
        <v>772000</v>
      </c>
      <c r="J403" s="4">
        <v>0</v>
      </c>
      <c r="K403" s="4">
        <v>772000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2">
        <v>1</v>
      </c>
      <c r="R403" s="4">
        <v>772000</v>
      </c>
      <c r="S403" s="2">
        <v>0</v>
      </c>
      <c r="T403" s="2">
        <v>7</v>
      </c>
      <c r="U403" s="2">
        <v>2016</v>
      </c>
      <c r="V403" s="11" t="str">
        <f t="shared" si="13"/>
        <v>3. Jul-Sep</v>
      </c>
      <c r="W403" s="5">
        <v>4.5</v>
      </c>
      <c r="X403" s="12">
        <f t="shared" si="12"/>
        <v>34740</v>
      </c>
    </row>
    <row r="404" spans="1:24">
      <c r="A404" s="2" t="s">
        <v>49</v>
      </c>
      <c r="B404" s="2">
        <v>71</v>
      </c>
      <c r="C404" s="2" t="s">
        <v>50</v>
      </c>
      <c r="D404" s="2" t="s">
        <v>79</v>
      </c>
      <c r="E404" s="3" t="s">
        <v>51</v>
      </c>
      <c r="F404" s="7">
        <v>42257</v>
      </c>
      <c r="G404" s="2">
        <v>1480</v>
      </c>
      <c r="H404" s="6">
        <v>42576</v>
      </c>
      <c r="I404" s="4">
        <v>772000</v>
      </c>
      <c r="J404" s="4">
        <v>0</v>
      </c>
      <c r="K404" s="4">
        <v>772000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2">
        <v>1</v>
      </c>
      <c r="R404" s="4">
        <v>772000</v>
      </c>
      <c r="S404" s="2">
        <v>0</v>
      </c>
      <c r="T404" s="2">
        <v>7</v>
      </c>
      <c r="U404" s="2">
        <v>2016</v>
      </c>
      <c r="V404" s="11" t="str">
        <f t="shared" si="13"/>
        <v>3. Jul-Sep</v>
      </c>
      <c r="W404" s="5">
        <v>4.5</v>
      </c>
      <c r="X404" s="12">
        <f t="shared" si="12"/>
        <v>34740</v>
      </c>
    </row>
    <row r="405" spans="1:24">
      <c r="A405" s="2" t="s">
        <v>49</v>
      </c>
      <c r="B405" s="2">
        <v>62</v>
      </c>
      <c r="C405" s="2" t="s">
        <v>50</v>
      </c>
      <c r="D405" s="6">
        <v>42888</v>
      </c>
      <c r="E405" s="3" t="s">
        <v>51</v>
      </c>
      <c r="F405" s="3" t="s">
        <v>52</v>
      </c>
      <c r="G405" s="2">
        <v>1482</v>
      </c>
      <c r="H405" s="6">
        <v>42577</v>
      </c>
      <c r="I405" s="4">
        <v>581250</v>
      </c>
      <c r="J405" s="4">
        <v>0</v>
      </c>
      <c r="K405" s="4">
        <v>581250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2">
        <v>1</v>
      </c>
      <c r="R405" s="4">
        <v>581250</v>
      </c>
      <c r="S405" s="2">
        <v>0</v>
      </c>
      <c r="T405" s="2">
        <v>7</v>
      </c>
      <c r="U405" s="2">
        <v>2016</v>
      </c>
      <c r="V405" s="11" t="str">
        <f t="shared" si="13"/>
        <v>3. Jul-Sep</v>
      </c>
      <c r="W405" s="5">
        <v>4.5</v>
      </c>
      <c r="X405" s="12">
        <f t="shared" si="12"/>
        <v>26156.25</v>
      </c>
    </row>
    <row r="406" spans="1:24">
      <c r="A406" s="2" t="s">
        <v>49</v>
      </c>
      <c r="B406" s="2">
        <v>63</v>
      </c>
      <c r="C406" s="2" t="s">
        <v>50</v>
      </c>
      <c r="D406" s="6">
        <v>42888</v>
      </c>
      <c r="E406" s="3" t="s">
        <v>51</v>
      </c>
      <c r="F406" s="3" t="s">
        <v>52</v>
      </c>
      <c r="G406" s="2">
        <v>1483</v>
      </c>
      <c r="H406" s="6">
        <v>42577</v>
      </c>
      <c r="I406" s="4">
        <v>581250</v>
      </c>
      <c r="J406" s="4">
        <v>0</v>
      </c>
      <c r="K406" s="4">
        <v>581250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2">
        <v>1</v>
      </c>
      <c r="R406" s="4">
        <v>581250</v>
      </c>
      <c r="S406" s="2">
        <v>0</v>
      </c>
      <c r="T406" s="2">
        <v>7</v>
      </c>
      <c r="U406" s="2">
        <v>2016</v>
      </c>
      <c r="V406" s="11" t="str">
        <f t="shared" si="13"/>
        <v>3. Jul-Sep</v>
      </c>
      <c r="W406" s="5">
        <v>4.5</v>
      </c>
      <c r="X406" s="12">
        <f t="shared" si="12"/>
        <v>26156.25</v>
      </c>
    </row>
    <row r="407" spans="1:24">
      <c r="A407" s="2" t="s">
        <v>49</v>
      </c>
      <c r="B407" s="2">
        <v>65</v>
      </c>
      <c r="C407" s="2" t="s">
        <v>50</v>
      </c>
      <c r="D407" s="6">
        <v>42741</v>
      </c>
      <c r="E407" s="3" t="s">
        <v>51</v>
      </c>
      <c r="F407" s="3" t="s">
        <v>52</v>
      </c>
      <c r="G407" s="2">
        <v>1481</v>
      </c>
      <c r="H407" s="6">
        <v>42577</v>
      </c>
      <c r="I407" s="4">
        <v>581250</v>
      </c>
      <c r="J407" s="4">
        <v>0</v>
      </c>
      <c r="K407" s="4">
        <v>581250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2">
        <v>1</v>
      </c>
      <c r="R407" s="4">
        <v>581250</v>
      </c>
      <c r="S407" s="2">
        <v>0</v>
      </c>
      <c r="T407" s="2">
        <v>7</v>
      </c>
      <c r="U407" s="2">
        <v>2016</v>
      </c>
      <c r="V407" s="11" t="str">
        <f t="shared" si="13"/>
        <v>3. Jul-Sep</v>
      </c>
      <c r="W407" s="5">
        <v>4.5</v>
      </c>
      <c r="X407" s="12">
        <f t="shared" si="12"/>
        <v>26156.25</v>
      </c>
    </row>
    <row r="408" spans="1:24">
      <c r="A408" s="2" t="s">
        <v>49</v>
      </c>
      <c r="B408" s="2">
        <v>58</v>
      </c>
      <c r="C408" s="2" t="s">
        <v>50</v>
      </c>
      <c r="D408" s="6">
        <v>42625</v>
      </c>
      <c r="E408" s="3" t="s">
        <v>51</v>
      </c>
      <c r="F408" s="7">
        <v>42099</v>
      </c>
      <c r="G408" s="2">
        <v>1495</v>
      </c>
      <c r="H408" s="6">
        <v>42580</v>
      </c>
      <c r="I408" s="4">
        <v>556250</v>
      </c>
      <c r="J408" s="4">
        <v>0</v>
      </c>
      <c r="K408" s="4">
        <v>556250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2">
        <v>1</v>
      </c>
      <c r="R408" s="4">
        <v>556250</v>
      </c>
      <c r="S408" s="2">
        <v>0</v>
      </c>
      <c r="T408" s="2">
        <v>7</v>
      </c>
      <c r="U408" s="2">
        <v>2016</v>
      </c>
      <c r="V408" s="11" t="str">
        <f t="shared" si="13"/>
        <v>3. Jul-Sep</v>
      </c>
      <c r="W408" s="5">
        <v>4.5</v>
      </c>
      <c r="X408" s="12">
        <f t="shared" si="12"/>
        <v>25031.25</v>
      </c>
    </row>
    <row r="409" spans="1:24">
      <c r="A409" s="2" t="s">
        <v>49</v>
      </c>
      <c r="B409" s="2">
        <v>54</v>
      </c>
      <c r="C409" s="2" t="s">
        <v>50</v>
      </c>
      <c r="D409" s="6">
        <v>42896</v>
      </c>
      <c r="E409" s="3" t="s">
        <v>51</v>
      </c>
      <c r="F409" s="3" t="s">
        <v>86</v>
      </c>
      <c r="G409" s="2">
        <v>1488</v>
      </c>
      <c r="H409" s="6">
        <v>42581</v>
      </c>
      <c r="I409" s="4">
        <v>800000</v>
      </c>
      <c r="J409" s="4">
        <v>0</v>
      </c>
      <c r="K409" s="4">
        <v>800000</v>
      </c>
      <c r="L409" s="4">
        <v>0</v>
      </c>
      <c r="M409" s="4">
        <v>0</v>
      </c>
      <c r="N409" s="4">
        <v>0</v>
      </c>
      <c r="O409" s="4">
        <v>0</v>
      </c>
      <c r="P409" s="4">
        <v>0</v>
      </c>
      <c r="Q409" s="2">
        <v>1</v>
      </c>
      <c r="R409" s="4">
        <v>800000</v>
      </c>
      <c r="S409" s="2">
        <v>0</v>
      </c>
      <c r="T409" s="2">
        <v>7</v>
      </c>
      <c r="U409" s="2">
        <v>2016</v>
      </c>
      <c r="V409" s="11" t="str">
        <f t="shared" si="13"/>
        <v>3. Jul-Sep</v>
      </c>
      <c r="W409" s="5">
        <v>4.5</v>
      </c>
      <c r="X409" s="12">
        <f t="shared" si="12"/>
        <v>36000</v>
      </c>
    </row>
    <row r="410" spans="1:24">
      <c r="A410" s="2" t="s">
        <v>49</v>
      </c>
      <c r="B410" s="2">
        <v>66</v>
      </c>
      <c r="C410" s="2" t="s">
        <v>50</v>
      </c>
      <c r="D410" s="6">
        <v>42747</v>
      </c>
      <c r="E410" s="3" t="s">
        <v>51</v>
      </c>
      <c r="F410" s="3" t="s">
        <v>112</v>
      </c>
      <c r="G410" s="2">
        <v>1486</v>
      </c>
      <c r="H410" s="6">
        <v>42581</v>
      </c>
      <c r="I410" s="4">
        <v>793000</v>
      </c>
      <c r="J410" s="4">
        <v>0</v>
      </c>
      <c r="K410" s="4">
        <v>793000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2">
        <v>1</v>
      </c>
      <c r="R410" s="4">
        <v>793000</v>
      </c>
      <c r="S410" s="2">
        <v>0</v>
      </c>
      <c r="T410" s="2">
        <v>7</v>
      </c>
      <c r="U410" s="2">
        <v>2016</v>
      </c>
      <c r="V410" s="11" t="str">
        <f t="shared" si="13"/>
        <v>3. Jul-Sep</v>
      </c>
      <c r="W410" s="5">
        <v>4.5</v>
      </c>
      <c r="X410" s="12">
        <f t="shared" si="12"/>
        <v>35685</v>
      </c>
    </row>
    <row r="411" spans="1:24">
      <c r="A411" s="2" t="s">
        <v>49</v>
      </c>
      <c r="B411" s="2">
        <v>68</v>
      </c>
      <c r="C411" s="2" t="s">
        <v>50</v>
      </c>
      <c r="D411" s="2" t="s">
        <v>87</v>
      </c>
      <c r="E411" s="3" t="s">
        <v>51</v>
      </c>
      <c r="F411" s="3" t="s">
        <v>86</v>
      </c>
      <c r="G411" s="2">
        <v>1487</v>
      </c>
      <c r="H411" s="6">
        <v>42581</v>
      </c>
      <c r="I411" s="4">
        <v>762000</v>
      </c>
      <c r="J411" s="4">
        <v>0</v>
      </c>
      <c r="K411" s="4">
        <v>762000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2">
        <v>1</v>
      </c>
      <c r="R411" s="4">
        <v>762000</v>
      </c>
      <c r="S411" s="2">
        <v>0</v>
      </c>
      <c r="T411" s="2">
        <v>7</v>
      </c>
      <c r="U411" s="2">
        <v>2016</v>
      </c>
      <c r="V411" s="11" t="str">
        <f t="shared" si="13"/>
        <v>3. Jul-Sep</v>
      </c>
      <c r="W411" s="5">
        <v>4.5</v>
      </c>
      <c r="X411" s="12">
        <f t="shared" si="12"/>
        <v>34290</v>
      </c>
    </row>
    <row r="412" spans="1:24">
      <c r="A412" s="2" t="s">
        <v>49</v>
      </c>
      <c r="B412" s="2">
        <v>29</v>
      </c>
      <c r="C412" s="2" t="s">
        <v>50</v>
      </c>
      <c r="D412" s="2" t="s">
        <v>69</v>
      </c>
      <c r="E412" s="3" t="s">
        <v>51</v>
      </c>
      <c r="F412" s="7">
        <v>42134</v>
      </c>
      <c r="G412" s="2">
        <v>1489</v>
      </c>
      <c r="H412" s="6">
        <v>42582</v>
      </c>
      <c r="I412" s="4">
        <v>556250</v>
      </c>
      <c r="J412" s="4">
        <v>0</v>
      </c>
      <c r="K412" s="4">
        <v>556250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2">
        <v>1</v>
      </c>
      <c r="R412" s="4">
        <v>556250</v>
      </c>
      <c r="S412" s="2">
        <v>0</v>
      </c>
      <c r="T412" s="2">
        <v>7</v>
      </c>
      <c r="U412" s="2">
        <v>2016</v>
      </c>
      <c r="V412" s="11" t="str">
        <f t="shared" si="13"/>
        <v>3. Jul-Sep</v>
      </c>
      <c r="W412" s="5">
        <v>4.5</v>
      </c>
      <c r="X412" s="12">
        <f t="shared" si="12"/>
        <v>25031.25</v>
      </c>
    </row>
    <row r="413" spans="1:24">
      <c r="A413" s="2" t="s">
        <v>49</v>
      </c>
      <c r="B413" s="2">
        <v>32</v>
      </c>
      <c r="C413" s="2" t="s">
        <v>50</v>
      </c>
      <c r="D413" s="2" t="s">
        <v>57</v>
      </c>
      <c r="E413" s="3" t="s">
        <v>51</v>
      </c>
      <c r="F413" s="7">
        <v>42099</v>
      </c>
      <c r="G413" s="2">
        <v>1492</v>
      </c>
      <c r="H413" s="6">
        <v>42583</v>
      </c>
      <c r="I413" s="4">
        <v>556250</v>
      </c>
      <c r="J413" s="4">
        <v>0</v>
      </c>
      <c r="K413" s="4">
        <v>556250</v>
      </c>
      <c r="L413" s="4">
        <v>0</v>
      </c>
      <c r="M413" s="4">
        <v>0</v>
      </c>
      <c r="N413" s="4">
        <v>0</v>
      </c>
      <c r="O413" s="4">
        <v>0</v>
      </c>
      <c r="P413" s="4">
        <v>0</v>
      </c>
      <c r="Q413" s="2">
        <v>1</v>
      </c>
      <c r="R413" s="4">
        <v>556250</v>
      </c>
      <c r="S413" s="2">
        <v>0</v>
      </c>
      <c r="T413" s="2">
        <v>8</v>
      </c>
      <c r="U413" s="2">
        <v>2016</v>
      </c>
      <c r="V413" s="11" t="str">
        <f t="shared" si="13"/>
        <v>3. Jul-Sep</v>
      </c>
      <c r="W413" s="5">
        <v>4.5</v>
      </c>
      <c r="X413" s="12">
        <f t="shared" si="12"/>
        <v>25031.25</v>
      </c>
    </row>
    <row r="414" spans="1:24">
      <c r="A414" s="2" t="s">
        <v>49</v>
      </c>
      <c r="B414" s="2">
        <v>53</v>
      </c>
      <c r="C414" s="2" t="s">
        <v>50</v>
      </c>
      <c r="D414" s="2" t="s">
        <v>88</v>
      </c>
      <c r="E414" s="3" t="s">
        <v>51</v>
      </c>
      <c r="F414" s="3" t="s">
        <v>89</v>
      </c>
      <c r="G414" s="2">
        <v>1490</v>
      </c>
      <c r="H414" s="6">
        <v>42583</v>
      </c>
      <c r="I414" s="4">
        <v>800000</v>
      </c>
      <c r="J414" s="4">
        <v>0</v>
      </c>
      <c r="K414" s="4">
        <v>800000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2">
        <v>1</v>
      </c>
      <c r="R414" s="4">
        <v>800000</v>
      </c>
      <c r="S414" s="2">
        <v>0</v>
      </c>
      <c r="T414" s="2">
        <v>8</v>
      </c>
      <c r="U414" s="2">
        <v>2016</v>
      </c>
      <c r="V414" s="11" t="str">
        <f t="shared" si="13"/>
        <v>3. Jul-Sep</v>
      </c>
      <c r="W414" s="5">
        <v>4.5</v>
      </c>
      <c r="X414" s="12">
        <f t="shared" si="12"/>
        <v>36000</v>
      </c>
    </row>
    <row r="415" spans="1:24">
      <c r="A415" s="2" t="s">
        <v>49</v>
      </c>
      <c r="B415" s="2">
        <v>79</v>
      </c>
      <c r="C415" s="2" t="s">
        <v>50</v>
      </c>
      <c r="D415" s="2" t="s">
        <v>79</v>
      </c>
      <c r="E415" s="3" t="s">
        <v>51</v>
      </c>
      <c r="F415" s="3" t="s">
        <v>80</v>
      </c>
      <c r="G415" s="2">
        <v>1484</v>
      </c>
      <c r="H415" s="6">
        <v>42583</v>
      </c>
      <c r="I415" s="4">
        <v>1166000</v>
      </c>
      <c r="J415" s="4">
        <v>0</v>
      </c>
      <c r="K415" s="4">
        <v>1166000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2">
        <v>1</v>
      </c>
      <c r="R415" s="4">
        <v>1166000</v>
      </c>
      <c r="S415" s="2">
        <v>0</v>
      </c>
      <c r="T415" s="2">
        <v>8</v>
      </c>
      <c r="U415" s="2">
        <v>2016</v>
      </c>
      <c r="V415" s="11" t="str">
        <f t="shared" si="13"/>
        <v>3. Jul-Sep</v>
      </c>
      <c r="W415" s="5">
        <v>4.5</v>
      </c>
      <c r="X415" s="12">
        <f t="shared" si="12"/>
        <v>52470</v>
      </c>
    </row>
    <row r="416" spans="1:24">
      <c r="A416" s="2" t="s">
        <v>49</v>
      </c>
      <c r="B416" s="2">
        <v>77</v>
      </c>
      <c r="C416" s="2" t="s">
        <v>50</v>
      </c>
      <c r="D416" s="2" t="s">
        <v>81</v>
      </c>
      <c r="E416" s="3" t="s">
        <v>51</v>
      </c>
      <c r="F416" s="7">
        <v>42464</v>
      </c>
      <c r="G416" s="2">
        <v>1494</v>
      </c>
      <c r="H416" s="6">
        <v>42585</v>
      </c>
      <c r="I416" s="4">
        <v>300000</v>
      </c>
      <c r="J416" s="4">
        <v>0</v>
      </c>
      <c r="K416" s="4">
        <v>300000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2">
        <v>1</v>
      </c>
      <c r="R416" s="4">
        <v>300000</v>
      </c>
      <c r="S416" s="2">
        <v>0</v>
      </c>
      <c r="T416" s="2">
        <v>8</v>
      </c>
      <c r="U416" s="2">
        <v>2016</v>
      </c>
      <c r="V416" s="11" t="str">
        <f t="shared" si="13"/>
        <v>3. Jul-Sep</v>
      </c>
      <c r="W416" s="5">
        <v>4.5</v>
      </c>
      <c r="X416" s="12">
        <f t="shared" si="12"/>
        <v>13500</v>
      </c>
    </row>
    <row r="417" spans="1:24">
      <c r="A417" s="2" t="s">
        <v>49</v>
      </c>
      <c r="B417" s="2">
        <v>73</v>
      </c>
      <c r="C417" s="2" t="s">
        <v>50</v>
      </c>
      <c r="D417" s="6">
        <v>42498</v>
      </c>
      <c r="E417" s="3" t="s">
        <v>51</v>
      </c>
      <c r="F417" s="3" t="s">
        <v>70</v>
      </c>
      <c r="G417" s="2">
        <v>1494</v>
      </c>
      <c r="H417" s="6">
        <v>42590</v>
      </c>
      <c r="I417" s="4">
        <v>80000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80000</v>
      </c>
      <c r="P417" s="4">
        <v>0</v>
      </c>
      <c r="Q417" s="2">
        <v>1</v>
      </c>
      <c r="R417" s="4">
        <v>0</v>
      </c>
      <c r="S417" s="2">
        <v>0</v>
      </c>
      <c r="T417" s="2">
        <v>8</v>
      </c>
      <c r="U417" s="2">
        <v>2016</v>
      </c>
      <c r="V417" s="11" t="str">
        <f t="shared" si="13"/>
        <v>3. Jul-Sep</v>
      </c>
      <c r="W417" s="5">
        <v>4.5</v>
      </c>
      <c r="X417" s="12">
        <f t="shared" si="12"/>
        <v>0</v>
      </c>
    </row>
    <row r="418" spans="1:24">
      <c r="A418" s="2" t="s">
        <v>49</v>
      </c>
      <c r="B418" s="2">
        <v>55</v>
      </c>
      <c r="C418" s="2" t="s">
        <v>50</v>
      </c>
      <c r="D418" s="2" t="s">
        <v>63</v>
      </c>
      <c r="E418" s="3" t="s">
        <v>51</v>
      </c>
      <c r="F418" s="3" t="s">
        <v>60</v>
      </c>
      <c r="G418" s="2">
        <v>1497</v>
      </c>
      <c r="H418" s="6">
        <v>42592</v>
      </c>
      <c r="I418" s="4">
        <v>556004</v>
      </c>
      <c r="J418" s="4">
        <v>0</v>
      </c>
      <c r="K418" s="4">
        <v>556004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2">
        <v>1</v>
      </c>
      <c r="R418" s="4">
        <v>556004</v>
      </c>
      <c r="S418" s="2">
        <v>0</v>
      </c>
      <c r="T418" s="2">
        <v>8</v>
      </c>
      <c r="U418" s="2">
        <v>2016</v>
      </c>
      <c r="V418" s="11" t="str">
        <f t="shared" si="13"/>
        <v>3. Jul-Sep</v>
      </c>
      <c r="W418" s="5">
        <v>4.5</v>
      </c>
      <c r="X418" s="12">
        <f t="shared" si="12"/>
        <v>25020.18</v>
      </c>
    </row>
    <row r="419" spans="1:24">
      <c r="A419" s="2" t="s">
        <v>49</v>
      </c>
      <c r="B419" s="2">
        <v>9</v>
      </c>
      <c r="C419" s="2" t="s">
        <v>50</v>
      </c>
      <c r="D419" s="2" t="s">
        <v>61</v>
      </c>
      <c r="E419" s="3" t="s">
        <v>51</v>
      </c>
      <c r="F419" s="7">
        <v>42106</v>
      </c>
      <c r="G419" s="2">
        <v>1500</v>
      </c>
      <c r="H419" s="6">
        <v>42601</v>
      </c>
      <c r="I419" s="4">
        <v>31655</v>
      </c>
      <c r="J419" s="4">
        <v>0</v>
      </c>
      <c r="K419" s="4">
        <v>5000</v>
      </c>
      <c r="L419" s="4">
        <v>0</v>
      </c>
      <c r="M419" s="4">
        <v>0</v>
      </c>
      <c r="N419" s="4">
        <v>0</v>
      </c>
      <c r="O419" s="4">
        <v>26655</v>
      </c>
      <c r="P419" s="4">
        <v>0</v>
      </c>
      <c r="Q419" s="2">
        <v>1</v>
      </c>
      <c r="R419" s="4">
        <v>5000</v>
      </c>
      <c r="S419" s="2">
        <v>0</v>
      </c>
      <c r="T419" s="2">
        <v>8</v>
      </c>
      <c r="U419" s="2">
        <v>2016</v>
      </c>
      <c r="V419" s="11" t="str">
        <f t="shared" si="13"/>
        <v>3. Jul-Sep</v>
      </c>
      <c r="W419" s="5">
        <v>4.5</v>
      </c>
      <c r="X419" s="12">
        <f t="shared" si="12"/>
        <v>225</v>
      </c>
    </row>
    <row r="420" spans="1:24">
      <c r="A420" s="2" t="s">
        <v>49</v>
      </c>
      <c r="B420" s="2">
        <v>31</v>
      </c>
      <c r="C420" s="2" t="s">
        <v>50</v>
      </c>
      <c r="D420" s="2" t="s">
        <v>54</v>
      </c>
      <c r="E420" s="3" t="s">
        <v>51</v>
      </c>
      <c r="F420" s="3" t="s">
        <v>52</v>
      </c>
      <c r="G420" s="2">
        <v>1604</v>
      </c>
      <c r="H420" s="6">
        <v>42604</v>
      </c>
      <c r="I420" s="4">
        <v>100000</v>
      </c>
      <c r="J420" s="4">
        <v>0</v>
      </c>
      <c r="K420" s="4">
        <v>100000</v>
      </c>
      <c r="L420" s="4">
        <v>0</v>
      </c>
      <c r="M420" s="4">
        <v>0</v>
      </c>
      <c r="N420" s="4">
        <v>0</v>
      </c>
      <c r="O420" s="4">
        <v>0</v>
      </c>
      <c r="P420" s="4">
        <v>0</v>
      </c>
      <c r="Q420" s="2">
        <v>1</v>
      </c>
      <c r="R420" s="4">
        <v>100000</v>
      </c>
      <c r="S420" s="2">
        <v>0</v>
      </c>
      <c r="T420" s="2">
        <v>8</v>
      </c>
      <c r="U420" s="2">
        <v>2016</v>
      </c>
      <c r="V420" s="11" t="str">
        <f t="shared" si="13"/>
        <v>3. Jul-Sep</v>
      </c>
      <c r="W420" s="5">
        <v>4.5</v>
      </c>
      <c r="X420" s="12">
        <f t="shared" si="12"/>
        <v>4500</v>
      </c>
    </row>
    <row r="421" spans="1:24">
      <c r="A421" s="2" t="s">
        <v>49</v>
      </c>
      <c r="B421" s="2">
        <v>35</v>
      </c>
      <c r="C421" s="2" t="s">
        <v>66</v>
      </c>
      <c r="D421" s="2" t="s">
        <v>51</v>
      </c>
      <c r="E421" s="3" t="s">
        <v>51</v>
      </c>
      <c r="F421" s="7">
        <v>42314</v>
      </c>
      <c r="G421" s="2">
        <v>1605</v>
      </c>
      <c r="H421" s="6">
        <v>42605</v>
      </c>
      <c r="I421" s="4">
        <v>600000</v>
      </c>
      <c r="J421" s="4">
        <v>0</v>
      </c>
      <c r="K421" s="4">
        <v>600000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2">
        <v>1</v>
      </c>
      <c r="R421" s="4">
        <v>600000</v>
      </c>
      <c r="S421" s="2">
        <v>0</v>
      </c>
      <c r="T421" s="2">
        <v>8</v>
      </c>
      <c r="U421" s="2">
        <v>2016</v>
      </c>
      <c r="V421" s="11" t="str">
        <f t="shared" si="13"/>
        <v>3. Jul-Sep</v>
      </c>
      <c r="W421" s="5">
        <v>4.5</v>
      </c>
      <c r="X421" s="12">
        <f t="shared" si="12"/>
        <v>27000</v>
      </c>
    </row>
    <row r="422" spans="1:24">
      <c r="A422" s="2" t="s">
        <v>49</v>
      </c>
      <c r="B422" s="2">
        <v>73</v>
      </c>
      <c r="C422" s="2" t="s">
        <v>50</v>
      </c>
      <c r="D422" s="6">
        <v>42498</v>
      </c>
      <c r="E422" s="3" t="s">
        <v>51</v>
      </c>
      <c r="F422" s="3" t="s">
        <v>70</v>
      </c>
      <c r="G422" s="2">
        <v>1607</v>
      </c>
      <c r="H422" s="6">
        <v>42605</v>
      </c>
      <c r="I422" s="4">
        <v>202000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133011</v>
      </c>
      <c r="P422" s="4">
        <v>68989</v>
      </c>
      <c r="Q422" s="2">
        <v>1</v>
      </c>
      <c r="R422" s="4">
        <v>0</v>
      </c>
      <c r="S422" s="2">
        <v>0</v>
      </c>
      <c r="T422" s="2">
        <v>8</v>
      </c>
      <c r="U422" s="2">
        <v>2016</v>
      </c>
      <c r="V422" s="11" t="str">
        <f t="shared" si="13"/>
        <v>3. Jul-Sep</v>
      </c>
      <c r="W422" s="5">
        <v>4.5</v>
      </c>
      <c r="X422" s="12">
        <f t="shared" si="12"/>
        <v>0</v>
      </c>
    </row>
    <row r="423" spans="1:24">
      <c r="A423" s="2" t="s">
        <v>49</v>
      </c>
      <c r="B423" s="2">
        <v>40</v>
      </c>
      <c r="C423" s="2" t="s">
        <v>50</v>
      </c>
      <c r="D423" s="6">
        <v>42747</v>
      </c>
      <c r="E423" s="3" t="s">
        <v>51</v>
      </c>
      <c r="F423" s="3" t="s">
        <v>97</v>
      </c>
      <c r="G423" s="2">
        <v>1608</v>
      </c>
      <c r="H423" s="6">
        <v>42606</v>
      </c>
      <c r="I423" s="4">
        <v>500000</v>
      </c>
      <c r="J423" s="4">
        <v>0</v>
      </c>
      <c r="K423" s="4">
        <v>500000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2">
        <v>1</v>
      </c>
      <c r="R423" s="4">
        <v>500000</v>
      </c>
      <c r="S423" s="2">
        <v>0</v>
      </c>
      <c r="T423" s="2">
        <v>8</v>
      </c>
      <c r="U423" s="2">
        <v>2016</v>
      </c>
      <c r="V423" s="11" t="str">
        <f t="shared" si="13"/>
        <v>3. Jul-Sep</v>
      </c>
      <c r="W423" s="5">
        <v>4.5</v>
      </c>
      <c r="X423" s="12">
        <f t="shared" si="12"/>
        <v>22500</v>
      </c>
    </row>
    <row r="424" spans="1:24">
      <c r="A424" s="2" t="s">
        <v>49</v>
      </c>
      <c r="B424" s="2">
        <v>17</v>
      </c>
      <c r="C424" s="2" t="s">
        <v>50</v>
      </c>
      <c r="D424" s="6">
        <v>42888</v>
      </c>
      <c r="E424" s="3" t="s">
        <v>51</v>
      </c>
      <c r="F424" s="3" t="s">
        <v>53</v>
      </c>
      <c r="G424" s="2">
        <v>1610</v>
      </c>
      <c r="H424" s="6">
        <v>42609</v>
      </c>
      <c r="I424" s="4">
        <v>316000</v>
      </c>
      <c r="J424" s="4">
        <v>0</v>
      </c>
      <c r="K424" s="4">
        <v>316000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2">
        <v>1</v>
      </c>
      <c r="R424" s="4">
        <v>316000</v>
      </c>
      <c r="S424" s="2">
        <v>0</v>
      </c>
      <c r="T424" s="2">
        <v>8</v>
      </c>
      <c r="U424" s="2">
        <v>2016</v>
      </c>
      <c r="V424" s="11" t="str">
        <f t="shared" si="13"/>
        <v>3. Jul-Sep</v>
      </c>
      <c r="W424" s="5">
        <v>4.5</v>
      </c>
      <c r="X424" s="12">
        <f t="shared" si="12"/>
        <v>14220</v>
      </c>
    </row>
    <row r="425" spans="1:24">
      <c r="A425" s="2" t="s">
        <v>49</v>
      </c>
      <c r="B425" s="2">
        <v>34</v>
      </c>
      <c r="C425" s="2" t="s">
        <v>66</v>
      </c>
      <c r="D425" s="2" t="s">
        <v>51</v>
      </c>
      <c r="E425" s="3" t="s">
        <v>51</v>
      </c>
      <c r="F425" s="7">
        <v>42162</v>
      </c>
      <c r="G425" s="2">
        <v>1609</v>
      </c>
      <c r="H425" s="6">
        <v>42609</v>
      </c>
      <c r="I425" s="4">
        <v>350000</v>
      </c>
      <c r="J425" s="4">
        <v>0</v>
      </c>
      <c r="K425" s="4">
        <v>350000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2">
        <v>1</v>
      </c>
      <c r="R425" s="4">
        <v>350000</v>
      </c>
      <c r="S425" s="2">
        <v>0</v>
      </c>
      <c r="T425" s="2">
        <v>8</v>
      </c>
      <c r="U425" s="2">
        <v>2016</v>
      </c>
      <c r="V425" s="11" t="str">
        <f t="shared" si="13"/>
        <v>3. Jul-Sep</v>
      </c>
      <c r="W425" s="5">
        <v>4.5</v>
      </c>
      <c r="X425" s="12">
        <f t="shared" si="12"/>
        <v>15750</v>
      </c>
    </row>
    <row r="426" spans="1:24">
      <c r="A426" s="2" t="s">
        <v>49</v>
      </c>
      <c r="B426" s="2">
        <v>28</v>
      </c>
      <c r="C426" s="2" t="s">
        <v>50</v>
      </c>
      <c r="D426" s="6">
        <v>43376</v>
      </c>
      <c r="E426" s="3" t="s">
        <v>51</v>
      </c>
      <c r="F426" s="3" t="s">
        <v>65</v>
      </c>
      <c r="G426" s="2">
        <v>1616</v>
      </c>
      <c r="H426" s="6">
        <v>42612</v>
      </c>
      <c r="I426" s="4">
        <v>581250</v>
      </c>
      <c r="J426" s="4">
        <v>0</v>
      </c>
      <c r="K426" s="4">
        <v>581250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2">
        <v>1</v>
      </c>
      <c r="R426" s="4">
        <v>581250</v>
      </c>
      <c r="S426" s="2">
        <v>0</v>
      </c>
      <c r="T426" s="2">
        <v>8</v>
      </c>
      <c r="U426" s="2">
        <v>2016</v>
      </c>
      <c r="V426" s="11" t="str">
        <f t="shared" si="13"/>
        <v>3. Jul-Sep</v>
      </c>
      <c r="W426" s="5">
        <v>4.5</v>
      </c>
      <c r="X426" s="12">
        <f t="shared" si="12"/>
        <v>26156.25</v>
      </c>
    </row>
    <row r="427" spans="1:24">
      <c r="A427" s="2" t="s">
        <v>49</v>
      </c>
      <c r="B427" s="2">
        <v>74</v>
      </c>
      <c r="C427" s="2" t="s">
        <v>50</v>
      </c>
      <c r="D427" s="6">
        <v>42747</v>
      </c>
      <c r="E427" s="3" t="s">
        <v>51</v>
      </c>
      <c r="F427" s="7">
        <v>42250</v>
      </c>
      <c r="G427" s="2">
        <v>1612</v>
      </c>
      <c r="H427" s="6">
        <v>42612</v>
      </c>
      <c r="I427" s="4">
        <v>727000</v>
      </c>
      <c r="J427" s="4">
        <v>0</v>
      </c>
      <c r="K427" s="4">
        <v>727000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2">
        <v>1</v>
      </c>
      <c r="R427" s="4">
        <v>727000</v>
      </c>
      <c r="S427" s="2">
        <v>0</v>
      </c>
      <c r="T427" s="2">
        <v>8</v>
      </c>
      <c r="U427" s="2">
        <v>2016</v>
      </c>
      <c r="V427" s="11" t="str">
        <f t="shared" si="13"/>
        <v>3. Jul-Sep</v>
      </c>
      <c r="W427" s="5">
        <v>4.5</v>
      </c>
      <c r="X427" s="12">
        <f t="shared" si="12"/>
        <v>32715</v>
      </c>
    </row>
    <row r="428" spans="1:24">
      <c r="A428" s="2" t="s">
        <v>49</v>
      </c>
      <c r="B428" s="2">
        <v>45</v>
      </c>
      <c r="C428" s="2" t="s">
        <v>50</v>
      </c>
      <c r="D428" s="6">
        <v>42741</v>
      </c>
      <c r="E428" s="3" t="s">
        <v>51</v>
      </c>
      <c r="F428" s="3" t="s">
        <v>85</v>
      </c>
      <c r="G428" s="2">
        <v>1622</v>
      </c>
      <c r="H428" s="6">
        <v>42615</v>
      </c>
      <c r="I428" s="4">
        <v>772000</v>
      </c>
      <c r="J428" s="4">
        <v>0</v>
      </c>
      <c r="K428" s="4">
        <v>772000</v>
      </c>
      <c r="L428" s="4">
        <v>0</v>
      </c>
      <c r="M428" s="4">
        <v>0</v>
      </c>
      <c r="N428" s="4">
        <v>0</v>
      </c>
      <c r="O428" s="4">
        <v>0</v>
      </c>
      <c r="P428" s="4">
        <v>0</v>
      </c>
      <c r="Q428" s="2">
        <v>1</v>
      </c>
      <c r="R428" s="4">
        <v>772000</v>
      </c>
      <c r="S428" s="2">
        <v>0</v>
      </c>
      <c r="T428" s="2">
        <v>9</v>
      </c>
      <c r="U428" s="2">
        <v>2016</v>
      </c>
      <c r="V428" s="11" t="str">
        <f t="shared" si="13"/>
        <v>3. Jul-Sep</v>
      </c>
      <c r="W428" s="5">
        <v>4.5</v>
      </c>
      <c r="X428" s="12">
        <f t="shared" si="12"/>
        <v>34740</v>
      </c>
    </row>
    <row r="429" spans="1:24">
      <c r="A429" s="2" t="s">
        <v>49</v>
      </c>
      <c r="B429" s="2">
        <v>23</v>
      </c>
      <c r="C429" s="2" t="s">
        <v>50</v>
      </c>
      <c r="D429" s="2" t="s">
        <v>58</v>
      </c>
      <c r="E429" s="3" t="s">
        <v>51</v>
      </c>
      <c r="F429" s="3" t="s">
        <v>74</v>
      </c>
      <c r="G429" s="2">
        <v>1620</v>
      </c>
      <c r="H429" s="6">
        <v>42618</v>
      </c>
      <c r="I429" s="4">
        <v>580000</v>
      </c>
      <c r="J429" s="4">
        <v>0</v>
      </c>
      <c r="K429" s="4">
        <v>580000</v>
      </c>
      <c r="L429" s="4">
        <v>0</v>
      </c>
      <c r="M429" s="4">
        <v>0</v>
      </c>
      <c r="N429" s="4">
        <v>0</v>
      </c>
      <c r="O429" s="4">
        <v>0</v>
      </c>
      <c r="P429" s="4">
        <v>0</v>
      </c>
      <c r="Q429" s="2">
        <v>1</v>
      </c>
      <c r="R429" s="4">
        <v>580000</v>
      </c>
      <c r="S429" s="2">
        <v>0</v>
      </c>
      <c r="T429" s="2">
        <v>9</v>
      </c>
      <c r="U429" s="2">
        <v>2016</v>
      </c>
      <c r="V429" s="11" t="str">
        <f t="shared" si="13"/>
        <v>3. Jul-Sep</v>
      </c>
      <c r="W429" s="5">
        <v>4.5</v>
      </c>
      <c r="X429" s="12">
        <f t="shared" si="12"/>
        <v>26100</v>
      </c>
    </row>
    <row r="430" spans="1:24">
      <c r="A430" s="2" t="s">
        <v>49</v>
      </c>
      <c r="B430" s="2">
        <v>59</v>
      </c>
      <c r="C430" s="2" t="s">
        <v>50</v>
      </c>
      <c r="D430" s="2" t="s">
        <v>72</v>
      </c>
      <c r="E430" s="3" t="s">
        <v>51</v>
      </c>
      <c r="F430" s="3" t="s">
        <v>73</v>
      </c>
      <c r="G430" s="2">
        <v>1611</v>
      </c>
      <c r="H430" s="6">
        <v>42619</v>
      </c>
      <c r="I430" s="4">
        <v>70000</v>
      </c>
      <c r="J430" s="4">
        <v>0</v>
      </c>
      <c r="K430" s="4">
        <v>70000</v>
      </c>
      <c r="L430" s="4">
        <v>0</v>
      </c>
      <c r="M430" s="4">
        <v>0</v>
      </c>
      <c r="N430" s="4">
        <v>0</v>
      </c>
      <c r="O430" s="4">
        <v>0</v>
      </c>
      <c r="P430" s="4">
        <v>0</v>
      </c>
      <c r="Q430" s="2">
        <v>1</v>
      </c>
      <c r="R430" s="4">
        <v>70000</v>
      </c>
      <c r="S430" s="2">
        <v>0</v>
      </c>
      <c r="T430" s="2">
        <v>9</v>
      </c>
      <c r="U430" s="2">
        <v>2016</v>
      </c>
      <c r="V430" s="11" t="str">
        <f t="shared" si="13"/>
        <v>3. Jul-Sep</v>
      </c>
      <c r="W430" s="5">
        <v>4.5</v>
      </c>
      <c r="X430" s="12">
        <f t="shared" si="12"/>
        <v>3150</v>
      </c>
    </row>
    <row r="431" spans="1:24">
      <c r="A431" s="2" t="s">
        <v>49</v>
      </c>
      <c r="B431" s="2">
        <v>66</v>
      </c>
      <c r="C431" s="2" t="s">
        <v>50</v>
      </c>
      <c r="D431" s="6">
        <v>42747</v>
      </c>
      <c r="E431" s="3" t="s">
        <v>51</v>
      </c>
      <c r="F431" s="3" t="s">
        <v>112</v>
      </c>
      <c r="G431" s="2">
        <v>1624</v>
      </c>
      <c r="H431" s="6">
        <v>42619</v>
      </c>
      <c r="I431" s="4">
        <v>706000</v>
      </c>
      <c r="J431" s="4">
        <v>0</v>
      </c>
      <c r="K431" s="4">
        <v>706000</v>
      </c>
      <c r="L431" s="4">
        <v>0</v>
      </c>
      <c r="M431" s="4">
        <v>0</v>
      </c>
      <c r="N431" s="4">
        <v>0</v>
      </c>
      <c r="O431" s="4">
        <v>0</v>
      </c>
      <c r="P431" s="4">
        <v>0</v>
      </c>
      <c r="Q431" s="2">
        <v>1</v>
      </c>
      <c r="R431" s="4">
        <v>706000</v>
      </c>
      <c r="S431" s="2">
        <v>0</v>
      </c>
      <c r="T431" s="2">
        <v>9</v>
      </c>
      <c r="U431" s="2">
        <v>2016</v>
      </c>
      <c r="V431" s="11" t="str">
        <f t="shared" si="13"/>
        <v>3. Jul-Sep</v>
      </c>
      <c r="W431" s="5">
        <v>4.5</v>
      </c>
      <c r="X431" s="12">
        <f t="shared" si="12"/>
        <v>31770</v>
      </c>
    </row>
    <row r="432" spans="1:24">
      <c r="A432" s="2" t="s">
        <v>49</v>
      </c>
      <c r="B432" s="2">
        <v>7</v>
      </c>
      <c r="C432" s="2" t="s">
        <v>50</v>
      </c>
      <c r="D432" s="2" t="s">
        <v>76</v>
      </c>
      <c r="E432" s="3" t="s">
        <v>51</v>
      </c>
      <c r="F432" s="3" t="s">
        <v>77</v>
      </c>
      <c r="G432" s="2">
        <v>1625</v>
      </c>
      <c r="H432" s="6">
        <v>42619</v>
      </c>
      <c r="I432" s="4">
        <v>279000</v>
      </c>
      <c r="J432" s="4">
        <v>0</v>
      </c>
      <c r="K432" s="4">
        <v>279000</v>
      </c>
      <c r="L432" s="4">
        <v>0</v>
      </c>
      <c r="M432" s="4">
        <v>0</v>
      </c>
      <c r="N432" s="4">
        <v>0</v>
      </c>
      <c r="O432" s="4">
        <v>0</v>
      </c>
      <c r="P432" s="4">
        <v>0</v>
      </c>
      <c r="Q432" s="2">
        <v>1</v>
      </c>
      <c r="R432" s="4">
        <v>279000</v>
      </c>
      <c r="S432" s="2">
        <v>0</v>
      </c>
      <c r="T432" s="2">
        <v>9</v>
      </c>
      <c r="U432" s="2">
        <v>2016</v>
      </c>
      <c r="V432" s="11" t="str">
        <f t="shared" si="13"/>
        <v>3. Jul-Sep</v>
      </c>
      <c r="W432" s="5">
        <v>4.5</v>
      </c>
      <c r="X432" s="12">
        <f t="shared" si="12"/>
        <v>12555</v>
      </c>
    </row>
    <row r="433" spans="1:24">
      <c r="A433" s="2" t="s">
        <v>49</v>
      </c>
      <c r="B433" s="2">
        <v>77</v>
      </c>
      <c r="C433" s="2" t="s">
        <v>50</v>
      </c>
      <c r="D433" s="2" t="s">
        <v>81</v>
      </c>
      <c r="E433" s="3" t="s">
        <v>51</v>
      </c>
      <c r="F433" s="7">
        <v>42464</v>
      </c>
      <c r="G433" s="2">
        <v>1623</v>
      </c>
      <c r="H433" s="6">
        <v>42619</v>
      </c>
      <c r="I433" s="4">
        <v>300000</v>
      </c>
      <c r="J433" s="4">
        <v>0</v>
      </c>
      <c r="K433" s="4">
        <v>300000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2">
        <v>1</v>
      </c>
      <c r="R433" s="4">
        <v>300000</v>
      </c>
      <c r="S433" s="2">
        <v>0</v>
      </c>
      <c r="T433" s="2">
        <v>9</v>
      </c>
      <c r="U433" s="2">
        <v>2016</v>
      </c>
      <c r="V433" s="11" t="str">
        <f t="shared" si="13"/>
        <v>3. Jul-Sep</v>
      </c>
      <c r="W433" s="5">
        <v>4.5</v>
      </c>
      <c r="X433" s="12">
        <f t="shared" si="12"/>
        <v>13500</v>
      </c>
    </row>
    <row r="434" spans="1:24">
      <c r="A434" s="2" t="s">
        <v>49</v>
      </c>
      <c r="B434" s="2">
        <v>31</v>
      </c>
      <c r="C434" s="2" t="s">
        <v>50</v>
      </c>
      <c r="D434" s="2" t="s">
        <v>54</v>
      </c>
      <c r="E434" s="3" t="s">
        <v>51</v>
      </c>
      <c r="F434" s="3" t="s">
        <v>52</v>
      </c>
      <c r="G434" s="2">
        <v>1626</v>
      </c>
      <c r="H434" s="6">
        <v>42620</v>
      </c>
      <c r="I434" s="4">
        <v>743750</v>
      </c>
      <c r="J434" s="4">
        <v>0</v>
      </c>
      <c r="K434" s="4">
        <v>743750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2">
        <v>1</v>
      </c>
      <c r="R434" s="4">
        <v>743750</v>
      </c>
      <c r="S434" s="2">
        <v>0</v>
      </c>
      <c r="T434" s="2">
        <v>9</v>
      </c>
      <c r="U434" s="2">
        <v>2016</v>
      </c>
      <c r="V434" s="11" t="str">
        <f t="shared" si="13"/>
        <v>3. Jul-Sep</v>
      </c>
      <c r="W434" s="5">
        <v>4.5</v>
      </c>
      <c r="X434" s="12">
        <f t="shared" si="12"/>
        <v>33468.75</v>
      </c>
    </row>
    <row r="435" spans="1:24">
      <c r="A435" s="2" t="s">
        <v>49</v>
      </c>
      <c r="B435" s="2">
        <v>31</v>
      </c>
      <c r="C435" s="2" t="s">
        <v>50</v>
      </c>
      <c r="D435" s="2" t="s">
        <v>54</v>
      </c>
      <c r="E435" s="3" t="s">
        <v>51</v>
      </c>
      <c r="F435" s="3" t="s">
        <v>52</v>
      </c>
      <c r="G435" s="2">
        <v>1619</v>
      </c>
      <c r="H435" s="6">
        <v>42629</v>
      </c>
      <c r="I435" s="4">
        <v>14385</v>
      </c>
      <c r="J435" s="4">
        <v>0</v>
      </c>
      <c r="K435" s="4">
        <v>14385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2">
        <v>1</v>
      </c>
      <c r="R435" s="4">
        <v>14385</v>
      </c>
      <c r="S435" s="2">
        <v>0</v>
      </c>
      <c r="T435" s="2">
        <v>9</v>
      </c>
      <c r="U435" s="2">
        <v>2016</v>
      </c>
      <c r="V435" s="11" t="str">
        <f t="shared" si="13"/>
        <v>3. Jul-Sep</v>
      </c>
      <c r="W435" s="5">
        <v>4.5</v>
      </c>
      <c r="X435" s="12">
        <f t="shared" si="12"/>
        <v>647.325</v>
      </c>
    </row>
    <row r="436" spans="1:24">
      <c r="A436" s="2" t="s">
        <v>49</v>
      </c>
      <c r="B436" s="2">
        <v>76</v>
      </c>
      <c r="C436" s="2" t="s">
        <v>50</v>
      </c>
      <c r="D436" s="2" t="s">
        <v>81</v>
      </c>
      <c r="E436" s="3" t="s">
        <v>51</v>
      </c>
      <c r="F436" s="7">
        <v>42250</v>
      </c>
      <c r="G436" s="2">
        <v>1628</v>
      </c>
      <c r="H436" s="6">
        <v>42629</v>
      </c>
      <c r="I436" s="4">
        <v>772000</v>
      </c>
      <c r="J436" s="4">
        <v>0</v>
      </c>
      <c r="K436" s="4">
        <v>772000</v>
      </c>
      <c r="L436" s="4">
        <v>0</v>
      </c>
      <c r="M436" s="4">
        <v>0</v>
      </c>
      <c r="N436" s="4">
        <v>0</v>
      </c>
      <c r="O436" s="4">
        <v>0</v>
      </c>
      <c r="P436" s="4">
        <v>0</v>
      </c>
      <c r="Q436" s="2">
        <v>1</v>
      </c>
      <c r="R436" s="4">
        <v>772000</v>
      </c>
      <c r="S436" s="2">
        <v>0</v>
      </c>
      <c r="T436" s="2">
        <v>9</v>
      </c>
      <c r="U436" s="2">
        <v>2016</v>
      </c>
      <c r="V436" s="11" t="str">
        <f t="shared" si="13"/>
        <v>3. Jul-Sep</v>
      </c>
      <c r="W436" s="5">
        <v>4.5</v>
      </c>
      <c r="X436" s="12">
        <f t="shared" si="12"/>
        <v>34740</v>
      </c>
    </row>
    <row r="437" spans="1:24">
      <c r="A437" s="2" t="s">
        <v>49</v>
      </c>
      <c r="B437" s="2">
        <v>1</v>
      </c>
      <c r="C437" s="2" t="s">
        <v>50</v>
      </c>
      <c r="D437" s="2" t="s">
        <v>101</v>
      </c>
      <c r="E437" s="3" t="s">
        <v>51</v>
      </c>
      <c r="F437" s="3" t="s">
        <v>99</v>
      </c>
      <c r="G437" s="2">
        <v>1641</v>
      </c>
      <c r="H437" s="6">
        <v>42635</v>
      </c>
      <c r="I437" s="4">
        <v>576000</v>
      </c>
      <c r="J437" s="4">
        <v>0</v>
      </c>
      <c r="K437" s="4">
        <v>576000</v>
      </c>
      <c r="L437" s="4">
        <v>0</v>
      </c>
      <c r="M437" s="4">
        <v>0</v>
      </c>
      <c r="N437" s="4">
        <v>0</v>
      </c>
      <c r="O437" s="4">
        <v>0</v>
      </c>
      <c r="P437" s="4">
        <v>0</v>
      </c>
      <c r="Q437" s="2">
        <v>1</v>
      </c>
      <c r="R437" s="4">
        <v>576000</v>
      </c>
      <c r="S437" s="2">
        <v>0</v>
      </c>
      <c r="T437" s="2">
        <v>9</v>
      </c>
      <c r="U437" s="2">
        <v>2016</v>
      </c>
      <c r="V437" s="11" t="str">
        <f t="shared" si="13"/>
        <v>3. Jul-Sep</v>
      </c>
      <c r="W437" s="5">
        <v>4.5</v>
      </c>
      <c r="X437" s="12">
        <f t="shared" si="12"/>
        <v>25920</v>
      </c>
    </row>
    <row r="438" spans="1:24">
      <c r="A438" s="2" t="s">
        <v>49</v>
      </c>
      <c r="B438" s="2">
        <v>26</v>
      </c>
      <c r="C438" s="2" t="s">
        <v>50</v>
      </c>
      <c r="D438" s="6">
        <v>43557</v>
      </c>
      <c r="E438" s="3" t="s">
        <v>51</v>
      </c>
      <c r="F438" s="3" t="s">
        <v>113</v>
      </c>
      <c r="G438" s="2">
        <v>1537</v>
      </c>
      <c r="H438" s="6">
        <v>42635</v>
      </c>
      <c r="I438" s="4">
        <v>25000</v>
      </c>
      <c r="J438" s="4">
        <v>3800000</v>
      </c>
      <c r="K438" s="4">
        <v>25000</v>
      </c>
      <c r="L438" s="4">
        <v>0</v>
      </c>
      <c r="M438" s="4">
        <v>0</v>
      </c>
      <c r="N438" s="4">
        <v>0</v>
      </c>
      <c r="O438" s="4">
        <v>0</v>
      </c>
      <c r="P438" s="4">
        <v>0</v>
      </c>
      <c r="Q438" s="2">
        <v>0</v>
      </c>
      <c r="R438" s="4">
        <v>25000</v>
      </c>
      <c r="S438" s="2">
        <v>0</v>
      </c>
      <c r="T438" s="2">
        <v>9</v>
      </c>
      <c r="U438" s="2">
        <v>2016</v>
      </c>
      <c r="V438" s="11" t="str">
        <f t="shared" si="13"/>
        <v>3. Jul-Sep</v>
      </c>
      <c r="W438" s="5">
        <v>4.5</v>
      </c>
      <c r="X438" s="12">
        <f t="shared" si="12"/>
        <v>1125</v>
      </c>
    </row>
    <row r="439" spans="1:24">
      <c r="A439" s="2" t="s">
        <v>49</v>
      </c>
      <c r="B439" s="2">
        <v>37</v>
      </c>
      <c r="C439" s="2" t="s">
        <v>66</v>
      </c>
      <c r="D439" s="2" t="s">
        <v>51</v>
      </c>
      <c r="E439" s="3" t="s">
        <v>51</v>
      </c>
      <c r="F439" s="7">
        <v>42341</v>
      </c>
      <c r="G439" s="2">
        <v>1643</v>
      </c>
      <c r="H439" s="6">
        <v>42637</v>
      </c>
      <c r="I439" s="4">
        <v>200000</v>
      </c>
      <c r="J439" s="4">
        <v>0</v>
      </c>
      <c r="K439" s="4">
        <v>200000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2">
        <v>1</v>
      </c>
      <c r="R439" s="4">
        <v>200000</v>
      </c>
      <c r="S439" s="2">
        <v>0</v>
      </c>
      <c r="T439" s="2">
        <v>9</v>
      </c>
      <c r="U439" s="2">
        <v>2016</v>
      </c>
      <c r="V439" s="11" t="str">
        <f t="shared" si="13"/>
        <v>3. Jul-Sep</v>
      </c>
      <c r="W439" s="5">
        <v>4.5</v>
      </c>
      <c r="X439" s="12">
        <f t="shared" si="12"/>
        <v>9000</v>
      </c>
    </row>
    <row r="440" spans="1:24">
      <c r="A440" s="2" t="s">
        <v>49</v>
      </c>
      <c r="B440" s="2">
        <v>30</v>
      </c>
      <c r="C440" s="2" t="s">
        <v>50</v>
      </c>
      <c r="D440" s="6">
        <v>43161</v>
      </c>
      <c r="E440" s="3" t="s">
        <v>51</v>
      </c>
      <c r="F440" s="7">
        <v>42131</v>
      </c>
      <c r="G440" s="2">
        <v>1647</v>
      </c>
      <c r="H440" s="6">
        <v>42639</v>
      </c>
      <c r="I440" s="4">
        <v>556250</v>
      </c>
      <c r="J440" s="4">
        <v>0</v>
      </c>
      <c r="K440" s="4">
        <v>556250</v>
      </c>
      <c r="L440" s="4">
        <v>0</v>
      </c>
      <c r="M440" s="4">
        <v>0</v>
      </c>
      <c r="N440" s="4">
        <v>0</v>
      </c>
      <c r="O440" s="4">
        <v>0</v>
      </c>
      <c r="P440" s="4">
        <v>0</v>
      </c>
      <c r="Q440" s="2">
        <v>1</v>
      </c>
      <c r="R440" s="4">
        <v>556250</v>
      </c>
      <c r="S440" s="2">
        <v>0</v>
      </c>
      <c r="T440" s="2">
        <v>9</v>
      </c>
      <c r="U440" s="2">
        <v>2016</v>
      </c>
      <c r="V440" s="11" t="str">
        <f t="shared" si="13"/>
        <v>3. Jul-Sep</v>
      </c>
      <c r="W440" s="5">
        <v>4.5</v>
      </c>
      <c r="X440" s="12">
        <f t="shared" si="12"/>
        <v>25031.25</v>
      </c>
    </row>
    <row r="441" spans="1:24">
      <c r="A441" s="2" t="s">
        <v>49</v>
      </c>
      <c r="B441" s="2">
        <v>34</v>
      </c>
      <c r="C441" s="2" t="s">
        <v>66</v>
      </c>
      <c r="D441" s="2" t="s">
        <v>51</v>
      </c>
      <c r="E441" s="3" t="s">
        <v>51</v>
      </c>
      <c r="F441" s="7">
        <v>42162</v>
      </c>
      <c r="G441" s="2">
        <v>1645</v>
      </c>
      <c r="H441" s="6">
        <v>42640</v>
      </c>
      <c r="I441" s="4">
        <v>300000</v>
      </c>
      <c r="J441" s="4">
        <v>0</v>
      </c>
      <c r="K441" s="4">
        <v>300000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2">
        <v>1</v>
      </c>
      <c r="R441" s="4">
        <v>300000</v>
      </c>
      <c r="S441" s="2">
        <v>0</v>
      </c>
      <c r="T441" s="2">
        <v>9</v>
      </c>
      <c r="U441" s="2">
        <v>2016</v>
      </c>
      <c r="V441" s="11" t="str">
        <f t="shared" si="13"/>
        <v>3. Jul-Sep</v>
      </c>
      <c r="W441" s="5">
        <v>4.5</v>
      </c>
      <c r="X441" s="12">
        <f t="shared" si="12"/>
        <v>13500</v>
      </c>
    </row>
    <row r="442" spans="1:24">
      <c r="A442" s="2" t="s">
        <v>49</v>
      </c>
      <c r="B442" s="2">
        <v>16</v>
      </c>
      <c r="C442" s="2" t="s">
        <v>50</v>
      </c>
      <c r="D442" s="2" t="s">
        <v>55</v>
      </c>
      <c r="E442" s="3" t="s">
        <v>51</v>
      </c>
      <c r="F442" s="7">
        <v>42103</v>
      </c>
      <c r="G442" s="2">
        <v>1639</v>
      </c>
      <c r="H442" s="6">
        <v>42642</v>
      </c>
      <c r="I442" s="4">
        <v>593750</v>
      </c>
      <c r="J442" s="4">
        <v>0</v>
      </c>
      <c r="K442" s="4">
        <v>593750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2">
        <v>1</v>
      </c>
      <c r="R442" s="4">
        <v>593750</v>
      </c>
      <c r="S442" s="2">
        <v>0</v>
      </c>
      <c r="T442" s="2">
        <v>9</v>
      </c>
      <c r="U442" s="2">
        <v>2016</v>
      </c>
      <c r="V442" s="11" t="str">
        <f t="shared" si="13"/>
        <v>3. Jul-Sep</v>
      </c>
      <c r="W442" s="5">
        <v>4.5</v>
      </c>
      <c r="X442" s="12">
        <f t="shared" si="12"/>
        <v>26718.75</v>
      </c>
    </row>
    <row r="443" spans="1:24">
      <c r="A443" s="2" t="s">
        <v>49</v>
      </c>
      <c r="B443" s="2">
        <v>25</v>
      </c>
      <c r="C443" s="2" t="s">
        <v>50</v>
      </c>
      <c r="D443" s="6">
        <v>43285</v>
      </c>
      <c r="E443" s="3" t="s">
        <v>51</v>
      </c>
      <c r="F443" s="3" t="s">
        <v>83</v>
      </c>
      <c r="G443" s="2">
        <v>1651</v>
      </c>
      <c r="H443" s="6">
        <v>42642</v>
      </c>
      <c r="I443" s="4">
        <v>600000</v>
      </c>
      <c r="J443" s="4">
        <v>0</v>
      </c>
      <c r="K443" s="4">
        <v>600000</v>
      </c>
      <c r="L443" s="4">
        <v>0</v>
      </c>
      <c r="M443" s="4">
        <v>0</v>
      </c>
      <c r="N443" s="4">
        <v>0</v>
      </c>
      <c r="O443" s="4">
        <v>0</v>
      </c>
      <c r="P443" s="4">
        <v>0</v>
      </c>
      <c r="Q443" s="2">
        <v>1</v>
      </c>
      <c r="R443" s="4">
        <v>600000</v>
      </c>
      <c r="S443" s="2">
        <v>0</v>
      </c>
      <c r="T443" s="2">
        <v>9</v>
      </c>
      <c r="U443" s="2">
        <v>2016</v>
      </c>
      <c r="V443" s="11" t="str">
        <f t="shared" si="13"/>
        <v>3. Jul-Sep</v>
      </c>
      <c r="W443" s="5">
        <v>4.5</v>
      </c>
      <c r="X443" s="12">
        <f t="shared" si="12"/>
        <v>27000</v>
      </c>
    </row>
    <row r="444" spans="1:24">
      <c r="A444" s="2" t="s">
        <v>49</v>
      </c>
      <c r="B444" s="2">
        <v>44</v>
      </c>
      <c r="C444" s="2" t="s">
        <v>50</v>
      </c>
      <c r="D444" s="6">
        <v>43437</v>
      </c>
      <c r="E444" s="3" t="s">
        <v>51</v>
      </c>
      <c r="F444" s="3" t="s">
        <v>75</v>
      </c>
      <c r="G444" s="2">
        <v>1649</v>
      </c>
      <c r="H444" s="6">
        <v>42642</v>
      </c>
      <c r="I444" s="4">
        <v>100000</v>
      </c>
      <c r="J444" s="4">
        <v>0</v>
      </c>
      <c r="K444" s="4">
        <v>100000</v>
      </c>
      <c r="L444" s="4">
        <v>0</v>
      </c>
      <c r="M444" s="4">
        <v>0</v>
      </c>
      <c r="N444" s="4">
        <v>0</v>
      </c>
      <c r="O444" s="4">
        <v>0</v>
      </c>
      <c r="P444" s="4">
        <v>0</v>
      </c>
      <c r="Q444" s="2">
        <v>1</v>
      </c>
      <c r="R444" s="4">
        <v>100000</v>
      </c>
      <c r="S444" s="2">
        <v>0</v>
      </c>
      <c r="T444" s="2">
        <v>9</v>
      </c>
      <c r="U444" s="2">
        <v>2016</v>
      </c>
      <c r="V444" s="11" t="str">
        <f t="shared" si="13"/>
        <v>3. Jul-Sep</v>
      </c>
      <c r="W444" s="5">
        <v>4.5</v>
      </c>
      <c r="X444" s="12">
        <f t="shared" si="12"/>
        <v>4500</v>
      </c>
    </row>
    <row r="445" spans="1:24">
      <c r="A445" s="2" t="s">
        <v>49</v>
      </c>
      <c r="B445" s="2">
        <v>44</v>
      </c>
      <c r="C445" s="2" t="s">
        <v>50</v>
      </c>
      <c r="D445" s="6">
        <v>43437</v>
      </c>
      <c r="E445" s="3" t="s">
        <v>51</v>
      </c>
      <c r="F445" s="3" t="s">
        <v>75</v>
      </c>
      <c r="G445" s="2">
        <v>1650</v>
      </c>
      <c r="H445" s="6">
        <v>42642</v>
      </c>
      <c r="I445" s="4">
        <v>47600</v>
      </c>
      <c r="J445" s="4">
        <v>0</v>
      </c>
      <c r="K445" s="4">
        <v>47600</v>
      </c>
      <c r="L445" s="4">
        <v>0</v>
      </c>
      <c r="M445" s="4">
        <v>0</v>
      </c>
      <c r="N445" s="4">
        <v>0</v>
      </c>
      <c r="O445" s="4">
        <v>0</v>
      </c>
      <c r="P445" s="4">
        <v>0</v>
      </c>
      <c r="Q445" s="2">
        <v>1</v>
      </c>
      <c r="R445" s="4">
        <v>47600</v>
      </c>
      <c r="S445" s="2">
        <v>0</v>
      </c>
      <c r="T445" s="2">
        <v>9</v>
      </c>
      <c r="U445" s="2">
        <v>2016</v>
      </c>
      <c r="V445" s="11" t="str">
        <f t="shared" si="13"/>
        <v>3. Jul-Sep</v>
      </c>
      <c r="W445" s="5">
        <v>4.5</v>
      </c>
      <c r="X445" s="12">
        <f t="shared" si="12"/>
        <v>2142</v>
      </c>
    </row>
    <row r="446" spans="1:24">
      <c r="A446" s="2" t="s">
        <v>49</v>
      </c>
      <c r="B446" s="2">
        <v>27</v>
      </c>
      <c r="C446" s="2" t="s">
        <v>50</v>
      </c>
      <c r="D446" s="2" t="s">
        <v>64</v>
      </c>
      <c r="E446" s="3" t="s">
        <v>51</v>
      </c>
      <c r="F446" s="3" t="s">
        <v>60</v>
      </c>
      <c r="G446" s="2">
        <v>1640</v>
      </c>
      <c r="H446" s="6">
        <v>42643</v>
      </c>
      <c r="I446" s="4">
        <v>556000</v>
      </c>
      <c r="J446" s="4">
        <v>0</v>
      </c>
      <c r="K446" s="4">
        <v>556000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2">
        <v>1</v>
      </c>
      <c r="R446" s="4">
        <v>556000</v>
      </c>
      <c r="S446" s="2">
        <v>0</v>
      </c>
      <c r="T446" s="2">
        <v>9</v>
      </c>
      <c r="U446" s="2">
        <v>2016</v>
      </c>
      <c r="V446" s="11" t="str">
        <f t="shared" si="13"/>
        <v>3. Jul-Sep</v>
      </c>
      <c r="W446" s="5">
        <v>4.5</v>
      </c>
      <c r="X446" s="12">
        <f t="shared" si="12"/>
        <v>25020</v>
      </c>
    </row>
    <row r="447" spans="1:24">
      <c r="A447" s="2" t="s">
        <v>49</v>
      </c>
      <c r="B447" s="2">
        <v>26</v>
      </c>
      <c r="C447" s="2" t="s">
        <v>50</v>
      </c>
      <c r="D447" s="6">
        <v>43557</v>
      </c>
      <c r="E447" s="3" t="s">
        <v>51</v>
      </c>
      <c r="F447" s="3" t="s">
        <v>113</v>
      </c>
      <c r="G447" s="2">
        <v>1654</v>
      </c>
      <c r="H447" s="6">
        <v>42648</v>
      </c>
      <c r="I447" s="4">
        <v>200000</v>
      </c>
      <c r="J447" s="4">
        <v>0</v>
      </c>
      <c r="K447" s="4">
        <v>200000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2">
        <v>0</v>
      </c>
      <c r="R447" s="4">
        <v>200000</v>
      </c>
      <c r="S447" s="2">
        <v>0</v>
      </c>
      <c r="T447" s="2">
        <v>10</v>
      </c>
      <c r="U447" s="2">
        <v>2016</v>
      </c>
      <c r="V447" s="11" t="str">
        <f t="shared" si="13"/>
        <v>4. Oct-Dec</v>
      </c>
      <c r="W447" s="5">
        <v>4.5</v>
      </c>
      <c r="X447" s="12">
        <f t="shared" si="12"/>
        <v>9000</v>
      </c>
    </row>
    <row r="448" spans="1:24">
      <c r="A448" s="2" t="s">
        <v>49</v>
      </c>
      <c r="B448" s="2">
        <v>44</v>
      </c>
      <c r="C448" s="2" t="s">
        <v>50</v>
      </c>
      <c r="D448" s="6">
        <v>43437</v>
      </c>
      <c r="E448" s="3" t="s">
        <v>51</v>
      </c>
      <c r="F448" s="3" t="s">
        <v>75</v>
      </c>
      <c r="G448" s="2">
        <v>1663</v>
      </c>
      <c r="H448" s="6">
        <v>42651</v>
      </c>
      <c r="I448" s="4">
        <v>15000</v>
      </c>
      <c r="J448" s="4">
        <v>0</v>
      </c>
      <c r="K448" s="4">
        <v>15000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2">
        <v>1</v>
      </c>
      <c r="R448" s="4">
        <v>15000</v>
      </c>
      <c r="S448" s="2">
        <v>0</v>
      </c>
      <c r="T448" s="2">
        <v>10</v>
      </c>
      <c r="U448" s="2">
        <v>2016</v>
      </c>
      <c r="V448" s="11" t="str">
        <f t="shared" si="13"/>
        <v>4. Oct-Dec</v>
      </c>
      <c r="W448" s="5">
        <v>4.5</v>
      </c>
      <c r="X448" s="12">
        <f t="shared" si="12"/>
        <v>675</v>
      </c>
    </row>
    <row r="449" spans="1:24">
      <c r="A449" s="2" t="s">
        <v>49</v>
      </c>
      <c r="B449" s="2">
        <v>44</v>
      </c>
      <c r="C449" s="2" t="s">
        <v>50</v>
      </c>
      <c r="D449" s="6">
        <v>43437</v>
      </c>
      <c r="E449" s="3" t="s">
        <v>51</v>
      </c>
      <c r="F449" s="3" t="s">
        <v>75</v>
      </c>
      <c r="G449" s="2">
        <v>1664</v>
      </c>
      <c r="H449" s="6">
        <v>42651</v>
      </c>
      <c r="I449" s="4">
        <v>15000</v>
      </c>
      <c r="J449" s="4">
        <v>0</v>
      </c>
      <c r="K449" s="4">
        <v>15000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2">
        <v>1</v>
      </c>
      <c r="R449" s="4">
        <v>15000</v>
      </c>
      <c r="S449" s="2">
        <v>0</v>
      </c>
      <c r="T449" s="2">
        <v>10</v>
      </c>
      <c r="U449" s="2">
        <v>2016</v>
      </c>
      <c r="V449" s="11" t="str">
        <f t="shared" si="13"/>
        <v>4. Oct-Dec</v>
      </c>
      <c r="W449" s="5">
        <v>4.5</v>
      </c>
      <c r="X449" s="12">
        <f t="shared" si="12"/>
        <v>675</v>
      </c>
    </row>
    <row r="450" spans="1:24">
      <c r="A450" s="2" t="s">
        <v>49</v>
      </c>
      <c r="B450" s="2">
        <v>26</v>
      </c>
      <c r="C450" s="2" t="s">
        <v>50</v>
      </c>
      <c r="D450" s="6">
        <v>43557</v>
      </c>
      <c r="E450" s="3" t="s">
        <v>51</v>
      </c>
      <c r="F450" s="3" t="s">
        <v>113</v>
      </c>
      <c r="G450" s="2">
        <v>1674</v>
      </c>
      <c r="H450" s="6">
        <v>42664</v>
      </c>
      <c r="I450" s="4">
        <v>540000</v>
      </c>
      <c r="J450" s="4">
        <v>0</v>
      </c>
      <c r="K450" s="4">
        <v>540000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2">
        <v>0</v>
      </c>
      <c r="R450" s="4">
        <v>540000</v>
      </c>
      <c r="S450" s="2">
        <v>0</v>
      </c>
      <c r="T450" s="2">
        <v>10</v>
      </c>
      <c r="U450" s="2">
        <v>2016</v>
      </c>
      <c r="V450" s="11" t="str">
        <f t="shared" si="13"/>
        <v>4. Oct-Dec</v>
      </c>
      <c r="W450" s="5">
        <v>4.5</v>
      </c>
      <c r="X450" s="12">
        <f t="shared" ref="X450:X513" si="14">R450*W450%</f>
        <v>24300</v>
      </c>
    </row>
    <row r="451" spans="1:24">
      <c r="A451" s="2" t="s">
        <v>49</v>
      </c>
      <c r="B451" s="2">
        <v>73</v>
      </c>
      <c r="C451" s="2" t="s">
        <v>50</v>
      </c>
      <c r="D451" s="6">
        <v>42498</v>
      </c>
      <c r="E451" s="3" t="s">
        <v>51</v>
      </c>
      <c r="F451" s="3" t="s">
        <v>70</v>
      </c>
      <c r="G451" s="2">
        <v>1676</v>
      </c>
      <c r="H451" s="6">
        <v>42667</v>
      </c>
      <c r="I451" s="4">
        <v>20137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20137</v>
      </c>
      <c r="Q451" s="2">
        <v>1</v>
      </c>
      <c r="R451" s="4">
        <v>0</v>
      </c>
      <c r="S451" s="2">
        <v>0</v>
      </c>
      <c r="T451" s="2">
        <v>10</v>
      </c>
      <c r="U451" s="2">
        <v>2016</v>
      </c>
      <c r="V451" s="11" t="str">
        <f t="shared" ref="V451:V514" si="15">IF(T451&lt;4,"1. Jan-Mar",IF(T451&lt;7,"2. Apr-Jun",IF(T451&lt;10,"3. Jul-Sep","4. Oct-Dec")))</f>
        <v>4. Oct-Dec</v>
      </c>
      <c r="W451" s="5">
        <v>4.5</v>
      </c>
      <c r="X451" s="12">
        <f t="shared" si="14"/>
        <v>0</v>
      </c>
    </row>
    <row r="452" spans="1:24">
      <c r="A452" s="2" t="s">
        <v>49</v>
      </c>
      <c r="B452" s="2">
        <v>44</v>
      </c>
      <c r="C452" s="2" t="s">
        <v>50</v>
      </c>
      <c r="D452" s="6">
        <v>43437</v>
      </c>
      <c r="E452" s="3" t="s">
        <v>51</v>
      </c>
      <c r="F452" s="3" t="s">
        <v>75</v>
      </c>
      <c r="G452" s="2">
        <v>1679</v>
      </c>
      <c r="H452" s="6">
        <v>42668</v>
      </c>
      <c r="I452" s="4">
        <v>15000</v>
      </c>
      <c r="J452" s="4">
        <v>0</v>
      </c>
      <c r="K452" s="4">
        <v>15000</v>
      </c>
      <c r="L452" s="4">
        <v>0</v>
      </c>
      <c r="M452" s="4">
        <v>0</v>
      </c>
      <c r="N452" s="4">
        <v>0</v>
      </c>
      <c r="O452" s="4">
        <v>0</v>
      </c>
      <c r="P452" s="4">
        <v>0</v>
      </c>
      <c r="Q452" s="2">
        <v>1</v>
      </c>
      <c r="R452" s="4">
        <v>15000</v>
      </c>
      <c r="S452" s="2">
        <v>0</v>
      </c>
      <c r="T452" s="2">
        <v>10</v>
      </c>
      <c r="U452" s="2">
        <v>2016</v>
      </c>
      <c r="V452" s="11" t="str">
        <f t="shared" si="15"/>
        <v>4. Oct-Dec</v>
      </c>
      <c r="W452" s="5">
        <v>4.5</v>
      </c>
      <c r="X452" s="12">
        <f t="shared" si="14"/>
        <v>675</v>
      </c>
    </row>
    <row r="453" spans="1:24">
      <c r="A453" s="2" t="s">
        <v>49</v>
      </c>
      <c r="B453" s="2">
        <v>9</v>
      </c>
      <c r="C453" s="2" t="s">
        <v>50</v>
      </c>
      <c r="D453" s="2" t="s">
        <v>61</v>
      </c>
      <c r="E453" s="3" t="s">
        <v>51</v>
      </c>
      <c r="F453" s="7">
        <v>42106</v>
      </c>
      <c r="G453" s="2">
        <v>1684</v>
      </c>
      <c r="H453" s="6">
        <v>42672</v>
      </c>
      <c r="I453" s="4">
        <v>230000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145395</v>
      </c>
      <c r="P453" s="4">
        <v>84605</v>
      </c>
      <c r="Q453" s="2">
        <v>1</v>
      </c>
      <c r="R453" s="4">
        <v>0</v>
      </c>
      <c r="S453" s="2">
        <v>0</v>
      </c>
      <c r="T453" s="2">
        <v>10</v>
      </c>
      <c r="U453" s="2">
        <v>2016</v>
      </c>
      <c r="V453" s="11" t="str">
        <f t="shared" si="15"/>
        <v>4. Oct-Dec</v>
      </c>
      <c r="W453" s="5">
        <v>4.5</v>
      </c>
      <c r="X453" s="12">
        <f t="shared" si="14"/>
        <v>0</v>
      </c>
    </row>
    <row r="454" spans="1:24">
      <c r="A454" s="2" t="s">
        <v>49</v>
      </c>
      <c r="B454" s="2">
        <v>44</v>
      </c>
      <c r="C454" s="2" t="s">
        <v>50</v>
      </c>
      <c r="D454" s="6">
        <v>43437</v>
      </c>
      <c r="E454" s="3" t="s">
        <v>51</v>
      </c>
      <c r="F454" s="3" t="s">
        <v>75</v>
      </c>
      <c r="G454" s="2">
        <v>1698</v>
      </c>
      <c r="H454" s="6">
        <v>42680</v>
      </c>
      <c r="I454" s="4">
        <v>101953</v>
      </c>
      <c r="J454" s="4">
        <v>0</v>
      </c>
      <c r="K454" s="4">
        <v>101953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2">
        <v>1</v>
      </c>
      <c r="R454" s="4">
        <v>101953</v>
      </c>
      <c r="S454" s="2">
        <v>0</v>
      </c>
      <c r="T454" s="2">
        <v>11</v>
      </c>
      <c r="U454" s="2">
        <v>2016</v>
      </c>
      <c r="V454" s="11" t="str">
        <f t="shared" si="15"/>
        <v>4. Oct-Dec</v>
      </c>
      <c r="W454" s="5">
        <v>4.5</v>
      </c>
      <c r="X454" s="12">
        <f t="shared" si="14"/>
        <v>4587.885</v>
      </c>
    </row>
    <row r="455" spans="1:24">
      <c r="A455" s="2" t="s">
        <v>49</v>
      </c>
      <c r="B455" s="2">
        <v>60</v>
      </c>
      <c r="C455" s="2" t="s">
        <v>50</v>
      </c>
      <c r="D455" s="2" t="s">
        <v>59</v>
      </c>
      <c r="E455" s="3" t="s">
        <v>51</v>
      </c>
      <c r="F455" s="7">
        <v>42103</v>
      </c>
      <c r="G455" s="2">
        <v>1699</v>
      </c>
      <c r="H455" s="6">
        <v>42681</v>
      </c>
      <c r="I455" s="4">
        <v>556250</v>
      </c>
      <c r="J455" s="4">
        <v>0</v>
      </c>
      <c r="K455" s="4">
        <v>556250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2">
        <v>1</v>
      </c>
      <c r="R455" s="4">
        <v>556250</v>
      </c>
      <c r="S455" s="2">
        <v>0</v>
      </c>
      <c r="T455" s="2">
        <v>11</v>
      </c>
      <c r="U455" s="2">
        <v>2016</v>
      </c>
      <c r="V455" s="11" t="str">
        <f t="shared" si="15"/>
        <v>4. Oct-Dec</v>
      </c>
      <c r="W455" s="5">
        <v>4.5</v>
      </c>
      <c r="X455" s="12">
        <f t="shared" si="14"/>
        <v>25031.25</v>
      </c>
    </row>
    <row r="456" spans="1:24">
      <c r="A456" s="2" t="s">
        <v>49</v>
      </c>
      <c r="B456" s="2">
        <v>61</v>
      </c>
      <c r="C456" s="2" t="s">
        <v>50</v>
      </c>
      <c r="D456" s="2" t="s">
        <v>59</v>
      </c>
      <c r="E456" s="3" t="s">
        <v>51</v>
      </c>
      <c r="F456" s="7">
        <v>42098</v>
      </c>
      <c r="G456" s="2">
        <v>1700</v>
      </c>
      <c r="H456" s="6">
        <v>42681</v>
      </c>
      <c r="I456" s="4">
        <v>556250</v>
      </c>
      <c r="J456" s="4">
        <v>0</v>
      </c>
      <c r="K456" s="4">
        <v>556250</v>
      </c>
      <c r="L456" s="4">
        <v>0</v>
      </c>
      <c r="M456" s="4">
        <v>0</v>
      </c>
      <c r="N456" s="4">
        <v>0</v>
      </c>
      <c r="O456" s="4">
        <v>0</v>
      </c>
      <c r="P456" s="4">
        <v>0</v>
      </c>
      <c r="Q456" s="2">
        <v>1</v>
      </c>
      <c r="R456" s="4">
        <v>556250</v>
      </c>
      <c r="S456" s="2">
        <v>0</v>
      </c>
      <c r="T456" s="2">
        <v>11</v>
      </c>
      <c r="U456" s="2">
        <v>2016</v>
      </c>
      <c r="V456" s="11" t="str">
        <f t="shared" si="15"/>
        <v>4. Oct-Dec</v>
      </c>
      <c r="W456" s="5">
        <v>4.5</v>
      </c>
      <c r="X456" s="12">
        <f t="shared" si="14"/>
        <v>25031.25</v>
      </c>
    </row>
    <row r="457" spans="1:24">
      <c r="A457" s="2" t="s">
        <v>49</v>
      </c>
      <c r="B457" s="2">
        <v>18</v>
      </c>
      <c r="C457" s="2" t="s">
        <v>50</v>
      </c>
      <c r="D457" s="2" t="s">
        <v>62</v>
      </c>
      <c r="E457" s="3" t="s">
        <v>51</v>
      </c>
      <c r="F457" s="3" t="s">
        <v>60</v>
      </c>
      <c r="G457" s="2">
        <v>1707</v>
      </c>
      <c r="H457" s="6">
        <v>42684</v>
      </c>
      <c r="I457" s="4">
        <v>444000</v>
      </c>
      <c r="J457" s="4">
        <v>0</v>
      </c>
      <c r="K457" s="4">
        <v>444000</v>
      </c>
      <c r="L457" s="4">
        <v>0</v>
      </c>
      <c r="M457" s="4">
        <v>0</v>
      </c>
      <c r="N457" s="4">
        <v>0</v>
      </c>
      <c r="O457" s="4">
        <v>0</v>
      </c>
      <c r="P457" s="4">
        <v>0</v>
      </c>
      <c r="Q457" s="2">
        <v>1</v>
      </c>
      <c r="R457" s="4">
        <v>444000</v>
      </c>
      <c r="S457" s="2">
        <v>0</v>
      </c>
      <c r="T457" s="2">
        <v>11</v>
      </c>
      <c r="U457" s="2">
        <v>2016</v>
      </c>
      <c r="V457" s="11" t="str">
        <f t="shared" si="15"/>
        <v>4. Oct-Dec</v>
      </c>
      <c r="W457" s="5">
        <v>4.5</v>
      </c>
      <c r="X457" s="12">
        <f t="shared" si="14"/>
        <v>19980</v>
      </c>
    </row>
    <row r="458" spans="1:24">
      <c r="A458" s="2" t="s">
        <v>49</v>
      </c>
      <c r="B458" s="2">
        <v>21</v>
      </c>
      <c r="C458" s="2" t="s">
        <v>50</v>
      </c>
      <c r="D458" s="6">
        <v>43161</v>
      </c>
      <c r="E458" s="3" t="s">
        <v>51</v>
      </c>
      <c r="F458" s="7">
        <v>42127</v>
      </c>
      <c r="G458" s="2">
        <v>1711</v>
      </c>
      <c r="H458" s="6">
        <v>42686</v>
      </c>
      <c r="I458" s="4">
        <v>418750</v>
      </c>
      <c r="J458" s="4">
        <v>0</v>
      </c>
      <c r="K458" s="4">
        <v>418750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2">
        <v>1</v>
      </c>
      <c r="R458" s="4">
        <v>418750</v>
      </c>
      <c r="S458" s="2">
        <v>0</v>
      </c>
      <c r="T458" s="2">
        <v>11</v>
      </c>
      <c r="U458" s="2">
        <v>2016</v>
      </c>
      <c r="V458" s="11" t="str">
        <f t="shared" si="15"/>
        <v>4. Oct-Dec</v>
      </c>
      <c r="W458" s="5">
        <v>4.5</v>
      </c>
      <c r="X458" s="12">
        <f t="shared" si="14"/>
        <v>18843.75</v>
      </c>
    </row>
    <row r="459" spans="1:24">
      <c r="A459" s="2" t="s">
        <v>49</v>
      </c>
      <c r="B459" s="2">
        <v>16</v>
      </c>
      <c r="C459" s="2" t="s">
        <v>50</v>
      </c>
      <c r="D459" s="2" t="s">
        <v>55</v>
      </c>
      <c r="E459" s="3" t="s">
        <v>51</v>
      </c>
      <c r="F459" s="7">
        <v>42103</v>
      </c>
      <c r="G459" s="2">
        <v>1723</v>
      </c>
      <c r="H459" s="6">
        <v>42693</v>
      </c>
      <c r="I459" s="4">
        <v>78730</v>
      </c>
      <c r="J459" s="4">
        <v>0</v>
      </c>
      <c r="K459" s="4">
        <v>78730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2">
        <v>1</v>
      </c>
      <c r="R459" s="4">
        <v>78730</v>
      </c>
      <c r="S459" s="2">
        <v>0</v>
      </c>
      <c r="T459" s="2">
        <v>11</v>
      </c>
      <c r="U459" s="2">
        <v>2016</v>
      </c>
      <c r="V459" s="11" t="str">
        <f t="shared" si="15"/>
        <v>4. Oct-Dec</v>
      </c>
      <c r="W459" s="5">
        <v>4.5</v>
      </c>
      <c r="X459" s="12">
        <f t="shared" si="14"/>
        <v>3542.85</v>
      </c>
    </row>
    <row r="460" spans="1:24">
      <c r="A460" s="2" t="s">
        <v>49</v>
      </c>
      <c r="B460" s="2">
        <v>16</v>
      </c>
      <c r="C460" s="2" t="s">
        <v>50</v>
      </c>
      <c r="D460" s="2" t="s">
        <v>55</v>
      </c>
      <c r="E460" s="3" t="s">
        <v>51</v>
      </c>
      <c r="F460" s="7">
        <v>42103</v>
      </c>
      <c r="G460" s="2">
        <v>1724</v>
      </c>
      <c r="H460" s="6">
        <v>42693</v>
      </c>
      <c r="I460" s="4">
        <v>78733</v>
      </c>
      <c r="J460" s="4">
        <v>0</v>
      </c>
      <c r="K460" s="4">
        <v>78733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2">
        <v>1</v>
      </c>
      <c r="R460" s="4">
        <v>78733</v>
      </c>
      <c r="S460" s="2">
        <v>0</v>
      </c>
      <c r="T460" s="2">
        <v>11</v>
      </c>
      <c r="U460" s="2">
        <v>2016</v>
      </c>
      <c r="V460" s="11" t="str">
        <f t="shared" si="15"/>
        <v>4. Oct-Dec</v>
      </c>
      <c r="W460" s="5">
        <v>4.5</v>
      </c>
      <c r="X460" s="12">
        <f t="shared" si="14"/>
        <v>3542.985</v>
      </c>
    </row>
    <row r="461" spans="1:24">
      <c r="A461" s="2" t="s">
        <v>49</v>
      </c>
      <c r="B461" s="2">
        <v>29</v>
      </c>
      <c r="C461" s="2" t="s">
        <v>50</v>
      </c>
      <c r="D461" s="2" t="s">
        <v>69</v>
      </c>
      <c r="E461" s="3" t="s">
        <v>51</v>
      </c>
      <c r="F461" s="7">
        <v>42134</v>
      </c>
      <c r="G461" s="2">
        <v>1725</v>
      </c>
      <c r="H461" s="6">
        <v>42695</v>
      </c>
      <c r="I461" s="4">
        <v>531250</v>
      </c>
      <c r="J461" s="4">
        <v>0</v>
      </c>
      <c r="K461" s="4">
        <v>531250</v>
      </c>
      <c r="L461" s="4">
        <v>0</v>
      </c>
      <c r="M461" s="4">
        <v>0</v>
      </c>
      <c r="N461" s="4">
        <v>0</v>
      </c>
      <c r="O461" s="4">
        <v>0</v>
      </c>
      <c r="P461" s="4">
        <v>0</v>
      </c>
      <c r="Q461" s="2">
        <v>1</v>
      </c>
      <c r="R461" s="4">
        <v>531250</v>
      </c>
      <c r="S461" s="2">
        <v>0</v>
      </c>
      <c r="T461" s="2">
        <v>11</v>
      </c>
      <c r="U461" s="2">
        <v>2016</v>
      </c>
      <c r="V461" s="11" t="str">
        <f t="shared" si="15"/>
        <v>4. Oct-Dec</v>
      </c>
      <c r="W461" s="5">
        <v>4.5</v>
      </c>
      <c r="X461" s="12">
        <f t="shared" si="14"/>
        <v>23906.25</v>
      </c>
    </row>
    <row r="462" spans="1:24">
      <c r="A462" s="2" t="s">
        <v>49</v>
      </c>
      <c r="B462" s="2">
        <v>35</v>
      </c>
      <c r="C462" s="2" t="s">
        <v>66</v>
      </c>
      <c r="D462" s="2" t="s">
        <v>51</v>
      </c>
      <c r="E462" s="3" t="s">
        <v>51</v>
      </c>
      <c r="F462" s="7">
        <v>42314</v>
      </c>
      <c r="G462" s="2">
        <v>1726</v>
      </c>
      <c r="H462" s="6">
        <v>42695</v>
      </c>
      <c r="I462" s="4">
        <v>400000</v>
      </c>
      <c r="J462" s="4">
        <v>0</v>
      </c>
      <c r="K462" s="4">
        <v>400000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2">
        <v>1</v>
      </c>
      <c r="R462" s="4">
        <v>400000</v>
      </c>
      <c r="S462" s="2">
        <v>0</v>
      </c>
      <c r="T462" s="2">
        <v>11</v>
      </c>
      <c r="U462" s="2">
        <v>2016</v>
      </c>
      <c r="V462" s="11" t="str">
        <f t="shared" si="15"/>
        <v>4. Oct-Dec</v>
      </c>
      <c r="W462" s="5">
        <v>4.5</v>
      </c>
      <c r="X462" s="12">
        <f t="shared" si="14"/>
        <v>18000</v>
      </c>
    </row>
    <row r="463" spans="1:24">
      <c r="A463" s="2" t="s">
        <v>49</v>
      </c>
      <c r="B463" s="2">
        <v>58</v>
      </c>
      <c r="C463" s="2" t="s">
        <v>50</v>
      </c>
      <c r="D463" s="6">
        <v>42625</v>
      </c>
      <c r="E463" s="3" t="s">
        <v>51</v>
      </c>
      <c r="F463" s="7">
        <v>42099</v>
      </c>
      <c r="G463" s="2">
        <v>1729</v>
      </c>
      <c r="H463" s="6">
        <v>42698</v>
      </c>
      <c r="I463" s="4">
        <v>700000</v>
      </c>
      <c r="J463" s="4">
        <v>0</v>
      </c>
      <c r="K463" s="4">
        <v>700000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2">
        <v>1</v>
      </c>
      <c r="R463" s="4">
        <v>700000</v>
      </c>
      <c r="S463" s="2">
        <v>0</v>
      </c>
      <c r="T463" s="2">
        <v>11</v>
      </c>
      <c r="U463" s="2">
        <v>2016</v>
      </c>
      <c r="V463" s="11" t="str">
        <f t="shared" si="15"/>
        <v>4. Oct-Dec</v>
      </c>
      <c r="W463" s="5">
        <v>4.5</v>
      </c>
      <c r="X463" s="12">
        <f t="shared" si="14"/>
        <v>31500</v>
      </c>
    </row>
    <row r="464" spans="1:24">
      <c r="A464" s="2" t="s">
        <v>49</v>
      </c>
      <c r="B464" s="2">
        <v>35</v>
      </c>
      <c r="C464" s="2" t="s">
        <v>66</v>
      </c>
      <c r="D464" s="2" t="s">
        <v>51</v>
      </c>
      <c r="E464" s="3" t="s">
        <v>51</v>
      </c>
      <c r="F464" s="7">
        <v>42314</v>
      </c>
      <c r="G464" s="2">
        <v>1733</v>
      </c>
      <c r="H464" s="6">
        <v>42703</v>
      </c>
      <c r="I464" s="4">
        <v>487000</v>
      </c>
      <c r="J464" s="4">
        <v>0</v>
      </c>
      <c r="K464" s="4">
        <v>487000</v>
      </c>
      <c r="L464" s="4">
        <v>0</v>
      </c>
      <c r="M464" s="4">
        <v>0</v>
      </c>
      <c r="N464" s="4">
        <v>0</v>
      </c>
      <c r="O464" s="4">
        <v>0</v>
      </c>
      <c r="P464" s="4">
        <v>0</v>
      </c>
      <c r="Q464" s="2">
        <v>1</v>
      </c>
      <c r="R464" s="4">
        <v>487000</v>
      </c>
      <c r="S464" s="2">
        <v>0</v>
      </c>
      <c r="T464" s="2">
        <v>11</v>
      </c>
      <c r="U464" s="2">
        <v>2016</v>
      </c>
      <c r="V464" s="11" t="str">
        <f t="shared" si="15"/>
        <v>4. Oct-Dec</v>
      </c>
      <c r="W464" s="5">
        <v>4.5</v>
      </c>
      <c r="X464" s="12">
        <f t="shared" si="14"/>
        <v>21915</v>
      </c>
    </row>
    <row r="465" spans="1:24">
      <c r="A465" s="2" t="s">
        <v>49</v>
      </c>
      <c r="B465" s="2">
        <v>3</v>
      </c>
      <c r="C465" s="2" t="s">
        <v>50</v>
      </c>
      <c r="D465" s="6">
        <v>43437</v>
      </c>
      <c r="E465" s="3" t="s">
        <v>51</v>
      </c>
      <c r="F465" s="3" t="s">
        <v>106</v>
      </c>
      <c r="G465" s="2">
        <v>1734</v>
      </c>
      <c r="H465" s="6">
        <v>42704</v>
      </c>
      <c r="I465" s="4">
        <v>583000</v>
      </c>
      <c r="J465" s="4">
        <v>0</v>
      </c>
      <c r="K465" s="4">
        <v>583000</v>
      </c>
      <c r="L465" s="4">
        <v>0</v>
      </c>
      <c r="M465" s="4">
        <v>0</v>
      </c>
      <c r="N465" s="4">
        <v>0</v>
      </c>
      <c r="O465" s="4">
        <v>0</v>
      </c>
      <c r="P465" s="4">
        <v>0</v>
      </c>
      <c r="Q465" s="2">
        <v>1</v>
      </c>
      <c r="R465" s="4">
        <v>583000</v>
      </c>
      <c r="S465" s="2">
        <v>0</v>
      </c>
      <c r="T465" s="2">
        <v>11</v>
      </c>
      <c r="U465" s="2">
        <v>2016</v>
      </c>
      <c r="V465" s="11" t="str">
        <f t="shared" si="15"/>
        <v>4. Oct-Dec</v>
      </c>
      <c r="W465" s="5">
        <v>4.5</v>
      </c>
      <c r="X465" s="12">
        <f t="shared" si="14"/>
        <v>26235</v>
      </c>
    </row>
    <row r="466" spans="1:24">
      <c r="A466" s="2" t="s">
        <v>49</v>
      </c>
      <c r="B466" s="2">
        <v>23</v>
      </c>
      <c r="C466" s="2" t="s">
        <v>50</v>
      </c>
      <c r="D466" s="2" t="s">
        <v>58</v>
      </c>
      <c r="E466" s="3" t="s">
        <v>51</v>
      </c>
      <c r="F466" s="3" t="s">
        <v>74</v>
      </c>
      <c r="G466" s="2">
        <v>1737</v>
      </c>
      <c r="H466" s="6">
        <v>42709</v>
      </c>
      <c r="I466" s="4">
        <v>500000</v>
      </c>
      <c r="J466" s="4">
        <v>0</v>
      </c>
      <c r="K466" s="4">
        <v>500000</v>
      </c>
      <c r="L466" s="4">
        <v>0</v>
      </c>
      <c r="M466" s="4">
        <v>0</v>
      </c>
      <c r="N466" s="4">
        <v>0</v>
      </c>
      <c r="O466" s="4">
        <v>0</v>
      </c>
      <c r="P466" s="4">
        <v>0</v>
      </c>
      <c r="Q466" s="2">
        <v>1</v>
      </c>
      <c r="R466" s="4">
        <v>500000</v>
      </c>
      <c r="S466" s="2">
        <v>0</v>
      </c>
      <c r="T466" s="2">
        <v>12</v>
      </c>
      <c r="U466" s="2">
        <v>2016</v>
      </c>
      <c r="V466" s="11" t="str">
        <f t="shared" si="15"/>
        <v>4. Oct-Dec</v>
      </c>
      <c r="W466" s="5">
        <v>4.5</v>
      </c>
      <c r="X466" s="12">
        <f t="shared" si="14"/>
        <v>22500</v>
      </c>
    </row>
    <row r="467" spans="1:24">
      <c r="A467" s="2" t="s">
        <v>49</v>
      </c>
      <c r="B467" s="2">
        <v>24</v>
      </c>
      <c r="C467" s="2" t="s">
        <v>50</v>
      </c>
      <c r="D467" s="2" t="s">
        <v>56</v>
      </c>
      <c r="E467" s="3" t="s">
        <v>51</v>
      </c>
      <c r="F467" s="7">
        <v>42100</v>
      </c>
      <c r="G467" s="2">
        <v>1735</v>
      </c>
      <c r="H467" s="6">
        <v>42709</v>
      </c>
      <c r="I467" s="4">
        <v>881250</v>
      </c>
      <c r="J467" s="4">
        <v>0</v>
      </c>
      <c r="K467" s="4">
        <v>881250</v>
      </c>
      <c r="L467" s="4">
        <v>0</v>
      </c>
      <c r="M467" s="4">
        <v>0</v>
      </c>
      <c r="N467" s="4">
        <v>0</v>
      </c>
      <c r="O467" s="4">
        <v>0</v>
      </c>
      <c r="P467" s="4">
        <v>0</v>
      </c>
      <c r="Q467" s="2">
        <v>1</v>
      </c>
      <c r="R467" s="4">
        <v>881250</v>
      </c>
      <c r="S467" s="2">
        <v>0</v>
      </c>
      <c r="T467" s="2">
        <v>12</v>
      </c>
      <c r="U467" s="2">
        <v>2016</v>
      </c>
      <c r="V467" s="11" t="str">
        <f t="shared" si="15"/>
        <v>4. Oct-Dec</v>
      </c>
      <c r="W467" s="5">
        <v>4.5</v>
      </c>
      <c r="X467" s="12">
        <f t="shared" si="14"/>
        <v>39656.25</v>
      </c>
    </row>
    <row r="468" spans="1:24">
      <c r="A468" s="2" t="s">
        <v>49</v>
      </c>
      <c r="B468" s="2">
        <v>52</v>
      </c>
      <c r="C468" s="2" t="s">
        <v>50</v>
      </c>
      <c r="D468" s="2" t="s">
        <v>58</v>
      </c>
      <c r="E468" s="3" t="s">
        <v>51</v>
      </c>
      <c r="F468" s="7">
        <v>42100</v>
      </c>
      <c r="G468" s="2">
        <v>1736</v>
      </c>
      <c r="H468" s="6">
        <v>42709</v>
      </c>
      <c r="I468" s="4">
        <v>557000</v>
      </c>
      <c r="J468" s="4">
        <v>0</v>
      </c>
      <c r="K468" s="4">
        <v>557000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2">
        <v>1</v>
      </c>
      <c r="R468" s="4">
        <v>557000</v>
      </c>
      <c r="S468" s="2">
        <v>0</v>
      </c>
      <c r="T468" s="2">
        <v>12</v>
      </c>
      <c r="U468" s="2">
        <v>2016</v>
      </c>
      <c r="V468" s="11" t="str">
        <f t="shared" si="15"/>
        <v>4. Oct-Dec</v>
      </c>
      <c r="W468" s="5">
        <v>4.5</v>
      </c>
      <c r="X468" s="12">
        <f t="shared" si="14"/>
        <v>25065</v>
      </c>
    </row>
    <row r="469" spans="1:24">
      <c r="A469" s="2" t="s">
        <v>49</v>
      </c>
      <c r="B469" s="2">
        <v>4</v>
      </c>
      <c r="C469" s="2" t="s">
        <v>50</v>
      </c>
      <c r="D469" s="6">
        <v>43534</v>
      </c>
      <c r="E469" s="3" t="s">
        <v>51</v>
      </c>
      <c r="F469" s="3" t="s">
        <v>102</v>
      </c>
      <c r="G469" s="2">
        <v>1742</v>
      </c>
      <c r="H469" s="6">
        <v>42711</v>
      </c>
      <c r="I469" s="4">
        <v>500000</v>
      </c>
      <c r="J469" s="4">
        <v>0</v>
      </c>
      <c r="K469" s="4">
        <v>500000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2">
        <v>1</v>
      </c>
      <c r="R469" s="4">
        <v>500000</v>
      </c>
      <c r="S469" s="2">
        <v>0</v>
      </c>
      <c r="T469" s="2">
        <v>12</v>
      </c>
      <c r="U469" s="2">
        <v>2016</v>
      </c>
      <c r="V469" s="11" t="str">
        <f t="shared" si="15"/>
        <v>4. Oct-Dec</v>
      </c>
      <c r="W469" s="5">
        <v>4.5</v>
      </c>
      <c r="X469" s="12">
        <f t="shared" si="14"/>
        <v>22500</v>
      </c>
    </row>
    <row r="470" spans="1:24">
      <c r="A470" s="2" t="s">
        <v>49</v>
      </c>
      <c r="B470" s="2">
        <v>23</v>
      </c>
      <c r="C470" s="2" t="s">
        <v>50</v>
      </c>
      <c r="D470" s="2" t="s">
        <v>58</v>
      </c>
      <c r="E470" s="3" t="s">
        <v>51</v>
      </c>
      <c r="F470" s="3" t="s">
        <v>74</v>
      </c>
      <c r="G470" s="2">
        <v>1747</v>
      </c>
      <c r="H470" s="6">
        <v>42716</v>
      </c>
      <c r="I470" s="4">
        <v>93935</v>
      </c>
      <c r="J470" s="4">
        <v>0</v>
      </c>
      <c r="K470" s="4">
        <v>93935</v>
      </c>
      <c r="L470" s="4">
        <v>0</v>
      </c>
      <c r="M470" s="4">
        <v>0</v>
      </c>
      <c r="N470" s="4">
        <v>0</v>
      </c>
      <c r="O470" s="4">
        <v>0</v>
      </c>
      <c r="P470" s="4">
        <v>0</v>
      </c>
      <c r="Q470" s="2">
        <v>1</v>
      </c>
      <c r="R470" s="4">
        <v>93935</v>
      </c>
      <c r="S470" s="2">
        <v>0</v>
      </c>
      <c r="T470" s="2">
        <v>12</v>
      </c>
      <c r="U470" s="2">
        <v>2016</v>
      </c>
      <c r="V470" s="11" t="str">
        <f t="shared" si="15"/>
        <v>4. Oct-Dec</v>
      </c>
      <c r="W470" s="5">
        <v>4.5</v>
      </c>
      <c r="X470" s="12">
        <f t="shared" si="14"/>
        <v>4227.075</v>
      </c>
    </row>
    <row r="471" spans="1:24">
      <c r="A471" s="2" t="s">
        <v>49</v>
      </c>
      <c r="B471" s="2">
        <v>23</v>
      </c>
      <c r="C471" s="2" t="s">
        <v>50</v>
      </c>
      <c r="D471" s="2" t="s">
        <v>58</v>
      </c>
      <c r="E471" s="3" t="s">
        <v>51</v>
      </c>
      <c r="F471" s="3" t="s">
        <v>74</v>
      </c>
      <c r="G471" s="2">
        <v>1748</v>
      </c>
      <c r="H471" s="6">
        <v>42716</v>
      </c>
      <c r="I471" s="4">
        <v>100000</v>
      </c>
      <c r="J471" s="4">
        <v>0</v>
      </c>
      <c r="K471" s="4">
        <v>100000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2">
        <v>1</v>
      </c>
      <c r="R471" s="4">
        <v>100000</v>
      </c>
      <c r="S471" s="2">
        <v>0</v>
      </c>
      <c r="T471" s="2">
        <v>12</v>
      </c>
      <c r="U471" s="2">
        <v>2016</v>
      </c>
      <c r="V471" s="11" t="str">
        <f t="shared" si="15"/>
        <v>4. Oct-Dec</v>
      </c>
      <c r="W471" s="5">
        <v>4.5</v>
      </c>
      <c r="X471" s="12">
        <f t="shared" si="14"/>
        <v>4500</v>
      </c>
    </row>
    <row r="472" spans="1:24">
      <c r="A472" s="2" t="s">
        <v>49</v>
      </c>
      <c r="B472" s="2">
        <v>48</v>
      </c>
      <c r="C472" s="2" t="s">
        <v>50</v>
      </c>
      <c r="D472" s="6">
        <v>43445</v>
      </c>
      <c r="E472" s="3" t="s">
        <v>51</v>
      </c>
      <c r="F472" s="3" t="s">
        <v>100</v>
      </c>
      <c r="G472" s="2">
        <v>1749</v>
      </c>
      <c r="H472" s="6">
        <v>42716</v>
      </c>
      <c r="I472" s="4">
        <v>753000</v>
      </c>
      <c r="J472" s="4">
        <v>0</v>
      </c>
      <c r="K472" s="4">
        <v>753000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2">
        <v>1</v>
      </c>
      <c r="R472" s="4">
        <v>753000</v>
      </c>
      <c r="S472" s="2">
        <v>0</v>
      </c>
      <c r="T472" s="2">
        <v>12</v>
      </c>
      <c r="U472" s="2">
        <v>2016</v>
      </c>
      <c r="V472" s="11" t="str">
        <f t="shared" si="15"/>
        <v>4. Oct-Dec</v>
      </c>
      <c r="W472" s="5">
        <v>4.5</v>
      </c>
      <c r="X472" s="12">
        <f t="shared" si="14"/>
        <v>33885</v>
      </c>
    </row>
    <row r="473" spans="1:24">
      <c r="A473" s="2" t="s">
        <v>49</v>
      </c>
      <c r="B473" s="2">
        <v>52</v>
      </c>
      <c r="C473" s="2" t="s">
        <v>50</v>
      </c>
      <c r="D473" s="2" t="s">
        <v>58</v>
      </c>
      <c r="E473" s="3" t="s">
        <v>51</v>
      </c>
      <c r="F473" s="7">
        <v>42100</v>
      </c>
      <c r="G473" s="2">
        <v>1746</v>
      </c>
      <c r="H473" s="6">
        <v>42716</v>
      </c>
      <c r="I473" s="4">
        <v>10000</v>
      </c>
      <c r="J473" s="4">
        <v>0</v>
      </c>
      <c r="K473" s="4">
        <v>10000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2">
        <v>1</v>
      </c>
      <c r="R473" s="4">
        <v>10000</v>
      </c>
      <c r="S473" s="2">
        <v>0</v>
      </c>
      <c r="T473" s="2">
        <v>12</v>
      </c>
      <c r="U473" s="2">
        <v>2016</v>
      </c>
      <c r="V473" s="11" t="str">
        <f t="shared" si="15"/>
        <v>4. Oct-Dec</v>
      </c>
      <c r="W473" s="5">
        <v>4.5</v>
      </c>
      <c r="X473" s="12">
        <f t="shared" si="14"/>
        <v>450</v>
      </c>
    </row>
    <row r="474" spans="1:24">
      <c r="A474" s="2" t="s">
        <v>49</v>
      </c>
      <c r="B474" s="2">
        <v>56</v>
      </c>
      <c r="C474" s="2" t="s">
        <v>50</v>
      </c>
      <c r="D474" s="6">
        <v>43437</v>
      </c>
      <c r="E474" s="3" t="s">
        <v>51</v>
      </c>
      <c r="F474" s="7">
        <v>42102</v>
      </c>
      <c r="G474" s="2">
        <v>1743</v>
      </c>
      <c r="H474" s="6">
        <v>42716</v>
      </c>
      <c r="I474" s="4">
        <v>575000</v>
      </c>
      <c r="J474" s="4">
        <v>0</v>
      </c>
      <c r="K474" s="4">
        <v>575000</v>
      </c>
      <c r="L474" s="4">
        <v>0</v>
      </c>
      <c r="M474" s="4">
        <v>0</v>
      </c>
      <c r="N474" s="4">
        <v>0</v>
      </c>
      <c r="O474" s="4">
        <v>0</v>
      </c>
      <c r="P474" s="4">
        <v>0</v>
      </c>
      <c r="Q474" s="2">
        <v>1</v>
      </c>
      <c r="R474" s="4">
        <v>575000</v>
      </c>
      <c r="S474" s="2">
        <v>0</v>
      </c>
      <c r="T474" s="2">
        <v>12</v>
      </c>
      <c r="U474" s="2">
        <v>2016</v>
      </c>
      <c r="V474" s="11" t="str">
        <f t="shared" si="15"/>
        <v>4. Oct-Dec</v>
      </c>
      <c r="W474" s="5">
        <v>4.5</v>
      </c>
      <c r="X474" s="12">
        <f t="shared" si="14"/>
        <v>25875</v>
      </c>
    </row>
    <row r="475" spans="1:24">
      <c r="A475" s="2" t="s">
        <v>49</v>
      </c>
      <c r="B475" s="2">
        <v>51</v>
      </c>
      <c r="C475" s="2" t="s">
        <v>50</v>
      </c>
      <c r="D475" s="6">
        <v>42797</v>
      </c>
      <c r="E475" s="3" t="s">
        <v>51</v>
      </c>
      <c r="F475" s="3" t="s">
        <v>100</v>
      </c>
      <c r="G475" s="2">
        <v>1744</v>
      </c>
      <c r="H475" s="6">
        <v>42717</v>
      </c>
      <c r="I475" s="4">
        <v>415000</v>
      </c>
      <c r="J475" s="4">
        <v>0</v>
      </c>
      <c r="K475" s="4">
        <v>415000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2">
        <v>1</v>
      </c>
      <c r="R475" s="4">
        <v>415000</v>
      </c>
      <c r="S475" s="2">
        <v>0</v>
      </c>
      <c r="T475" s="2">
        <v>12</v>
      </c>
      <c r="U475" s="2">
        <v>2016</v>
      </c>
      <c r="V475" s="11" t="str">
        <f t="shared" si="15"/>
        <v>4. Oct-Dec</v>
      </c>
      <c r="W475" s="5">
        <v>4.5</v>
      </c>
      <c r="X475" s="12">
        <f t="shared" si="14"/>
        <v>18675</v>
      </c>
    </row>
    <row r="476" spans="1:24">
      <c r="A476" s="2" t="s">
        <v>49</v>
      </c>
      <c r="B476" s="2">
        <v>52</v>
      </c>
      <c r="C476" s="2" t="s">
        <v>50</v>
      </c>
      <c r="D476" s="2" t="s">
        <v>58</v>
      </c>
      <c r="E476" s="3" t="s">
        <v>51</v>
      </c>
      <c r="F476" s="7">
        <v>42100</v>
      </c>
      <c r="G476" s="2">
        <v>1754</v>
      </c>
      <c r="H476" s="6">
        <v>42717</v>
      </c>
      <c r="I476" s="4">
        <v>40000</v>
      </c>
      <c r="J476" s="4">
        <v>0</v>
      </c>
      <c r="K476" s="4">
        <v>40000</v>
      </c>
      <c r="L476" s="4">
        <v>0</v>
      </c>
      <c r="M476" s="4">
        <v>0</v>
      </c>
      <c r="N476" s="4">
        <v>0</v>
      </c>
      <c r="O476" s="4">
        <v>0</v>
      </c>
      <c r="P476" s="4">
        <v>0</v>
      </c>
      <c r="Q476" s="2">
        <v>1</v>
      </c>
      <c r="R476" s="4">
        <v>40000</v>
      </c>
      <c r="S476" s="2">
        <v>0</v>
      </c>
      <c r="T476" s="2">
        <v>12</v>
      </c>
      <c r="U476" s="2">
        <v>2016</v>
      </c>
      <c r="V476" s="11" t="str">
        <f t="shared" si="15"/>
        <v>4. Oct-Dec</v>
      </c>
      <c r="W476" s="5">
        <v>4.5</v>
      </c>
      <c r="X476" s="12">
        <f t="shared" si="14"/>
        <v>1800</v>
      </c>
    </row>
    <row r="477" spans="1:24">
      <c r="A477" s="2" t="s">
        <v>49</v>
      </c>
      <c r="B477" s="2">
        <v>52</v>
      </c>
      <c r="C477" s="2" t="s">
        <v>50</v>
      </c>
      <c r="D477" s="2" t="s">
        <v>58</v>
      </c>
      <c r="E477" s="3" t="s">
        <v>51</v>
      </c>
      <c r="F477" s="7">
        <v>42100</v>
      </c>
      <c r="G477" s="2">
        <v>1755</v>
      </c>
      <c r="H477" s="6">
        <v>42717</v>
      </c>
      <c r="I477" s="4">
        <v>50000</v>
      </c>
      <c r="J477" s="4">
        <v>0</v>
      </c>
      <c r="K477" s="4">
        <v>50000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2">
        <v>1</v>
      </c>
      <c r="R477" s="4">
        <v>50000</v>
      </c>
      <c r="S477" s="2">
        <v>0</v>
      </c>
      <c r="T477" s="2">
        <v>12</v>
      </c>
      <c r="U477" s="2">
        <v>2016</v>
      </c>
      <c r="V477" s="11" t="str">
        <f t="shared" si="15"/>
        <v>4. Oct-Dec</v>
      </c>
      <c r="W477" s="5">
        <v>4.5</v>
      </c>
      <c r="X477" s="12">
        <f t="shared" si="14"/>
        <v>2250</v>
      </c>
    </row>
    <row r="478" spans="1:24">
      <c r="A478" s="2" t="s">
        <v>49</v>
      </c>
      <c r="B478" s="2">
        <v>52</v>
      </c>
      <c r="C478" s="2" t="s">
        <v>50</v>
      </c>
      <c r="D478" s="2" t="s">
        <v>58</v>
      </c>
      <c r="E478" s="3" t="s">
        <v>51</v>
      </c>
      <c r="F478" s="7">
        <v>42100</v>
      </c>
      <c r="G478" s="2">
        <v>1757</v>
      </c>
      <c r="H478" s="6">
        <v>42717</v>
      </c>
      <c r="I478" s="4">
        <v>276639</v>
      </c>
      <c r="J478" s="4">
        <v>0</v>
      </c>
      <c r="K478" s="4">
        <v>100000</v>
      </c>
      <c r="L478" s="4">
        <v>0</v>
      </c>
      <c r="M478" s="4">
        <v>0</v>
      </c>
      <c r="N478" s="4">
        <v>0</v>
      </c>
      <c r="O478" s="4">
        <v>176639</v>
      </c>
      <c r="P478" s="4">
        <v>0</v>
      </c>
      <c r="Q478" s="2">
        <v>1</v>
      </c>
      <c r="R478" s="4">
        <v>100000</v>
      </c>
      <c r="S478" s="2">
        <v>0</v>
      </c>
      <c r="T478" s="2">
        <v>12</v>
      </c>
      <c r="U478" s="2">
        <v>2016</v>
      </c>
      <c r="V478" s="11" t="str">
        <f t="shared" si="15"/>
        <v>4. Oct-Dec</v>
      </c>
      <c r="W478" s="5">
        <v>4.5</v>
      </c>
      <c r="X478" s="12">
        <f t="shared" si="14"/>
        <v>4500</v>
      </c>
    </row>
    <row r="479" spans="1:24">
      <c r="A479" s="2" t="s">
        <v>49</v>
      </c>
      <c r="B479" s="2">
        <v>18</v>
      </c>
      <c r="C479" s="2" t="s">
        <v>50</v>
      </c>
      <c r="D479" s="2" t="s">
        <v>62</v>
      </c>
      <c r="E479" s="3" t="s">
        <v>51</v>
      </c>
      <c r="F479" s="3" t="s">
        <v>60</v>
      </c>
      <c r="G479" s="2">
        <v>1759</v>
      </c>
      <c r="H479" s="6">
        <v>42719</v>
      </c>
      <c r="I479" s="4">
        <v>243000</v>
      </c>
      <c r="J479" s="4">
        <v>0</v>
      </c>
      <c r="K479" s="4">
        <v>243000</v>
      </c>
      <c r="L479" s="4">
        <v>0</v>
      </c>
      <c r="M479" s="4">
        <v>0</v>
      </c>
      <c r="N479" s="4">
        <v>0</v>
      </c>
      <c r="O479" s="4">
        <v>0</v>
      </c>
      <c r="P479" s="4">
        <v>0</v>
      </c>
      <c r="Q479" s="2">
        <v>1</v>
      </c>
      <c r="R479" s="4">
        <v>243000</v>
      </c>
      <c r="S479" s="2">
        <v>0</v>
      </c>
      <c r="T479" s="2">
        <v>12</v>
      </c>
      <c r="U479" s="2">
        <v>2016</v>
      </c>
      <c r="V479" s="11" t="str">
        <f t="shared" si="15"/>
        <v>4. Oct-Dec</v>
      </c>
      <c r="W479" s="5">
        <v>4.5</v>
      </c>
      <c r="X479" s="12">
        <f t="shared" si="14"/>
        <v>10935</v>
      </c>
    </row>
    <row r="480" spans="1:24">
      <c r="A480" s="2" t="s">
        <v>49</v>
      </c>
      <c r="B480" s="2">
        <v>13</v>
      </c>
      <c r="C480" s="2" t="s">
        <v>50</v>
      </c>
      <c r="D480" s="2" t="s">
        <v>103</v>
      </c>
      <c r="E480" s="3" t="s">
        <v>51</v>
      </c>
      <c r="F480" s="3" t="s">
        <v>104</v>
      </c>
      <c r="G480" s="2">
        <v>1761</v>
      </c>
      <c r="H480" s="6">
        <v>42720</v>
      </c>
      <c r="I480" s="4">
        <v>483000</v>
      </c>
      <c r="J480" s="4">
        <v>0</v>
      </c>
      <c r="K480" s="4">
        <v>483000</v>
      </c>
      <c r="L480" s="4">
        <v>0</v>
      </c>
      <c r="M480" s="4">
        <v>0</v>
      </c>
      <c r="N480" s="4">
        <v>0</v>
      </c>
      <c r="O480" s="4">
        <v>0</v>
      </c>
      <c r="P480" s="4">
        <v>0</v>
      </c>
      <c r="Q480" s="2">
        <v>1</v>
      </c>
      <c r="R480" s="4">
        <v>483000</v>
      </c>
      <c r="S480" s="2">
        <v>0</v>
      </c>
      <c r="T480" s="2">
        <v>12</v>
      </c>
      <c r="U480" s="2">
        <v>2016</v>
      </c>
      <c r="V480" s="11" t="str">
        <f t="shared" si="15"/>
        <v>4. Oct-Dec</v>
      </c>
      <c r="W480" s="5">
        <v>4.5</v>
      </c>
      <c r="X480" s="12">
        <f t="shared" si="14"/>
        <v>21735</v>
      </c>
    </row>
    <row r="481" spans="1:24">
      <c r="A481" s="2" t="s">
        <v>49</v>
      </c>
      <c r="B481" s="2">
        <v>36</v>
      </c>
      <c r="C481" s="2" t="s">
        <v>66</v>
      </c>
      <c r="D481" s="2" t="s">
        <v>51</v>
      </c>
      <c r="E481" s="3" t="s">
        <v>51</v>
      </c>
      <c r="F481" s="3" t="s">
        <v>102</v>
      </c>
      <c r="G481" s="2">
        <v>1765</v>
      </c>
      <c r="H481" s="6">
        <v>42720</v>
      </c>
      <c r="I481" s="4">
        <v>413000</v>
      </c>
      <c r="J481" s="4">
        <v>0</v>
      </c>
      <c r="K481" s="4">
        <v>413000</v>
      </c>
      <c r="L481" s="4">
        <v>0</v>
      </c>
      <c r="M481" s="4">
        <v>0</v>
      </c>
      <c r="N481" s="4">
        <v>0</v>
      </c>
      <c r="O481" s="4">
        <v>0</v>
      </c>
      <c r="P481" s="4">
        <v>0</v>
      </c>
      <c r="Q481" s="2">
        <v>1</v>
      </c>
      <c r="R481" s="4">
        <v>413000</v>
      </c>
      <c r="S481" s="2">
        <v>0</v>
      </c>
      <c r="T481" s="2">
        <v>12</v>
      </c>
      <c r="U481" s="2">
        <v>2016</v>
      </c>
      <c r="V481" s="11" t="str">
        <f t="shared" si="15"/>
        <v>4. Oct-Dec</v>
      </c>
      <c r="W481" s="5">
        <v>4.5</v>
      </c>
      <c r="X481" s="12">
        <f t="shared" si="14"/>
        <v>18585</v>
      </c>
    </row>
    <row r="482" spans="1:24">
      <c r="A482" s="2" t="s">
        <v>49</v>
      </c>
      <c r="B482" s="2">
        <v>39</v>
      </c>
      <c r="C482" s="2" t="s">
        <v>50</v>
      </c>
      <c r="D482" s="2" t="s">
        <v>96</v>
      </c>
      <c r="E482" s="3" t="s">
        <v>51</v>
      </c>
      <c r="F482" s="3" t="s">
        <v>97</v>
      </c>
      <c r="G482" s="2">
        <v>1762</v>
      </c>
      <c r="H482" s="6">
        <v>42720</v>
      </c>
      <c r="I482" s="4">
        <v>520000</v>
      </c>
      <c r="J482" s="4">
        <v>0</v>
      </c>
      <c r="K482" s="4">
        <v>520000</v>
      </c>
      <c r="L482" s="4">
        <v>0</v>
      </c>
      <c r="M482" s="4">
        <v>0</v>
      </c>
      <c r="N482" s="4">
        <v>0</v>
      </c>
      <c r="O482" s="4">
        <v>0</v>
      </c>
      <c r="P482" s="4">
        <v>0</v>
      </c>
      <c r="Q482" s="2">
        <v>1</v>
      </c>
      <c r="R482" s="4">
        <v>520000</v>
      </c>
      <c r="S482" s="2">
        <v>0</v>
      </c>
      <c r="T482" s="2">
        <v>12</v>
      </c>
      <c r="U482" s="2">
        <v>2016</v>
      </c>
      <c r="V482" s="11" t="str">
        <f t="shared" si="15"/>
        <v>4. Oct-Dec</v>
      </c>
      <c r="W482" s="5">
        <v>4.5</v>
      </c>
      <c r="X482" s="12">
        <f t="shared" si="14"/>
        <v>23400</v>
      </c>
    </row>
    <row r="483" spans="1:24">
      <c r="A483" s="2" t="s">
        <v>49</v>
      </c>
      <c r="B483" s="2">
        <v>50</v>
      </c>
      <c r="C483" s="2" t="s">
        <v>50</v>
      </c>
      <c r="D483" s="2" t="s">
        <v>92</v>
      </c>
      <c r="E483" s="3" t="s">
        <v>51</v>
      </c>
      <c r="F483" s="3" t="s">
        <v>93</v>
      </c>
      <c r="G483" s="2">
        <v>1763</v>
      </c>
      <c r="H483" s="6">
        <v>42720</v>
      </c>
      <c r="I483" s="4">
        <v>700000</v>
      </c>
      <c r="J483" s="4">
        <v>0</v>
      </c>
      <c r="K483" s="4">
        <v>700000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2">
        <v>1</v>
      </c>
      <c r="R483" s="4">
        <v>700000</v>
      </c>
      <c r="S483" s="2">
        <v>0</v>
      </c>
      <c r="T483" s="2">
        <v>12</v>
      </c>
      <c r="U483" s="2">
        <v>2016</v>
      </c>
      <c r="V483" s="11" t="str">
        <f t="shared" si="15"/>
        <v>4. Oct-Dec</v>
      </c>
      <c r="W483" s="5">
        <v>4.5</v>
      </c>
      <c r="X483" s="12">
        <f t="shared" si="14"/>
        <v>31500</v>
      </c>
    </row>
    <row r="484" spans="1:24">
      <c r="A484" s="2" t="s">
        <v>49</v>
      </c>
      <c r="B484" s="2">
        <v>19</v>
      </c>
      <c r="C484" s="2" t="s">
        <v>50</v>
      </c>
      <c r="D484" s="2" t="s">
        <v>95</v>
      </c>
      <c r="E484" s="3" t="s">
        <v>51</v>
      </c>
      <c r="F484" s="3" t="s">
        <v>108</v>
      </c>
      <c r="G484" s="2">
        <v>1772</v>
      </c>
      <c r="H484" s="6">
        <v>42723</v>
      </c>
      <c r="I484" s="4">
        <v>483000</v>
      </c>
      <c r="J484" s="4">
        <v>0</v>
      </c>
      <c r="K484" s="4">
        <v>483000</v>
      </c>
      <c r="L484" s="4">
        <v>0</v>
      </c>
      <c r="M484" s="4">
        <v>0</v>
      </c>
      <c r="N484" s="4">
        <v>0</v>
      </c>
      <c r="O484" s="4">
        <v>0</v>
      </c>
      <c r="P484" s="4">
        <v>0</v>
      </c>
      <c r="Q484" s="2">
        <v>1</v>
      </c>
      <c r="R484" s="4">
        <v>483000</v>
      </c>
      <c r="S484" s="2">
        <v>0</v>
      </c>
      <c r="T484" s="2">
        <v>12</v>
      </c>
      <c r="U484" s="2">
        <v>2016</v>
      </c>
      <c r="V484" s="11" t="str">
        <f t="shared" si="15"/>
        <v>4. Oct-Dec</v>
      </c>
      <c r="W484" s="5">
        <v>4.5</v>
      </c>
      <c r="X484" s="12">
        <f t="shared" si="14"/>
        <v>21735</v>
      </c>
    </row>
    <row r="485" spans="1:24">
      <c r="A485" s="2" t="s">
        <v>49</v>
      </c>
      <c r="B485" s="2">
        <v>20</v>
      </c>
      <c r="C485" s="2" t="s">
        <v>50</v>
      </c>
      <c r="D485" s="6">
        <v>43285</v>
      </c>
      <c r="E485" s="3" t="s">
        <v>51</v>
      </c>
      <c r="F485" s="7">
        <v>42435</v>
      </c>
      <c r="G485" s="2">
        <v>1771</v>
      </c>
      <c r="H485" s="6">
        <v>42723</v>
      </c>
      <c r="I485" s="4">
        <v>850000</v>
      </c>
      <c r="J485" s="4">
        <v>0</v>
      </c>
      <c r="K485" s="4">
        <v>850000</v>
      </c>
      <c r="L485" s="4">
        <v>0</v>
      </c>
      <c r="M485" s="4">
        <v>0</v>
      </c>
      <c r="N485" s="4">
        <v>0</v>
      </c>
      <c r="O485" s="4">
        <v>0</v>
      </c>
      <c r="P485" s="4">
        <v>0</v>
      </c>
      <c r="Q485" s="2">
        <v>1</v>
      </c>
      <c r="R485" s="4">
        <v>850000</v>
      </c>
      <c r="S485" s="2">
        <v>0</v>
      </c>
      <c r="T485" s="2">
        <v>12</v>
      </c>
      <c r="U485" s="2">
        <v>2016</v>
      </c>
      <c r="V485" s="11" t="str">
        <f t="shared" si="15"/>
        <v>4. Oct-Dec</v>
      </c>
      <c r="W485" s="5">
        <v>4.5</v>
      </c>
      <c r="X485" s="12">
        <f t="shared" si="14"/>
        <v>38250</v>
      </c>
    </row>
    <row r="486" spans="1:24">
      <c r="A486" s="2" t="s">
        <v>49</v>
      </c>
      <c r="B486" s="2">
        <v>15</v>
      </c>
      <c r="C486" s="2" t="s">
        <v>50</v>
      </c>
      <c r="D486" s="2" t="s">
        <v>109</v>
      </c>
      <c r="E486" s="3" t="s">
        <v>51</v>
      </c>
      <c r="F486" s="3" t="s">
        <v>110</v>
      </c>
      <c r="G486" s="2">
        <v>1766</v>
      </c>
      <c r="H486" s="6">
        <v>42724</v>
      </c>
      <c r="I486" s="4">
        <v>850000</v>
      </c>
      <c r="J486" s="4">
        <v>0</v>
      </c>
      <c r="K486" s="4">
        <v>850000</v>
      </c>
      <c r="L486" s="4">
        <v>0</v>
      </c>
      <c r="M486" s="4">
        <v>0</v>
      </c>
      <c r="N486" s="4">
        <v>0</v>
      </c>
      <c r="O486" s="4">
        <v>0</v>
      </c>
      <c r="P486" s="4">
        <v>0</v>
      </c>
      <c r="Q486" s="2">
        <v>1</v>
      </c>
      <c r="R486" s="4">
        <v>850000</v>
      </c>
      <c r="S486" s="2">
        <v>0</v>
      </c>
      <c r="T486" s="2">
        <v>12</v>
      </c>
      <c r="U486" s="2">
        <v>2016</v>
      </c>
      <c r="V486" s="11" t="str">
        <f t="shared" si="15"/>
        <v>4. Oct-Dec</v>
      </c>
      <c r="W486" s="5">
        <v>4.5</v>
      </c>
      <c r="X486" s="12">
        <f t="shared" si="14"/>
        <v>38250</v>
      </c>
    </row>
    <row r="487" spans="1:24">
      <c r="A487" s="2" t="s">
        <v>49</v>
      </c>
      <c r="B487" s="2">
        <v>18</v>
      </c>
      <c r="C487" s="2" t="s">
        <v>50</v>
      </c>
      <c r="D487" s="2" t="s">
        <v>62</v>
      </c>
      <c r="E487" s="3" t="s">
        <v>51</v>
      </c>
      <c r="F487" s="3" t="s">
        <v>60</v>
      </c>
      <c r="G487" s="2">
        <v>1773</v>
      </c>
      <c r="H487" s="6">
        <v>42724</v>
      </c>
      <c r="I487" s="4">
        <v>491253</v>
      </c>
      <c r="J487" s="4">
        <v>0</v>
      </c>
      <c r="K487" s="4">
        <v>200000</v>
      </c>
      <c r="L487" s="4">
        <v>0</v>
      </c>
      <c r="M487" s="4">
        <v>0</v>
      </c>
      <c r="N487" s="4">
        <v>1800</v>
      </c>
      <c r="O487" s="4">
        <v>172050</v>
      </c>
      <c r="P487" s="4">
        <v>117403</v>
      </c>
      <c r="Q487" s="2">
        <v>1</v>
      </c>
      <c r="R487" s="4">
        <v>201800</v>
      </c>
      <c r="S487" s="2">
        <v>0</v>
      </c>
      <c r="T487" s="2">
        <v>12</v>
      </c>
      <c r="U487" s="2">
        <v>2016</v>
      </c>
      <c r="V487" s="11" t="str">
        <f t="shared" si="15"/>
        <v>4. Oct-Dec</v>
      </c>
      <c r="W487" s="5">
        <v>4.5</v>
      </c>
      <c r="X487" s="12">
        <f t="shared" si="14"/>
        <v>9081</v>
      </c>
    </row>
    <row r="488" spans="1:24">
      <c r="A488" s="2" t="s">
        <v>49</v>
      </c>
      <c r="B488" s="2">
        <v>25</v>
      </c>
      <c r="C488" s="2" t="s">
        <v>50</v>
      </c>
      <c r="D488" s="6">
        <v>43285</v>
      </c>
      <c r="E488" s="3" t="s">
        <v>51</v>
      </c>
      <c r="F488" s="3" t="s">
        <v>83</v>
      </c>
      <c r="G488" s="2">
        <v>1774</v>
      </c>
      <c r="H488" s="6">
        <v>42724</v>
      </c>
      <c r="I488" s="4">
        <v>475000</v>
      </c>
      <c r="J488" s="4">
        <v>0</v>
      </c>
      <c r="K488" s="4">
        <v>475000</v>
      </c>
      <c r="L488" s="4">
        <v>0</v>
      </c>
      <c r="M488" s="4">
        <v>0</v>
      </c>
      <c r="N488" s="4">
        <v>0</v>
      </c>
      <c r="O488" s="4">
        <v>0</v>
      </c>
      <c r="P488" s="4">
        <v>0</v>
      </c>
      <c r="Q488" s="2">
        <v>1</v>
      </c>
      <c r="R488" s="4">
        <v>475000</v>
      </c>
      <c r="S488" s="2">
        <v>0</v>
      </c>
      <c r="T488" s="2">
        <v>12</v>
      </c>
      <c r="U488" s="2">
        <v>2016</v>
      </c>
      <c r="V488" s="11" t="str">
        <f t="shared" si="15"/>
        <v>4. Oct-Dec</v>
      </c>
      <c r="W488" s="5">
        <v>4.5</v>
      </c>
      <c r="X488" s="12">
        <f t="shared" si="14"/>
        <v>21375</v>
      </c>
    </row>
    <row r="489" spans="1:24">
      <c r="A489" s="2" t="s">
        <v>49</v>
      </c>
      <c r="B489" s="2">
        <v>26</v>
      </c>
      <c r="C489" s="2" t="s">
        <v>50</v>
      </c>
      <c r="D489" s="6">
        <v>43557</v>
      </c>
      <c r="E489" s="3" t="s">
        <v>51</v>
      </c>
      <c r="F489" s="3" t="s">
        <v>113</v>
      </c>
      <c r="G489" s="2">
        <v>1767</v>
      </c>
      <c r="H489" s="6">
        <v>42724</v>
      </c>
      <c r="I489" s="4">
        <v>2268000</v>
      </c>
      <c r="J489" s="4">
        <v>0</v>
      </c>
      <c r="K489" s="4">
        <v>2268000</v>
      </c>
      <c r="L489" s="4">
        <v>0</v>
      </c>
      <c r="M489" s="4">
        <v>0</v>
      </c>
      <c r="N489" s="4">
        <v>0</v>
      </c>
      <c r="O489" s="4">
        <v>0</v>
      </c>
      <c r="P489" s="4">
        <v>0</v>
      </c>
      <c r="Q489" s="2">
        <v>0</v>
      </c>
      <c r="R489" s="4">
        <v>2268000</v>
      </c>
      <c r="S489" s="2">
        <v>0</v>
      </c>
      <c r="T489" s="2">
        <v>12</v>
      </c>
      <c r="U489" s="2">
        <v>2016</v>
      </c>
      <c r="V489" s="11" t="str">
        <f t="shared" si="15"/>
        <v>4. Oct-Dec</v>
      </c>
      <c r="W489" s="5">
        <v>4.5</v>
      </c>
      <c r="X489" s="12">
        <f t="shared" si="14"/>
        <v>102060</v>
      </c>
    </row>
    <row r="490" spans="1:24">
      <c r="A490" s="2" t="s">
        <v>49</v>
      </c>
      <c r="B490" s="2">
        <v>29</v>
      </c>
      <c r="C490" s="2" t="s">
        <v>50</v>
      </c>
      <c r="D490" s="2" t="s">
        <v>69</v>
      </c>
      <c r="E490" s="3" t="s">
        <v>51</v>
      </c>
      <c r="F490" s="7">
        <v>42134</v>
      </c>
      <c r="G490" s="2">
        <v>1776</v>
      </c>
      <c r="H490" s="6">
        <v>42724</v>
      </c>
      <c r="I490" s="4">
        <v>1000</v>
      </c>
      <c r="J490" s="4">
        <v>0</v>
      </c>
      <c r="K490" s="4">
        <v>1000</v>
      </c>
      <c r="L490" s="4">
        <v>0</v>
      </c>
      <c r="M490" s="4">
        <v>0</v>
      </c>
      <c r="N490" s="4">
        <v>0</v>
      </c>
      <c r="O490" s="4">
        <v>0</v>
      </c>
      <c r="P490" s="4">
        <v>0</v>
      </c>
      <c r="Q490" s="2">
        <v>1</v>
      </c>
      <c r="R490" s="4">
        <v>1000</v>
      </c>
      <c r="S490" s="2">
        <v>0</v>
      </c>
      <c r="T490" s="2">
        <v>12</v>
      </c>
      <c r="U490" s="2">
        <v>2016</v>
      </c>
      <c r="V490" s="11" t="str">
        <f t="shared" si="15"/>
        <v>4. Oct-Dec</v>
      </c>
      <c r="W490" s="5">
        <v>4.5</v>
      </c>
      <c r="X490" s="12">
        <f t="shared" si="14"/>
        <v>45</v>
      </c>
    </row>
    <row r="491" spans="1:24">
      <c r="A491" s="2" t="s">
        <v>49</v>
      </c>
      <c r="B491" s="2">
        <v>29</v>
      </c>
      <c r="C491" s="2" t="s">
        <v>50</v>
      </c>
      <c r="D491" s="2" t="s">
        <v>69</v>
      </c>
      <c r="E491" s="3" t="s">
        <v>51</v>
      </c>
      <c r="F491" s="7">
        <v>42134</v>
      </c>
      <c r="G491" s="2">
        <v>1777</v>
      </c>
      <c r="H491" s="6">
        <v>42724</v>
      </c>
      <c r="I491" s="4">
        <v>679625</v>
      </c>
      <c r="J491" s="4">
        <v>0</v>
      </c>
      <c r="K491" s="4">
        <v>324000</v>
      </c>
      <c r="L491" s="4">
        <v>0</v>
      </c>
      <c r="M491" s="4">
        <v>0</v>
      </c>
      <c r="N491" s="4">
        <v>16520</v>
      </c>
      <c r="O491" s="4">
        <v>233675</v>
      </c>
      <c r="P491" s="4">
        <v>105430</v>
      </c>
      <c r="Q491" s="2">
        <v>1</v>
      </c>
      <c r="R491" s="4">
        <v>340520</v>
      </c>
      <c r="S491" s="2">
        <v>0</v>
      </c>
      <c r="T491" s="2">
        <v>12</v>
      </c>
      <c r="U491" s="2">
        <v>2016</v>
      </c>
      <c r="V491" s="11" t="str">
        <f t="shared" si="15"/>
        <v>4. Oct-Dec</v>
      </c>
      <c r="W491" s="5">
        <v>4.5</v>
      </c>
      <c r="X491" s="12">
        <f t="shared" si="14"/>
        <v>15323.4</v>
      </c>
    </row>
    <row r="492" spans="1:24">
      <c r="A492" s="2" t="s">
        <v>49</v>
      </c>
      <c r="B492" s="2">
        <v>41</v>
      </c>
      <c r="C492" s="2" t="s">
        <v>50</v>
      </c>
      <c r="D492" s="2" t="s">
        <v>98</v>
      </c>
      <c r="E492" s="3" t="s">
        <v>51</v>
      </c>
      <c r="F492" s="3" t="s">
        <v>97</v>
      </c>
      <c r="G492" s="2">
        <v>1770</v>
      </c>
      <c r="H492" s="6">
        <v>42724</v>
      </c>
      <c r="I492" s="4">
        <v>720000</v>
      </c>
      <c r="J492" s="4">
        <v>0</v>
      </c>
      <c r="K492" s="4">
        <v>720000</v>
      </c>
      <c r="L492" s="4">
        <v>0</v>
      </c>
      <c r="M492" s="4">
        <v>0</v>
      </c>
      <c r="N492" s="4">
        <v>0</v>
      </c>
      <c r="O492" s="4">
        <v>0</v>
      </c>
      <c r="P492" s="4">
        <v>0</v>
      </c>
      <c r="Q492" s="2">
        <v>1</v>
      </c>
      <c r="R492" s="4">
        <v>720000</v>
      </c>
      <c r="S492" s="2">
        <v>0</v>
      </c>
      <c r="T492" s="2">
        <v>12</v>
      </c>
      <c r="U492" s="2">
        <v>2016</v>
      </c>
      <c r="V492" s="11" t="str">
        <f t="shared" si="15"/>
        <v>4. Oct-Dec</v>
      </c>
      <c r="W492" s="5">
        <v>4.5</v>
      </c>
      <c r="X492" s="12">
        <f t="shared" si="14"/>
        <v>32400</v>
      </c>
    </row>
    <row r="493" spans="1:24">
      <c r="A493" s="2" t="s">
        <v>49</v>
      </c>
      <c r="B493" s="2">
        <v>42</v>
      </c>
      <c r="C493" s="2" t="s">
        <v>50</v>
      </c>
      <c r="D493" s="2" t="s">
        <v>95</v>
      </c>
      <c r="E493" s="3" t="s">
        <v>51</v>
      </c>
      <c r="F493" s="7">
        <v>42378</v>
      </c>
      <c r="G493" s="2">
        <v>1768</v>
      </c>
      <c r="H493" s="6">
        <v>42724</v>
      </c>
      <c r="I493" s="4">
        <v>825000</v>
      </c>
      <c r="J493" s="4">
        <v>0</v>
      </c>
      <c r="K493" s="4">
        <v>825000</v>
      </c>
      <c r="L493" s="4">
        <v>0</v>
      </c>
      <c r="M493" s="4">
        <v>0</v>
      </c>
      <c r="N493" s="4">
        <v>0</v>
      </c>
      <c r="O493" s="4">
        <v>0</v>
      </c>
      <c r="P493" s="4">
        <v>0</v>
      </c>
      <c r="Q493" s="2">
        <v>1</v>
      </c>
      <c r="R493" s="4">
        <v>825000</v>
      </c>
      <c r="S493" s="2">
        <v>0</v>
      </c>
      <c r="T493" s="2">
        <v>12</v>
      </c>
      <c r="U493" s="2">
        <v>2016</v>
      </c>
      <c r="V493" s="11" t="str">
        <f t="shared" si="15"/>
        <v>4. Oct-Dec</v>
      </c>
      <c r="W493" s="5">
        <v>4.5</v>
      </c>
      <c r="X493" s="12">
        <f t="shared" si="14"/>
        <v>37125</v>
      </c>
    </row>
    <row r="494" spans="1:24">
      <c r="A494" s="2" t="s">
        <v>49</v>
      </c>
      <c r="B494" s="2">
        <v>47</v>
      </c>
      <c r="C494" s="2" t="s">
        <v>50</v>
      </c>
      <c r="D494" s="2" t="s">
        <v>79</v>
      </c>
      <c r="E494" s="3" t="s">
        <v>51</v>
      </c>
      <c r="F494" s="7">
        <v>42344</v>
      </c>
      <c r="G494" s="2">
        <v>1769</v>
      </c>
      <c r="H494" s="6">
        <v>42724</v>
      </c>
      <c r="I494" s="4">
        <v>770000</v>
      </c>
      <c r="J494" s="4">
        <v>0</v>
      </c>
      <c r="K494" s="4">
        <v>770000</v>
      </c>
      <c r="L494" s="4">
        <v>0</v>
      </c>
      <c r="M494" s="4">
        <v>0</v>
      </c>
      <c r="N494" s="4">
        <v>0</v>
      </c>
      <c r="O494" s="4">
        <v>0</v>
      </c>
      <c r="P494" s="4">
        <v>0</v>
      </c>
      <c r="Q494" s="2">
        <v>1</v>
      </c>
      <c r="R494" s="4">
        <v>770000</v>
      </c>
      <c r="S494" s="2">
        <v>0</v>
      </c>
      <c r="T494" s="2">
        <v>12</v>
      </c>
      <c r="U494" s="2">
        <v>2016</v>
      </c>
      <c r="V494" s="11" t="str">
        <f t="shared" si="15"/>
        <v>4. Oct-Dec</v>
      </c>
      <c r="W494" s="5">
        <v>4.5</v>
      </c>
      <c r="X494" s="12">
        <f t="shared" si="14"/>
        <v>34650</v>
      </c>
    </row>
    <row r="495" spans="1:24">
      <c r="A495" s="2" t="s">
        <v>49</v>
      </c>
      <c r="B495" s="2">
        <v>63</v>
      </c>
      <c r="C495" s="2" t="s">
        <v>50</v>
      </c>
      <c r="D495" s="6">
        <v>42888</v>
      </c>
      <c r="E495" s="3" t="s">
        <v>51</v>
      </c>
      <c r="F495" s="3" t="s">
        <v>52</v>
      </c>
      <c r="G495" s="2">
        <v>1779</v>
      </c>
      <c r="H495" s="6">
        <v>42727</v>
      </c>
      <c r="I495" s="4">
        <v>310000</v>
      </c>
      <c r="J495" s="4">
        <v>0</v>
      </c>
      <c r="K495" s="4">
        <v>310000</v>
      </c>
      <c r="L495" s="4">
        <v>0</v>
      </c>
      <c r="M495" s="4">
        <v>0</v>
      </c>
      <c r="N495" s="4">
        <v>0</v>
      </c>
      <c r="O495" s="4">
        <v>0</v>
      </c>
      <c r="P495" s="4">
        <v>0</v>
      </c>
      <c r="Q495" s="2">
        <v>1</v>
      </c>
      <c r="R495" s="4">
        <v>310000</v>
      </c>
      <c r="S495" s="2">
        <v>0</v>
      </c>
      <c r="T495" s="2">
        <v>12</v>
      </c>
      <c r="U495" s="2">
        <v>2016</v>
      </c>
      <c r="V495" s="11" t="str">
        <f t="shared" si="15"/>
        <v>4. Oct-Dec</v>
      </c>
      <c r="W495" s="5">
        <v>4.5</v>
      </c>
      <c r="X495" s="12">
        <f t="shared" si="14"/>
        <v>13950</v>
      </c>
    </row>
    <row r="496" spans="1:24">
      <c r="A496" s="2" t="s">
        <v>49</v>
      </c>
      <c r="B496" s="2">
        <v>65</v>
      </c>
      <c r="C496" s="2" t="s">
        <v>50</v>
      </c>
      <c r="D496" s="6">
        <v>42741</v>
      </c>
      <c r="E496" s="3" t="s">
        <v>51</v>
      </c>
      <c r="F496" s="3" t="s">
        <v>52</v>
      </c>
      <c r="G496" s="2">
        <v>1780</v>
      </c>
      <c r="H496" s="6">
        <v>42727</v>
      </c>
      <c r="I496" s="4">
        <v>481250</v>
      </c>
      <c r="J496" s="4">
        <v>0</v>
      </c>
      <c r="K496" s="4">
        <v>481250</v>
      </c>
      <c r="L496" s="4">
        <v>0</v>
      </c>
      <c r="M496" s="4">
        <v>0</v>
      </c>
      <c r="N496" s="4">
        <v>0</v>
      </c>
      <c r="O496" s="4">
        <v>0</v>
      </c>
      <c r="P496" s="4">
        <v>0</v>
      </c>
      <c r="Q496" s="2">
        <v>1</v>
      </c>
      <c r="R496" s="4">
        <v>481250</v>
      </c>
      <c r="S496" s="2">
        <v>0</v>
      </c>
      <c r="T496" s="2">
        <v>12</v>
      </c>
      <c r="U496" s="2">
        <v>2016</v>
      </c>
      <c r="V496" s="11" t="str">
        <f t="shared" si="15"/>
        <v>4. Oct-Dec</v>
      </c>
      <c r="W496" s="5">
        <v>4.5</v>
      </c>
      <c r="X496" s="12">
        <f t="shared" si="14"/>
        <v>21656.25</v>
      </c>
    </row>
    <row r="497" spans="1:24">
      <c r="A497" s="2" t="s">
        <v>49</v>
      </c>
      <c r="B497" s="2">
        <v>63</v>
      </c>
      <c r="C497" s="2" t="s">
        <v>50</v>
      </c>
      <c r="D497" s="6">
        <v>42888</v>
      </c>
      <c r="E497" s="3" t="s">
        <v>51</v>
      </c>
      <c r="F497" s="3" t="s">
        <v>52</v>
      </c>
      <c r="G497" s="2">
        <v>1782</v>
      </c>
      <c r="H497" s="6">
        <v>42728</v>
      </c>
      <c r="I497" s="4">
        <v>271250</v>
      </c>
      <c r="J497" s="4">
        <v>0</v>
      </c>
      <c r="K497" s="4">
        <v>271250</v>
      </c>
      <c r="L497" s="4">
        <v>0</v>
      </c>
      <c r="M497" s="4">
        <v>0</v>
      </c>
      <c r="N497" s="4">
        <v>0</v>
      </c>
      <c r="O497" s="4">
        <v>0</v>
      </c>
      <c r="P497" s="4">
        <v>0</v>
      </c>
      <c r="Q497" s="2">
        <v>1</v>
      </c>
      <c r="R497" s="4">
        <v>271250</v>
      </c>
      <c r="S497" s="2">
        <v>0</v>
      </c>
      <c r="T497" s="2">
        <v>12</v>
      </c>
      <c r="U497" s="2">
        <v>2016</v>
      </c>
      <c r="V497" s="11" t="str">
        <f t="shared" si="15"/>
        <v>4. Oct-Dec</v>
      </c>
      <c r="W497" s="5">
        <v>4.5</v>
      </c>
      <c r="X497" s="12">
        <f t="shared" si="14"/>
        <v>12206.25</v>
      </c>
    </row>
    <row r="498" spans="1:24">
      <c r="A498" s="2" t="s">
        <v>49</v>
      </c>
      <c r="B498" s="2">
        <v>14</v>
      </c>
      <c r="C498" s="2" t="s">
        <v>50</v>
      </c>
      <c r="D498" s="6">
        <v>42747</v>
      </c>
      <c r="E498" s="3" t="s">
        <v>51</v>
      </c>
      <c r="F498" s="3" t="s">
        <v>99</v>
      </c>
      <c r="G498" s="2">
        <v>1785</v>
      </c>
      <c r="H498" s="6">
        <v>42730</v>
      </c>
      <c r="I498" s="4">
        <v>710000</v>
      </c>
      <c r="J498" s="4">
        <v>0</v>
      </c>
      <c r="K498" s="4">
        <v>710000</v>
      </c>
      <c r="L498" s="4">
        <v>0</v>
      </c>
      <c r="M498" s="4">
        <v>0</v>
      </c>
      <c r="N498" s="4">
        <v>0</v>
      </c>
      <c r="O498" s="4">
        <v>0</v>
      </c>
      <c r="P498" s="4">
        <v>0</v>
      </c>
      <c r="Q498" s="2">
        <v>1</v>
      </c>
      <c r="R498" s="4">
        <v>710000</v>
      </c>
      <c r="S498" s="2">
        <v>0</v>
      </c>
      <c r="T498" s="2">
        <v>12</v>
      </c>
      <c r="U498" s="2">
        <v>2016</v>
      </c>
      <c r="V498" s="11" t="str">
        <f t="shared" si="15"/>
        <v>4. Oct-Dec</v>
      </c>
      <c r="W498" s="5">
        <v>4.5</v>
      </c>
      <c r="X498" s="12">
        <f t="shared" si="14"/>
        <v>31950</v>
      </c>
    </row>
    <row r="499" spans="1:24">
      <c r="A499" s="2" t="s">
        <v>49</v>
      </c>
      <c r="B499" s="2">
        <v>45</v>
      </c>
      <c r="C499" s="2" t="s">
        <v>50</v>
      </c>
      <c r="D499" s="6">
        <v>42741</v>
      </c>
      <c r="E499" s="3" t="s">
        <v>51</v>
      </c>
      <c r="F499" s="3" t="s">
        <v>85</v>
      </c>
      <c r="G499" s="2">
        <v>1784</v>
      </c>
      <c r="H499" s="6">
        <v>42730</v>
      </c>
      <c r="I499" s="4">
        <v>765000</v>
      </c>
      <c r="J499" s="4">
        <v>0</v>
      </c>
      <c r="K499" s="4">
        <v>765000</v>
      </c>
      <c r="L499" s="4">
        <v>0</v>
      </c>
      <c r="M499" s="4">
        <v>0</v>
      </c>
      <c r="N499" s="4">
        <v>0</v>
      </c>
      <c r="O499" s="4">
        <v>0</v>
      </c>
      <c r="P499" s="4">
        <v>0</v>
      </c>
      <c r="Q499" s="2">
        <v>1</v>
      </c>
      <c r="R499" s="4">
        <v>765000</v>
      </c>
      <c r="S499" s="2">
        <v>0</v>
      </c>
      <c r="T499" s="2">
        <v>12</v>
      </c>
      <c r="U499" s="2">
        <v>2016</v>
      </c>
      <c r="V499" s="11" t="str">
        <f t="shared" si="15"/>
        <v>4. Oct-Dec</v>
      </c>
      <c r="W499" s="5">
        <v>4.5</v>
      </c>
      <c r="X499" s="12">
        <f t="shared" si="14"/>
        <v>34425</v>
      </c>
    </row>
    <row r="500" spans="1:24">
      <c r="A500" s="2" t="s">
        <v>49</v>
      </c>
      <c r="B500" s="2">
        <v>57</v>
      </c>
      <c r="C500" s="2" t="s">
        <v>50</v>
      </c>
      <c r="D500" s="6">
        <v>42073</v>
      </c>
      <c r="E500" s="3" t="s">
        <v>51</v>
      </c>
      <c r="F500" s="3" t="s">
        <v>82</v>
      </c>
      <c r="G500" s="2">
        <v>1783</v>
      </c>
      <c r="H500" s="6">
        <v>42730</v>
      </c>
      <c r="I500" s="4">
        <v>737000</v>
      </c>
      <c r="J500" s="4">
        <v>0</v>
      </c>
      <c r="K500" s="4">
        <v>737000</v>
      </c>
      <c r="L500" s="4">
        <v>0</v>
      </c>
      <c r="M500" s="4">
        <v>0</v>
      </c>
      <c r="N500" s="4">
        <v>0</v>
      </c>
      <c r="O500" s="4">
        <v>0</v>
      </c>
      <c r="P500" s="4">
        <v>0</v>
      </c>
      <c r="Q500" s="2">
        <v>1</v>
      </c>
      <c r="R500" s="4">
        <v>737000</v>
      </c>
      <c r="S500" s="2">
        <v>0</v>
      </c>
      <c r="T500" s="2">
        <v>12</v>
      </c>
      <c r="U500" s="2">
        <v>2016</v>
      </c>
      <c r="V500" s="11" t="str">
        <f t="shared" si="15"/>
        <v>4. Oct-Dec</v>
      </c>
      <c r="W500" s="5">
        <v>4.5</v>
      </c>
      <c r="X500" s="12">
        <f t="shared" si="14"/>
        <v>33165</v>
      </c>
    </row>
    <row r="501" spans="1:24">
      <c r="A501" s="2" t="s">
        <v>49</v>
      </c>
      <c r="B501" s="2">
        <v>35</v>
      </c>
      <c r="C501" s="2" t="s">
        <v>66</v>
      </c>
      <c r="D501" s="2" t="s">
        <v>51</v>
      </c>
      <c r="E501" s="3" t="s">
        <v>51</v>
      </c>
      <c r="F501" s="7">
        <v>42314</v>
      </c>
      <c r="G501" s="2">
        <v>1786</v>
      </c>
      <c r="H501" s="6">
        <v>42733</v>
      </c>
      <c r="I501" s="4">
        <v>650000</v>
      </c>
      <c r="J501" s="4">
        <v>0</v>
      </c>
      <c r="K501" s="4">
        <v>650000</v>
      </c>
      <c r="L501" s="4">
        <v>0</v>
      </c>
      <c r="M501" s="4">
        <v>0</v>
      </c>
      <c r="N501" s="4">
        <v>0</v>
      </c>
      <c r="O501" s="4">
        <v>0</v>
      </c>
      <c r="P501" s="4">
        <v>0</v>
      </c>
      <c r="Q501" s="2">
        <v>1</v>
      </c>
      <c r="R501" s="4">
        <v>650000</v>
      </c>
      <c r="S501" s="2">
        <v>0</v>
      </c>
      <c r="T501" s="2">
        <v>12</v>
      </c>
      <c r="U501" s="2">
        <v>2016</v>
      </c>
      <c r="V501" s="11" t="str">
        <f t="shared" si="15"/>
        <v>4. Oct-Dec</v>
      </c>
      <c r="W501" s="5">
        <v>4.5</v>
      </c>
      <c r="X501" s="12">
        <f t="shared" si="14"/>
        <v>29250</v>
      </c>
    </row>
    <row r="502" spans="1:24">
      <c r="A502" s="2" t="s">
        <v>49</v>
      </c>
      <c r="B502" s="2">
        <v>62</v>
      </c>
      <c r="C502" s="2" t="s">
        <v>50</v>
      </c>
      <c r="D502" s="6">
        <v>42888</v>
      </c>
      <c r="E502" s="3" t="s">
        <v>51</v>
      </c>
      <c r="F502" s="3" t="s">
        <v>52</v>
      </c>
      <c r="G502" s="2">
        <v>1787</v>
      </c>
      <c r="H502" s="6">
        <v>42733</v>
      </c>
      <c r="I502" s="4">
        <v>481250</v>
      </c>
      <c r="J502" s="4">
        <v>0</v>
      </c>
      <c r="K502" s="4">
        <v>481250</v>
      </c>
      <c r="L502" s="4">
        <v>0</v>
      </c>
      <c r="M502" s="4">
        <v>0</v>
      </c>
      <c r="N502" s="4">
        <v>0</v>
      </c>
      <c r="O502" s="4">
        <v>0</v>
      </c>
      <c r="P502" s="4">
        <v>0</v>
      </c>
      <c r="Q502" s="2">
        <v>1</v>
      </c>
      <c r="R502" s="4">
        <v>481250</v>
      </c>
      <c r="S502" s="2">
        <v>0</v>
      </c>
      <c r="T502" s="2">
        <v>12</v>
      </c>
      <c r="U502" s="2">
        <v>2016</v>
      </c>
      <c r="V502" s="11" t="str">
        <f t="shared" si="15"/>
        <v>4. Oct-Dec</v>
      </c>
      <c r="W502" s="5">
        <v>4.5</v>
      </c>
      <c r="X502" s="12">
        <f t="shared" si="14"/>
        <v>21656.25</v>
      </c>
    </row>
    <row r="503" spans="1:24">
      <c r="A503" s="2" t="s">
        <v>49</v>
      </c>
      <c r="B503" s="2">
        <v>23</v>
      </c>
      <c r="C503" s="2" t="s">
        <v>50</v>
      </c>
      <c r="D503" s="2" t="s">
        <v>58</v>
      </c>
      <c r="E503" s="3" t="s">
        <v>51</v>
      </c>
      <c r="F503" s="3" t="s">
        <v>74</v>
      </c>
      <c r="G503" s="2">
        <v>1284</v>
      </c>
      <c r="H503" s="6">
        <v>42734</v>
      </c>
      <c r="I503" s="4">
        <v>100000</v>
      </c>
      <c r="J503" s="4">
        <v>0</v>
      </c>
      <c r="K503" s="4">
        <v>100000</v>
      </c>
      <c r="L503" s="4">
        <v>0</v>
      </c>
      <c r="M503" s="4">
        <v>0</v>
      </c>
      <c r="N503" s="4">
        <v>0</v>
      </c>
      <c r="O503" s="4">
        <v>0</v>
      </c>
      <c r="P503" s="4">
        <v>0</v>
      </c>
      <c r="Q503" s="2">
        <v>1</v>
      </c>
      <c r="R503" s="4">
        <v>100000</v>
      </c>
      <c r="S503" s="2">
        <v>0</v>
      </c>
      <c r="T503" s="2">
        <v>12</v>
      </c>
      <c r="U503" s="2">
        <v>2016</v>
      </c>
      <c r="V503" s="11" t="str">
        <f t="shared" si="15"/>
        <v>4. Oct-Dec</v>
      </c>
      <c r="W503" s="5">
        <v>4.5</v>
      </c>
      <c r="X503" s="12">
        <f t="shared" si="14"/>
        <v>4500</v>
      </c>
    </row>
    <row r="504" spans="1:24">
      <c r="A504" s="2" t="s">
        <v>49</v>
      </c>
      <c r="B504" s="2">
        <v>11</v>
      </c>
      <c r="C504" s="2" t="s">
        <v>66</v>
      </c>
      <c r="D504" s="2" t="s">
        <v>67</v>
      </c>
      <c r="E504" s="3" t="s">
        <v>51</v>
      </c>
      <c r="F504" s="7">
        <v>42135</v>
      </c>
      <c r="G504" s="2">
        <v>1791</v>
      </c>
      <c r="H504" s="6">
        <v>42739</v>
      </c>
      <c r="I504" s="4">
        <v>200000</v>
      </c>
      <c r="J504" s="4">
        <v>0</v>
      </c>
      <c r="K504" s="4">
        <v>200000</v>
      </c>
      <c r="L504" s="4">
        <v>0</v>
      </c>
      <c r="M504" s="4">
        <v>0</v>
      </c>
      <c r="N504" s="4">
        <v>0</v>
      </c>
      <c r="O504" s="4">
        <v>0</v>
      </c>
      <c r="P504" s="4">
        <v>0</v>
      </c>
      <c r="Q504" s="2">
        <v>1</v>
      </c>
      <c r="R504" s="4">
        <v>200000</v>
      </c>
      <c r="S504" s="2">
        <v>0</v>
      </c>
      <c r="T504" s="2">
        <v>1</v>
      </c>
      <c r="U504" s="2">
        <v>2017</v>
      </c>
      <c r="V504" s="11" t="str">
        <f t="shared" si="15"/>
        <v>1. Jan-Mar</v>
      </c>
      <c r="W504" s="5">
        <v>4.5</v>
      </c>
      <c r="X504" s="12">
        <f t="shared" si="14"/>
        <v>9000</v>
      </c>
    </row>
    <row r="505" spans="1:24">
      <c r="A505" s="2" t="s">
        <v>49</v>
      </c>
      <c r="B505" s="2">
        <v>28</v>
      </c>
      <c r="C505" s="2" t="s">
        <v>50</v>
      </c>
      <c r="D505" s="6">
        <v>43376</v>
      </c>
      <c r="E505" s="3" t="s">
        <v>51</v>
      </c>
      <c r="F505" s="3" t="s">
        <v>65</v>
      </c>
      <c r="G505" s="2">
        <v>1792</v>
      </c>
      <c r="H505" s="6">
        <v>42739</v>
      </c>
      <c r="I505" s="4">
        <v>581250</v>
      </c>
      <c r="J505" s="4">
        <v>0</v>
      </c>
      <c r="K505" s="4">
        <v>581250</v>
      </c>
      <c r="L505" s="4">
        <v>0</v>
      </c>
      <c r="M505" s="4">
        <v>0</v>
      </c>
      <c r="N505" s="4">
        <v>0</v>
      </c>
      <c r="O505" s="4">
        <v>0</v>
      </c>
      <c r="P505" s="4">
        <v>0</v>
      </c>
      <c r="Q505" s="2">
        <v>1</v>
      </c>
      <c r="R505" s="4">
        <v>581250</v>
      </c>
      <c r="S505" s="2">
        <v>0</v>
      </c>
      <c r="T505" s="2">
        <v>1</v>
      </c>
      <c r="U505" s="2">
        <v>2017</v>
      </c>
      <c r="V505" s="11" t="str">
        <f t="shared" si="15"/>
        <v>1. Jan-Mar</v>
      </c>
      <c r="W505" s="5">
        <v>4.5</v>
      </c>
      <c r="X505" s="12">
        <f t="shared" si="14"/>
        <v>26156.25</v>
      </c>
    </row>
    <row r="506" spans="1:24">
      <c r="A506" s="2" t="s">
        <v>49</v>
      </c>
      <c r="B506" s="2">
        <v>38</v>
      </c>
      <c r="C506" s="2" t="s">
        <v>50</v>
      </c>
      <c r="D506" s="2" t="s">
        <v>96</v>
      </c>
      <c r="E506" s="3" t="s">
        <v>51</v>
      </c>
      <c r="F506" s="3" t="s">
        <v>97</v>
      </c>
      <c r="G506" s="2">
        <v>1794</v>
      </c>
      <c r="H506" s="6">
        <v>42739</v>
      </c>
      <c r="I506" s="4">
        <v>520000</v>
      </c>
      <c r="J506" s="4">
        <v>0</v>
      </c>
      <c r="K506" s="4">
        <v>520000</v>
      </c>
      <c r="L506" s="4">
        <v>0</v>
      </c>
      <c r="M506" s="4">
        <v>0</v>
      </c>
      <c r="N506" s="4">
        <v>0</v>
      </c>
      <c r="O506" s="4">
        <v>0</v>
      </c>
      <c r="P506" s="4">
        <v>0</v>
      </c>
      <c r="Q506" s="2">
        <v>1</v>
      </c>
      <c r="R506" s="4">
        <v>520000</v>
      </c>
      <c r="S506" s="2">
        <v>0</v>
      </c>
      <c r="T506" s="2">
        <v>1</v>
      </c>
      <c r="U506" s="2">
        <v>2017</v>
      </c>
      <c r="V506" s="11" t="str">
        <f t="shared" si="15"/>
        <v>1. Jan-Mar</v>
      </c>
      <c r="W506" s="5">
        <v>4.5</v>
      </c>
      <c r="X506" s="12">
        <f t="shared" si="14"/>
        <v>23400</v>
      </c>
    </row>
    <row r="507" spans="1:24">
      <c r="A507" s="2" t="s">
        <v>49</v>
      </c>
      <c r="B507" s="2">
        <v>58</v>
      </c>
      <c r="C507" s="2" t="s">
        <v>50</v>
      </c>
      <c r="D507" s="6">
        <v>42625</v>
      </c>
      <c r="E507" s="3" t="s">
        <v>51</v>
      </c>
      <c r="F507" s="7">
        <v>42099</v>
      </c>
      <c r="G507" s="2">
        <v>1790</v>
      </c>
      <c r="H507" s="6">
        <v>42739</v>
      </c>
      <c r="I507" s="4">
        <v>271880</v>
      </c>
      <c r="J507" s="4">
        <v>0</v>
      </c>
      <c r="K507" s="4">
        <v>56250</v>
      </c>
      <c r="L507" s="4">
        <v>0</v>
      </c>
      <c r="M507" s="4">
        <v>0</v>
      </c>
      <c r="N507" s="4">
        <v>9468</v>
      </c>
      <c r="O507" s="4">
        <v>206162</v>
      </c>
      <c r="P507" s="4">
        <v>0</v>
      </c>
      <c r="Q507" s="2">
        <v>1</v>
      </c>
      <c r="R507" s="4">
        <v>65718</v>
      </c>
      <c r="S507" s="2">
        <v>0</v>
      </c>
      <c r="T507" s="2">
        <v>1</v>
      </c>
      <c r="U507" s="2">
        <v>2017</v>
      </c>
      <c r="V507" s="11" t="str">
        <f t="shared" si="15"/>
        <v>1. Jan-Mar</v>
      </c>
      <c r="W507" s="5">
        <v>4.5</v>
      </c>
      <c r="X507" s="12">
        <f t="shared" si="14"/>
        <v>2957.31</v>
      </c>
    </row>
    <row r="508" spans="1:24">
      <c r="A508" s="2" t="s">
        <v>49</v>
      </c>
      <c r="B508" s="2">
        <v>74</v>
      </c>
      <c r="C508" s="2" t="s">
        <v>50</v>
      </c>
      <c r="D508" s="6">
        <v>42747</v>
      </c>
      <c r="E508" s="3" t="s">
        <v>51</v>
      </c>
      <c r="F508" s="7">
        <v>42250</v>
      </c>
      <c r="G508" s="2">
        <v>1788</v>
      </c>
      <c r="H508" s="6">
        <v>42739</v>
      </c>
      <c r="I508" s="4">
        <v>1200000</v>
      </c>
      <c r="J508" s="4">
        <v>0</v>
      </c>
      <c r="K508" s="4">
        <v>1100000</v>
      </c>
      <c r="L508" s="4">
        <v>0</v>
      </c>
      <c r="M508" s="4">
        <v>0</v>
      </c>
      <c r="N508" s="4">
        <v>22086</v>
      </c>
      <c r="O508" s="4">
        <v>77914</v>
      </c>
      <c r="P508" s="4">
        <v>0</v>
      </c>
      <c r="Q508" s="2">
        <v>1</v>
      </c>
      <c r="R508" s="4">
        <v>1122086</v>
      </c>
      <c r="S508" s="2">
        <v>0</v>
      </c>
      <c r="T508" s="2">
        <v>1</v>
      </c>
      <c r="U508" s="2">
        <v>2017</v>
      </c>
      <c r="V508" s="11" t="str">
        <f t="shared" si="15"/>
        <v>1. Jan-Mar</v>
      </c>
      <c r="W508" s="5">
        <v>4.5</v>
      </c>
      <c r="X508" s="12">
        <f t="shared" si="14"/>
        <v>50493.87</v>
      </c>
    </row>
    <row r="509" spans="1:24">
      <c r="A509" s="2" t="s">
        <v>49</v>
      </c>
      <c r="B509" s="2">
        <v>75</v>
      </c>
      <c r="C509" s="2" t="s">
        <v>50</v>
      </c>
      <c r="D509" s="6">
        <v>42747</v>
      </c>
      <c r="E509" s="3" t="s">
        <v>51</v>
      </c>
      <c r="F509" s="7">
        <v>42250</v>
      </c>
      <c r="G509" s="2">
        <v>1789</v>
      </c>
      <c r="H509" s="6">
        <v>42739</v>
      </c>
      <c r="I509" s="4">
        <v>610000</v>
      </c>
      <c r="J509" s="4">
        <v>0</v>
      </c>
      <c r="K509" s="4">
        <v>610000</v>
      </c>
      <c r="L509" s="4">
        <v>0</v>
      </c>
      <c r="M509" s="4">
        <v>0</v>
      </c>
      <c r="N509" s="4">
        <v>0</v>
      </c>
      <c r="O509" s="4">
        <v>0</v>
      </c>
      <c r="P509" s="4">
        <v>0</v>
      </c>
      <c r="Q509" s="2">
        <v>1</v>
      </c>
      <c r="R509" s="4">
        <v>610000</v>
      </c>
      <c r="S509" s="2">
        <v>0</v>
      </c>
      <c r="T509" s="2">
        <v>1</v>
      </c>
      <c r="U509" s="2">
        <v>2017</v>
      </c>
      <c r="V509" s="11" t="str">
        <f t="shared" si="15"/>
        <v>1. Jan-Mar</v>
      </c>
      <c r="W509" s="5">
        <v>4.5</v>
      </c>
      <c r="X509" s="12">
        <f t="shared" si="14"/>
        <v>27450</v>
      </c>
    </row>
    <row r="510" spans="1:24">
      <c r="A510" s="2" t="s">
        <v>49</v>
      </c>
      <c r="B510" s="2">
        <v>11</v>
      </c>
      <c r="C510" s="2" t="s">
        <v>66</v>
      </c>
      <c r="D510" s="2" t="s">
        <v>67</v>
      </c>
      <c r="E510" s="3" t="s">
        <v>51</v>
      </c>
      <c r="F510" s="7">
        <v>42135</v>
      </c>
      <c r="G510" s="2">
        <v>1797</v>
      </c>
      <c r="H510" s="6">
        <v>42740</v>
      </c>
      <c r="I510" s="4">
        <v>100000</v>
      </c>
      <c r="J510" s="4">
        <v>0</v>
      </c>
      <c r="K510" s="4">
        <v>100000</v>
      </c>
      <c r="L510" s="4">
        <v>0</v>
      </c>
      <c r="M510" s="4">
        <v>0</v>
      </c>
      <c r="N510" s="4">
        <v>0</v>
      </c>
      <c r="O510" s="4">
        <v>0</v>
      </c>
      <c r="P510" s="4">
        <v>0</v>
      </c>
      <c r="Q510" s="2">
        <v>1</v>
      </c>
      <c r="R510" s="4">
        <v>100000</v>
      </c>
      <c r="S510" s="2">
        <v>0</v>
      </c>
      <c r="T510" s="2">
        <v>1</v>
      </c>
      <c r="U510" s="2">
        <v>2017</v>
      </c>
      <c r="V510" s="11" t="str">
        <f t="shared" si="15"/>
        <v>1. Jan-Mar</v>
      </c>
      <c r="W510" s="5">
        <v>4.5</v>
      </c>
      <c r="X510" s="12">
        <f t="shared" si="14"/>
        <v>4500</v>
      </c>
    </row>
    <row r="511" spans="1:24">
      <c r="A511" s="2" t="s">
        <v>49</v>
      </c>
      <c r="B511" s="2">
        <v>64</v>
      </c>
      <c r="C511" s="2" t="s">
        <v>50</v>
      </c>
      <c r="D511" s="6">
        <v>42797</v>
      </c>
      <c r="E511" s="3" t="s">
        <v>51</v>
      </c>
      <c r="F511" s="3" t="s">
        <v>78</v>
      </c>
      <c r="G511" s="2">
        <v>1796</v>
      </c>
      <c r="H511" s="6">
        <v>42740</v>
      </c>
      <c r="I511" s="4">
        <v>671000</v>
      </c>
      <c r="J511" s="4">
        <v>0</v>
      </c>
      <c r="K511" s="4">
        <v>671000</v>
      </c>
      <c r="L511" s="4">
        <v>0</v>
      </c>
      <c r="M511" s="4">
        <v>0</v>
      </c>
      <c r="N511" s="4">
        <v>0</v>
      </c>
      <c r="O511" s="4">
        <v>0</v>
      </c>
      <c r="P511" s="4">
        <v>0</v>
      </c>
      <c r="Q511" s="2">
        <v>1</v>
      </c>
      <c r="R511" s="4">
        <v>671000</v>
      </c>
      <c r="S511" s="2">
        <v>0</v>
      </c>
      <c r="T511" s="2">
        <v>1</v>
      </c>
      <c r="U511" s="2">
        <v>2017</v>
      </c>
      <c r="V511" s="11" t="str">
        <f t="shared" si="15"/>
        <v>1. Jan-Mar</v>
      </c>
      <c r="W511" s="5">
        <v>4.5</v>
      </c>
      <c r="X511" s="12">
        <f t="shared" si="14"/>
        <v>30195</v>
      </c>
    </row>
    <row r="512" spans="1:24">
      <c r="A512" s="2" t="s">
        <v>49</v>
      </c>
      <c r="B512" s="2">
        <v>68</v>
      </c>
      <c r="C512" s="2" t="s">
        <v>50</v>
      </c>
      <c r="D512" s="2" t="s">
        <v>87</v>
      </c>
      <c r="E512" s="3" t="s">
        <v>51</v>
      </c>
      <c r="F512" s="3" t="s">
        <v>86</v>
      </c>
      <c r="G512" s="2">
        <v>1800</v>
      </c>
      <c r="H512" s="6">
        <v>42742</v>
      </c>
      <c r="I512" s="4">
        <v>408000</v>
      </c>
      <c r="J512" s="4">
        <v>0</v>
      </c>
      <c r="K512" s="4">
        <v>408000</v>
      </c>
      <c r="L512" s="4">
        <v>0</v>
      </c>
      <c r="M512" s="4">
        <v>0</v>
      </c>
      <c r="N512" s="4">
        <v>0</v>
      </c>
      <c r="O512" s="4">
        <v>0</v>
      </c>
      <c r="P512" s="4">
        <v>0</v>
      </c>
      <c r="Q512" s="2">
        <v>1</v>
      </c>
      <c r="R512" s="4">
        <v>408000</v>
      </c>
      <c r="S512" s="2">
        <v>0</v>
      </c>
      <c r="T512" s="2">
        <v>1</v>
      </c>
      <c r="U512" s="2">
        <v>2017</v>
      </c>
      <c r="V512" s="11" t="str">
        <f t="shared" si="15"/>
        <v>1. Jan-Mar</v>
      </c>
      <c r="W512" s="5">
        <v>4.5</v>
      </c>
      <c r="X512" s="12">
        <f t="shared" si="14"/>
        <v>18360</v>
      </c>
    </row>
    <row r="513" spans="1:24">
      <c r="A513" s="2" t="s">
        <v>49</v>
      </c>
      <c r="B513" s="2">
        <v>70</v>
      </c>
      <c r="C513" s="2" t="s">
        <v>50</v>
      </c>
      <c r="D513" s="2" t="s">
        <v>79</v>
      </c>
      <c r="E513" s="3" t="s">
        <v>51</v>
      </c>
      <c r="F513" s="7">
        <v>42257</v>
      </c>
      <c r="G513" s="2">
        <v>1798</v>
      </c>
      <c r="H513" s="6">
        <v>42742</v>
      </c>
      <c r="I513" s="4">
        <v>415000</v>
      </c>
      <c r="J513" s="4">
        <v>0</v>
      </c>
      <c r="K513" s="4">
        <v>415000</v>
      </c>
      <c r="L513" s="4">
        <v>0</v>
      </c>
      <c r="M513" s="4">
        <v>0</v>
      </c>
      <c r="N513" s="4">
        <v>0</v>
      </c>
      <c r="O513" s="4">
        <v>0</v>
      </c>
      <c r="P513" s="4">
        <v>0</v>
      </c>
      <c r="Q513" s="2">
        <v>1</v>
      </c>
      <c r="R513" s="4">
        <v>415000</v>
      </c>
      <c r="S513" s="2">
        <v>0</v>
      </c>
      <c r="T513" s="2">
        <v>1</v>
      </c>
      <c r="U513" s="2">
        <v>2017</v>
      </c>
      <c r="V513" s="11" t="str">
        <f t="shared" si="15"/>
        <v>1. Jan-Mar</v>
      </c>
      <c r="W513" s="5">
        <v>4.5</v>
      </c>
      <c r="X513" s="12">
        <f t="shared" si="14"/>
        <v>18675</v>
      </c>
    </row>
    <row r="514" spans="1:24">
      <c r="A514" s="2" t="s">
        <v>49</v>
      </c>
      <c r="B514" s="2">
        <v>69</v>
      </c>
      <c r="C514" s="2" t="s">
        <v>50</v>
      </c>
      <c r="D514" s="2" t="s">
        <v>84</v>
      </c>
      <c r="E514" s="3" t="s">
        <v>51</v>
      </c>
      <c r="F514" s="7">
        <v>42280</v>
      </c>
      <c r="G514" s="2">
        <v>1803</v>
      </c>
      <c r="H514" s="6">
        <v>42745</v>
      </c>
      <c r="I514" s="4">
        <v>417500</v>
      </c>
      <c r="J514" s="4">
        <v>0</v>
      </c>
      <c r="K514" s="4">
        <v>417500</v>
      </c>
      <c r="L514" s="4">
        <v>0</v>
      </c>
      <c r="M514" s="4">
        <v>0</v>
      </c>
      <c r="N514" s="4">
        <v>0</v>
      </c>
      <c r="O514" s="4">
        <v>0</v>
      </c>
      <c r="P514" s="4">
        <v>0</v>
      </c>
      <c r="Q514" s="2">
        <v>1</v>
      </c>
      <c r="R514" s="4">
        <v>417500</v>
      </c>
      <c r="S514" s="2">
        <v>0</v>
      </c>
      <c r="T514" s="2">
        <v>1</v>
      </c>
      <c r="U514" s="2">
        <v>2017</v>
      </c>
      <c r="V514" s="11" t="str">
        <f t="shared" si="15"/>
        <v>1. Jan-Mar</v>
      </c>
      <c r="W514" s="5">
        <v>4.5</v>
      </c>
      <c r="X514" s="12">
        <f t="shared" ref="X514:X577" si="16">R514*W514%</f>
        <v>18787.5</v>
      </c>
    </row>
    <row r="515" spans="1:24">
      <c r="A515" s="2" t="s">
        <v>49</v>
      </c>
      <c r="B515" s="2">
        <v>78</v>
      </c>
      <c r="C515" s="2" t="s">
        <v>50</v>
      </c>
      <c r="D515" s="6">
        <v>42888</v>
      </c>
      <c r="E515" s="3" t="s">
        <v>51</v>
      </c>
      <c r="F515" s="3" t="s">
        <v>86</v>
      </c>
      <c r="G515" s="2">
        <v>1801</v>
      </c>
      <c r="H515" s="6">
        <v>42745</v>
      </c>
      <c r="I515" s="4">
        <v>418000</v>
      </c>
      <c r="J515" s="4">
        <v>0</v>
      </c>
      <c r="K515" s="4">
        <v>418000</v>
      </c>
      <c r="L515" s="4">
        <v>0</v>
      </c>
      <c r="M515" s="4">
        <v>0</v>
      </c>
      <c r="N515" s="4">
        <v>0</v>
      </c>
      <c r="O515" s="4">
        <v>0</v>
      </c>
      <c r="P515" s="4">
        <v>0</v>
      </c>
      <c r="Q515" s="2">
        <v>0</v>
      </c>
      <c r="R515" s="4">
        <v>418000</v>
      </c>
      <c r="S515" s="2">
        <v>0</v>
      </c>
      <c r="T515" s="2">
        <v>1</v>
      </c>
      <c r="U515" s="2">
        <v>2017</v>
      </c>
      <c r="V515" s="11" t="str">
        <f t="shared" ref="V515:V578" si="17">IF(T515&lt;4,"1. Jan-Mar",IF(T515&lt;7,"2. Apr-Jun",IF(T515&lt;10,"3. Jul-Sep","4. Oct-Dec")))</f>
        <v>1. Jan-Mar</v>
      </c>
      <c r="W515" s="5">
        <v>4.5</v>
      </c>
      <c r="X515" s="12">
        <f t="shared" si="16"/>
        <v>18810</v>
      </c>
    </row>
    <row r="516" spans="1:24">
      <c r="A516" s="2" t="s">
        <v>49</v>
      </c>
      <c r="B516" s="2">
        <v>53</v>
      </c>
      <c r="C516" s="2" t="s">
        <v>50</v>
      </c>
      <c r="D516" s="2" t="s">
        <v>88</v>
      </c>
      <c r="E516" s="3" t="s">
        <v>51</v>
      </c>
      <c r="F516" s="3" t="s">
        <v>89</v>
      </c>
      <c r="G516" s="2">
        <v>1806</v>
      </c>
      <c r="H516" s="6">
        <v>42750</v>
      </c>
      <c r="I516" s="4">
        <v>800000</v>
      </c>
      <c r="J516" s="4">
        <v>0</v>
      </c>
      <c r="K516" s="4">
        <v>800000</v>
      </c>
      <c r="L516" s="4">
        <v>0</v>
      </c>
      <c r="M516" s="4">
        <v>0</v>
      </c>
      <c r="N516" s="4">
        <v>0</v>
      </c>
      <c r="O516" s="4">
        <v>0</v>
      </c>
      <c r="P516" s="4">
        <v>0</v>
      </c>
      <c r="Q516" s="2">
        <v>1</v>
      </c>
      <c r="R516" s="4">
        <v>800000</v>
      </c>
      <c r="S516" s="2">
        <v>0</v>
      </c>
      <c r="T516" s="2">
        <v>1</v>
      </c>
      <c r="U516" s="2">
        <v>2017</v>
      </c>
      <c r="V516" s="11" t="str">
        <f t="shared" si="17"/>
        <v>1. Jan-Mar</v>
      </c>
      <c r="W516" s="5">
        <v>4.5</v>
      </c>
      <c r="X516" s="12">
        <f t="shared" si="16"/>
        <v>36000</v>
      </c>
    </row>
    <row r="517" spans="1:24">
      <c r="A517" s="2" t="s">
        <v>49</v>
      </c>
      <c r="B517" s="2">
        <v>78</v>
      </c>
      <c r="C517" s="2" t="s">
        <v>50</v>
      </c>
      <c r="D517" s="6">
        <v>42888</v>
      </c>
      <c r="E517" s="3" t="s">
        <v>51</v>
      </c>
      <c r="F517" s="3" t="s">
        <v>86</v>
      </c>
      <c r="G517" s="2">
        <v>1804</v>
      </c>
      <c r="H517" s="6">
        <v>42750</v>
      </c>
      <c r="I517" s="4">
        <v>900000</v>
      </c>
      <c r="J517" s="4">
        <v>0</v>
      </c>
      <c r="K517" s="4">
        <v>618000</v>
      </c>
      <c r="L517" s="4">
        <v>0</v>
      </c>
      <c r="M517" s="4">
        <v>0</v>
      </c>
      <c r="N517" s="4">
        <v>19777</v>
      </c>
      <c r="O517" s="4">
        <v>240925</v>
      </c>
      <c r="P517" s="4">
        <v>21298</v>
      </c>
      <c r="Q517" s="2">
        <v>0</v>
      </c>
      <c r="R517" s="4">
        <v>637777</v>
      </c>
      <c r="S517" s="2">
        <v>0</v>
      </c>
      <c r="T517" s="2">
        <v>1</v>
      </c>
      <c r="U517" s="2">
        <v>2017</v>
      </c>
      <c r="V517" s="11" t="str">
        <f t="shared" si="17"/>
        <v>1. Jan-Mar</v>
      </c>
      <c r="W517" s="5">
        <v>4.5</v>
      </c>
      <c r="X517" s="12">
        <f t="shared" si="16"/>
        <v>28699.965</v>
      </c>
    </row>
    <row r="518" spans="1:24">
      <c r="A518" s="2" t="s">
        <v>49</v>
      </c>
      <c r="B518" s="2">
        <v>11</v>
      </c>
      <c r="C518" s="2" t="s">
        <v>66</v>
      </c>
      <c r="D518" s="2" t="s">
        <v>67</v>
      </c>
      <c r="E518" s="3" t="s">
        <v>51</v>
      </c>
      <c r="F518" s="7">
        <v>42135</v>
      </c>
      <c r="G518" s="2">
        <v>1810</v>
      </c>
      <c r="H518" s="6">
        <v>42751</v>
      </c>
      <c r="I518" s="4">
        <v>300000</v>
      </c>
      <c r="J518" s="4">
        <v>0</v>
      </c>
      <c r="K518" s="4">
        <v>300000</v>
      </c>
      <c r="L518" s="4">
        <v>0</v>
      </c>
      <c r="M518" s="4">
        <v>0</v>
      </c>
      <c r="N518" s="4">
        <v>0</v>
      </c>
      <c r="O518" s="4">
        <v>0</v>
      </c>
      <c r="P518" s="4">
        <v>0</v>
      </c>
      <c r="Q518" s="2">
        <v>1</v>
      </c>
      <c r="R518" s="4">
        <v>300000</v>
      </c>
      <c r="S518" s="2">
        <v>0</v>
      </c>
      <c r="T518" s="2">
        <v>1</v>
      </c>
      <c r="U518" s="2">
        <v>2017</v>
      </c>
      <c r="V518" s="11" t="str">
        <f t="shared" si="17"/>
        <v>1. Jan-Mar</v>
      </c>
      <c r="W518" s="5">
        <v>4.5</v>
      </c>
      <c r="X518" s="12">
        <f t="shared" si="16"/>
        <v>13500</v>
      </c>
    </row>
    <row r="519" spans="1:24">
      <c r="A519" s="2" t="s">
        <v>49</v>
      </c>
      <c r="B519" s="2">
        <v>32</v>
      </c>
      <c r="C519" s="2" t="s">
        <v>50</v>
      </c>
      <c r="D519" s="2" t="s">
        <v>57</v>
      </c>
      <c r="E519" s="3" t="s">
        <v>51</v>
      </c>
      <c r="F519" s="7">
        <v>42099</v>
      </c>
      <c r="G519" s="2">
        <v>1807</v>
      </c>
      <c r="H519" s="6">
        <v>42751</v>
      </c>
      <c r="I519" s="4">
        <v>556250</v>
      </c>
      <c r="J519" s="4">
        <v>0</v>
      </c>
      <c r="K519" s="4">
        <v>556250</v>
      </c>
      <c r="L519" s="4">
        <v>0</v>
      </c>
      <c r="M519" s="4">
        <v>0</v>
      </c>
      <c r="N519" s="4">
        <v>0</v>
      </c>
      <c r="O519" s="4">
        <v>0</v>
      </c>
      <c r="P519" s="4">
        <v>0</v>
      </c>
      <c r="Q519" s="2">
        <v>1</v>
      </c>
      <c r="R519" s="4">
        <v>556250</v>
      </c>
      <c r="S519" s="2">
        <v>0</v>
      </c>
      <c r="T519" s="2">
        <v>1</v>
      </c>
      <c r="U519" s="2">
        <v>2017</v>
      </c>
      <c r="V519" s="11" t="str">
        <f t="shared" si="17"/>
        <v>1. Jan-Mar</v>
      </c>
      <c r="W519" s="5">
        <v>4.5</v>
      </c>
      <c r="X519" s="12">
        <f t="shared" si="16"/>
        <v>25031.25</v>
      </c>
    </row>
    <row r="520" spans="1:24">
      <c r="A520" s="2" t="s">
        <v>49</v>
      </c>
      <c r="B520" s="2">
        <v>1</v>
      </c>
      <c r="C520" s="2" t="s">
        <v>50</v>
      </c>
      <c r="D520" s="2" t="s">
        <v>101</v>
      </c>
      <c r="E520" s="3" t="s">
        <v>51</v>
      </c>
      <c r="F520" s="3" t="s">
        <v>99</v>
      </c>
      <c r="G520" s="2">
        <v>1819</v>
      </c>
      <c r="H520" s="6">
        <v>42756</v>
      </c>
      <c r="I520" s="4">
        <v>285000</v>
      </c>
      <c r="J520" s="4">
        <v>0</v>
      </c>
      <c r="K520" s="4">
        <v>285000</v>
      </c>
      <c r="L520" s="4">
        <v>0</v>
      </c>
      <c r="M520" s="4">
        <v>0</v>
      </c>
      <c r="N520" s="4">
        <v>0</v>
      </c>
      <c r="O520" s="4">
        <v>0</v>
      </c>
      <c r="P520" s="4">
        <v>0</v>
      </c>
      <c r="Q520" s="2">
        <v>1</v>
      </c>
      <c r="R520" s="4">
        <v>285000</v>
      </c>
      <c r="S520" s="2">
        <v>0</v>
      </c>
      <c r="T520" s="2">
        <v>1</v>
      </c>
      <c r="U520" s="2">
        <v>2017</v>
      </c>
      <c r="V520" s="11" t="str">
        <f t="shared" si="17"/>
        <v>1. Jan-Mar</v>
      </c>
      <c r="W520" s="5">
        <v>4.5</v>
      </c>
      <c r="X520" s="12">
        <f t="shared" si="16"/>
        <v>12825</v>
      </c>
    </row>
    <row r="521" spans="1:24">
      <c r="A521" s="2" t="s">
        <v>49</v>
      </c>
      <c r="B521" s="2">
        <v>46</v>
      </c>
      <c r="C521" s="2" t="s">
        <v>50</v>
      </c>
      <c r="D521" s="2" t="s">
        <v>90</v>
      </c>
      <c r="E521" s="3" t="s">
        <v>51</v>
      </c>
      <c r="F521" s="3" t="s">
        <v>91</v>
      </c>
      <c r="G521" s="2">
        <v>1820</v>
      </c>
      <c r="H521" s="6">
        <v>42758</v>
      </c>
      <c r="I521" s="4">
        <v>770000</v>
      </c>
      <c r="J521" s="4">
        <v>0</v>
      </c>
      <c r="K521" s="4">
        <v>770000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2">
        <v>1</v>
      </c>
      <c r="R521" s="4">
        <v>770000</v>
      </c>
      <c r="S521" s="2">
        <v>0</v>
      </c>
      <c r="T521" s="2">
        <v>1</v>
      </c>
      <c r="U521" s="2">
        <v>2017</v>
      </c>
      <c r="V521" s="11" t="str">
        <f t="shared" si="17"/>
        <v>1. Jan-Mar</v>
      </c>
      <c r="W521" s="5">
        <v>4.5</v>
      </c>
      <c r="X521" s="12">
        <f t="shared" si="16"/>
        <v>34650</v>
      </c>
    </row>
    <row r="522" spans="1:24">
      <c r="A522" s="2" t="s">
        <v>49</v>
      </c>
      <c r="B522" s="2">
        <v>53</v>
      </c>
      <c r="C522" s="2" t="s">
        <v>50</v>
      </c>
      <c r="D522" s="2" t="s">
        <v>88</v>
      </c>
      <c r="E522" s="3" t="s">
        <v>51</v>
      </c>
      <c r="F522" s="3" t="s">
        <v>89</v>
      </c>
      <c r="G522" s="2">
        <v>1814</v>
      </c>
      <c r="H522" s="6">
        <v>42758</v>
      </c>
      <c r="I522" s="4">
        <v>200000</v>
      </c>
      <c r="J522" s="4">
        <v>0</v>
      </c>
      <c r="K522" s="4">
        <v>200000</v>
      </c>
      <c r="L522" s="4">
        <v>0</v>
      </c>
      <c r="M522" s="4">
        <v>0</v>
      </c>
      <c r="N522" s="4">
        <v>0</v>
      </c>
      <c r="O522" s="4">
        <v>0</v>
      </c>
      <c r="P522" s="4">
        <v>0</v>
      </c>
      <c r="Q522" s="2">
        <v>1</v>
      </c>
      <c r="R522" s="4">
        <v>200000</v>
      </c>
      <c r="S522" s="2">
        <v>0</v>
      </c>
      <c r="T522" s="2">
        <v>1</v>
      </c>
      <c r="U522" s="2">
        <v>2017</v>
      </c>
      <c r="V522" s="11" t="str">
        <f t="shared" si="17"/>
        <v>1. Jan-Mar</v>
      </c>
      <c r="W522" s="5">
        <v>4.5</v>
      </c>
      <c r="X522" s="12">
        <f t="shared" si="16"/>
        <v>9000</v>
      </c>
    </row>
    <row r="523" spans="1:24">
      <c r="A523" s="2" t="s">
        <v>49</v>
      </c>
      <c r="B523" s="2">
        <v>53</v>
      </c>
      <c r="C523" s="2" t="s">
        <v>50</v>
      </c>
      <c r="D523" s="2" t="s">
        <v>88</v>
      </c>
      <c r="E523" s="3" t="s">
        <v>51</v>
      </c>
      <c r="F523" s="3" t="s">
        <v>89</v>
      </c>
      <c r="G523" s="2">
        <v>1816</v>
      </c>
      <c r="H523" s="6">
        <v>42758</v>
      </c>
      <c r="I523" s="4">
        <v>100000</v>
      </c>
      <c r="J523" s="4">
        <v>0</v>
      </c>
      <c r="K523" s="4">
        <v>100000</v>
      </c>
      <c r="L523" s="4">
        <v>0</v>
      </c>
      <c r="M523" s="4">
        <v>0</v>
      </c>
      <c r="N523" s="4">
        <v>0</v>
      </c>
      <c r="O523" s="4">
        <v>0</v>
      </c>
      <c r="P523" s="4">
        <v>0</v>
      </c>
      <c r="Q523" s="2">
        <v>1</v>
      </c>
      <c r="R523" s="4">
        <v>100000</v>
      </c>
      <c r="S523" s="2">
        <v>0</v>
      </c>
      <c r="T523" s="2">
        <v>1</v>
      </c>
      <c r="U523" s="2">
        <v>2017</v>
      </c>
      <c r="V523" s="11" t="str">
        <f t="shared" si="17"/>
        <v>1. Jan-Mar</v>
      </c>
      <c r="W523" s="5">
        <v>4.5</v>
      </c>
      <c r="X523" s="12">
        <f t="shared" si="16"/>
        <v>4500</v>
      </c>
    </row>
    <row r="524" spans="1:24">
      <c r="A524" s="2" t="s">
        <v>49</v>
      </c>
      <c r="B524" s="2">
        <v>59</v>
      </c>
      <c r="C524" s="2" t="s">
        <v>50</v>
      </c>
      <c r="D524" s="2" t="s">
        <v>72</v>
      </c>
      <c r="E524" s="3" t="s">
        <v>51</v>
      </c>
      <c r="F524" s="3" t="s">
        <v>73</v>
      </c>
      <c r="G524" s="2">
        <v>1811</v>
      </c>
      <c r="H524" s="6">
        <v>42758</v>
      </c>
      <c r="I524" s="4">
        <v>60000</v>
      </c>
      <c r="J524" s="4">
        <v>0</v>
      </c>
      <c r="K524" s="4">
        <v>60000</v>
      </c>
      <c r="L524" s="4">
        <v>0</v>
      </c>
      <c r="M524" s="4">
        <v>0</v>
      </c>
      <c r="N524" s="4">
        <v>0</v>
      </c>
      <c r="O524" s="4">
        <v>0</v>
      </c>
      <c r="P524" s="4">
        <v>0</v>
      </c>
      <c r="Q524" s="2">
        <v>1</v>
      </c>
      <c r="R524" s="4">
        <v>60000</v>
      </c>
      <c r="S524" s="2">
        <v>0</v>
      </c>
      <c r="T524" s="2">
        <v>1</v>
      </c>
      <c r="U524" s="2">
        <v>2017</v>
      </c>
      <c r="V524" s="11" t="str">
        <f t="shared" si="17"/>
        <v>1. Jan-Mar</v>
      </c>
      <c r="W524" s="5">
        <v>4.5</v>
      </c>
      <c r="X524" s="12">
        <f t="shared" si="16"/>
        <v>2700</v>
      </c>
    </row>
    <row r="525" spans="1:24">
      <c r="A525" s="2" t="s">
        <v>49</v>
      </c>
      <c r="B525" s="2">
        <v>59</v>
      </c>
      <c r="C525" s="2" t="s">
        <v>50</v>
      </c>
      <c r="D525" s="2" t="s">
        <v>72</v>
      </c>
      <c r="E525" s="3" t="s">
        <v>51</v>
      </c>
      <c r="F525" s="3" t="s">
        <v>73</v>
      </c>
      <c r="G525" s="2">
        <v>1812</v>
      </c>
      <c r="H525" s="6">
        <v>42758</v>
      </c>
      <c r="I525" s="4">
        <v>40000</v>
      </c>
      <c r="J525" s="4">
        <v>0</v>
      </c>
      <c r="K525" s="4">
        <v>40000</v>
      </c>
      <c r="L525" s="4">
        <v>0</v>
      </c>
      <c r="M525" s="4">
        <v>0</v>
      </c>
      <c r="N525" s="4">
        <v>0</v>
      </c>
      <c r="O525" s="4">
        <v>0</v>
      </c>
      <c r="P525" s="4">
        <v>0</v>
      </c>
      <c r="Q525" s="2">
        <v>1</v>
      </c>
      <c r="R525" s="4">
        <v>40000</v>
      </c>
      <c r="S525" s="2">
        <v>0</v>
      </c>
      <c r="T525" s="2">
        <v>1</v>
      </c>
      <c r="U525" s="2">
        <v>2017</v>
      </c>
      <c r="V525" s="11" t="str">
        <f t="shared" si="17"/>
        <v>1. Jan-Mar</v>
      </c>
      <c r="W525" s="5">
        <v>4.5</v>
      </c>
      <c r="X525" s="12">
        <f t="shared" si="16"/>
        <v>1800</v>
      </c>
    </row>
    <row r="526" spans="1:24">
      <c r="A526" s="2" t="s">
        <v>49</v>
      </c>
      <c r="B526" s="2">
        <v>59</v>
      </c>
      <c r="C526" s="2" t="s">
        <v>50</v>
      </c>
      <c r="D526" s="2" t="s">
        <v>72</v>
      </c>
      <c r="E526" s="3" t="s">
        <v>51</v>
      </c>
      <c r="F526" s="3" t="s">
        <v>73</v>
      </c>
      <c r="G526" s="2">
        <v>1813</v>
      </c>
      <c r="H526" s="6">
        <v>42758</v>
      </c>
      <c r="I526" s="4">
        <v>60000</v>
      </c>
      <c r="J526" s="4">
        <v>0</v>
      </c>
      <c r="K526" s="4">
        <v>60000</v>
      </c>
      <c r="L526" s="4">
        <v>0</v>
      </c>
      <c r="M526" s="4">
        <v>0</v>
      </c>
      <c r="N526" s="4">
        <v>0</v>
      </c>
      <c r="O526" s="4">
        <v>0</v>
      </c>
      <c r="P526" s="4">
        <v>0</v>
      </c>
      <c r="Q526" s="2">
        <v>1</v>
      </c>
      <c r="R526" s="4">
        <v>60000</v>
      </c>
      <c r="S526" s="2">
        <v>0</v>
      </c>
      <c r="T526" s="2">
        <v>1</v>
      </c>
      <c r="U526" s="2">
        <v>2017</v>
      </c>
      <c r="V526" s="11" t="str">
        <f t="shared" si="17"/>
        <v>1. Jan-Mar</v>
      </c>
      <c r="W526" s="5">
        <v>4.5</v>
      </c>
      <c r="X526" s="12">
        <f t="shared" si="16"/>
        <v>2700</v>
      </c>
    </row>
    <row r="527" spans="1:24">
      <c r="A527" s="2" t="s">
        <v>49</v>
      </c>
      <c r="B527" s="2">
        <v>17</v>
      </c>
      <c r="C527" s="2" t="s">
        <v>50</v>
      </c>
      <c r="D527" s="6">
        <v>42888</v>
      </c>
      <c r="E527" s="3" t="s">
        <v>51</v>
      </c>
      <c r="F527" s="3" t="s">
        <v>53</v>
      </c>
      <c r="G527" s="2">
        <v>1827</v>
      </c>
      <c r="H527" s="6">
        <v>42765</v>
      </c>
      <c r="I527" s="4">
        <v>300000</v>
      </c>
      <c r="J527" s="4">
        <v>0</v>
      </c>
      <c r="K527" s="4">
        <v>300000</v>
      </c>
      <c r="L527" s="4">
        <v>0</v>
      </c>
      <c r="M527" s="4">
        <v>0</v>
      </c>
      <c r="N527" s="4">
        <v>0</v>
      </c>
      <c r="O527" s="4">
        <v>0</v>
      </c>
      <c r="P527" s="4">
        <v>0</v>
      </c>
      <c r="Q527" s="2">
        <v>1</v>
      </c>
      <c r="R527" s="4">
        <v>300000</v>
      </c>
      <c r="S527" s="2">
        <v>0</v>
      </c>
      <c r="T527" s="2">
        <v>1</v>
      </c>
      <c r="U527" s="2">
        <v>2017</v>
      </c>
      <c r="V527" s="11" t="str">
        <f t="shared" si="17"/>
        <v>1. Jan-Mar</v>
      </c>
      <c r="W527" s="5">
        <v>4.5</v>
      </c>
      <c r="X527" s="12">
        <f t="shared" si="16"/>
        <v>13500</v>
      </c>
    </row>
    <row r="528" spans="1:24">
      <c r="A528" s="2" t="s">
        <v>49</v>
      </c>
      <c r="B528" s="2">
        <v>63</v>
      </c>
      <c r="C528" s="2" t="s">
        <v>50</v>
      </c>
      <c r="D528" s="6">
        <v>42888</v>
      </c>
      <c r="E528" s="3" t="s">
        <v>51</v>
      </c>
      <c r="F528" s="3" t="s">
        <v>52</v>
      </c>
      <c r="G528" s="2">
        <v>1823</v>
      </c>
      <c r="H528" s="6">
        <v>42765</v>
      </c>
      <c r="I528" s="4">
        <v>50000</v>
      </c>
      <c r="J528" s="4">
        <v>0</v>
      </c>
      <c r="K528" s="4">
        <v>50000</v>
      </c>
      <c r="L528" s="4">
        <v>0</v>
      </c>
      <c r="M528" s="4">
        <v>0</v>
      </c>
      <c r="N528" s="4">
        <v>0</v>
      </c>
      <c r="O528" s="4">
        <v>0</v>
      </c>
      <c r="P528" s="4">
        <v>0</v>
      </c>
      <c r="Q528" s="2">
        <v>1</v>
      </c>
      <c r="R528" s="4">
        <v>50000</v>
      </c>
      <c r="S528" s="2">
        <v>0</v>
      </c>
      <c r="T528" s="2">
        <v>1</v>
      </c>
      <c r="U528" s="2">
        <v>2017</v>
      </c>
      <c r="V528" s="11" t="str">
        <f t="shared" si="17"/>
        <v>1. Jan-Mar</v>
      </c>
      <c r="W528" s="5">
        <v>4.5</v>
      </c>
      <c r="X528" s="12">
        <f t="shared" si="16"/>
        <v>2250</v>
      </c>
    </row>
    <row r="529" spans="1:24">
      <c r="A529" s="2" t="s">
        <v>49</v>
      </c>
      <c r="B529" s="2">
        <v>63</v>
      </c>
      <c r="C529" s="2" t="s">
        <v>50</v>
      </c>
      <c r="D529" s="6">
        <v>42888</v>
      </c>
      <c r="E529" s="3" t="s">
        <v>51</v>
      </c>
      <c r="F529" s="3" t="s">
        <v>52</v>
      </c>
      <c r="G529" s="2">
        <v>1824</v>
      </c>
      <c r="H529" s="6">
        <v>42765</v>
      </c>
      <c r="I529" s="4">
        <v>100000</v>
      </c>
      <c r="J529" s="4">
        <v>0</v>
      </c>
      <c r="K529" s="4">
        <v>100000</v>
      </c>
      <c r="L529" s="4">
        <v>0</v>
      </c>
      <c r="M529" s="4">
        <v>0</v>
      </c>
      <c r="N529" s="4">
        <v>0</v>
      </c>
      <c r="O529" s="4">
        <v>0</v>
      </c>
      <c r="P529" s="4">
        <v>0</v>
      </c>
      <c r="Q529" s="2">
        <v>1</v>
      </c>
      <c r="R529" s="4">
        <v>100000</v>
      </c>
      <c r="S529" s="2">
        <v>0</v>
      </c>
      <c r="T529" s="2">
        <v>1</v>
      </c>
      <c r="U529" s="2">
        <v>2017</v>
      </c>
      <c r="V529" s="11" t="str">
        <f t="shared" si="17"/>
        <v>1. Jan-Mar</v>
      </c>
      <c r="W529" s="5">
        <v>4.5</v>
      </c>
      <c r="X529" s="12">
        <f t="shared" si="16"/>
        <v>4500</v>
      </c>
    </row>
    <row r="530" spans="1:24">
      <c r="A530" s="2" t="s">
        <v>49</v>
      </c>
      <c r="B530" s="2">
        <v>63</v>
      </c>
      <c r="C530" s="2" t="s">
        <v>50</v>
      </c>
      <c r="D530" s="6">
        <v>42888</v>
      </c>
      <c r="E530" s="3" t="s">
        <v>51</v>
      </c>
      <c r="F530" s="3" t="s">
        <v>52</v>
      </c>
      <c r="G530" s="2">
        <v>1825</v>
      </c>
      <c r="H530" s="6">
        <v>42765</v>
      </c>
      <c r="I530" s="4">
        <v>50000</v>
      </c>
      <c r="J530" s="4">
        <v>0</v>
      </c>
      <c r="K530" s="4">
        <v>50000</v>
      </c>
      <c r="L530" s="4">
        <v>0</v>
      </c>
      <c r="M530" s="4">
        <v>0</v>
      </c>
      <c r="N530" s="4">
        <v>0</v>
      </c>
      <c r="O530" s="4">
        <v>0</v>
      </c>
      <c r="P530" s="4">
        <v>0</v>
      </c>
      <c r="Q530" s="2">
        <v>1</v>
      </c>
      <c r="R530" s="4">
        <v>50000</v>
      </c>
      <c r="S530" s="2">
        <v>0</v>
      </c>
      <c r="T530" s="2">
        <v>1</v>
      </c>
      <c r="U530" s="2">
        <v>2017</v>
      </c>
      <c r="V530" s="11" t="str">
        <f t="shared" si="17"/>
        <v>1. Jan-Mar</v>
      </c>
      <c r="W530" s="5">
        <v>4.5</v>
      </c>
      <c r="X530" s="12">
        <f t="shared" si="16"/>
        <v>2250</v>
      </c>
    </row>
    <row r="531" spans="1:24">
      <c r="A531" s="2" t="s">
        <v>49</v>
      </c>
      <c r="B531" s="2">
        <v>63</v>
      </c>
      <c r="C531" s="2" t="s">
        <v>50</v>
      </c>
      <c r="D531" s="6">
        <v>42888</v>
      </c>
      <c r="E531" s="3" t="s">
        <v>51</v>
      </c>
      <c r="F531" s="3" t="s">
        <v>52</v>
      </c>
      <c r="G531" s="2">
        <v>1826</v>
      </c>
      <c r="H531" s="6">
        <v>42765</v>
      </c>
      <c r="I531" s="4">
        <v>129829</v>
      </c>
      <c r="J531" s="4">
        <v>0</v>
      </c>
      <c r="K531" s="4">
        <v>0</v>
      </c>
      <c r="L531" s="4">
        <v>0</v>
      </c>
      <c r="M531" s="4">
        <v>0</v>
      </c>
      <c r="N531" s="4">
        <v>12744</v>
      </c>
      <c r="O531" s="4">
        <v>117085</v>
      </c>
      <c r="P531" s="4">
        <v>0</v>
      </c>
      <c r="Q531" s="2">
        <v>1</v>
      </c>
      <c r="R531" s="4">
        <v>12744</v>
      </c>
      <c r="S531" s="2">
        <v>0</v>
      </c>
      <c r="T531" s="2">
        <v>1</v>
      </c>
      <c r="U531" s="2">
        <v>2017</v>
      </c>
      <c r="V531" s="11" t="str">
        <f t="shared" si="17"/>
        <v>1. Jan-Mar</v>
      </c>
      <c r="W531" s="5">
        <v>4.5</v>
      </c>
      <c r="X531" s="12">
        <f t="shared" si="16"/>
        <v>573.48</v>
      </c>
    </row>
    <row r="532" spans="1:24">
      <c r="A532" s="2" t="s">
        <v>49</v>
      </c>
      <c r="B532" s="2">
        <v>10</v>
      </c>
      <c r="C532" s="2" t="s">
        <v>50</v>
      </c>
      <c r="D532" s="2" t="s">
        <v>55</v>
      </c>
      <c r="E532" s="3" t="s">
        <v>51</v>
      </c>
      <c r="F532" s="3" t="s">
        <v>60</v>
      </c>
      <c r="G532" s="2">
        <v>1830</v>
      </c>
      <c r="H532" s="6">
        <v>42767</v>
      </c>
      <c r="I532" s="4">
        <v>196672</v>
      </c>
      <c r="J532" s="4">
        <v>0</v>
      </c>
      <c r="K532" s="4">
        <v>196672</v>
      </c>
      <c r="L532" s="4">
        <v>0</v>
      </c>
      <c r="M532" s="4">
        <v>0</v>
      </c>
      <c r="N532" s="4">
        <v>0</v>
      </c>
      <c r="O532" s="4">
        <v>0</v>
      </c>
      <c r="P532" s="4">
        <v>0</v>
      </c>
      <c r="Q532" s="2">
        <v>1</v>
      </c>
      <c r="R532" s="4">
        <v>196672</v>
      </c>
      <c r="S532" s="2">
        <v>0</v>
      </c>
      <c r="T532" s="2">
        <v>2</v>
      </c>
      <c r="U532" s="2">
        <v>2017</v>
      </c>
      <c r="V532" s="11" t="str">
        <f t="shared" si="17"/>
        <v>1. Jan-Mar</v>
      </c>
      <c r="W532" s="5">
        <v>4.5</v>
      </c>
      <c r="X532" s="12">
        <f t="shared" si="16"/>
        <v>8850.24</v>
      </c>
    </row>
    <row r="533" spans="1:24">
      <c r="A533" s="2" t="s">
        <v>49</v>
      </c>
      <c r="B533" s="2">
        <v>17</v>
      </c>
      <c r="C533" s="2" t="s">
        <v>50</v>
      </c>
      <c r="D533" s="6">
        <v>42888</v>
      </c>
      <c r="E533" s="3" t="s">
        <v>51</v>
      </c>
      <c r="F533" s="3" t="s">
        <v>53</v>
      </c>
      <c r="G533" s="2">
        <v>1828</v>
      </c>
      <c r="H533" s="6">
        <v>42767</v>
      </c>
      <c r="I533" s="4">
        <v>150000</v>
      </c>
      <c r="J533" s="4">
        <v>0</v>
      </c>
      <c r="K533" s="4">
        <v>50000</v>
      </c>
      <c r="L533" s="4">
        <v>0</v>
      </c>
      <c r="M533" s="4">
        <v>0</v>
      </c>
      <c r="N533" s="4">
        <v>7600</v>
      </c>
      <c r="O533" s="4">
        <v>92400</v>
      </c>
      <c r="P533" s="4">
        <v>0</v>
      </c>
      <c r="Q533" s="2">
        <v>1</v>
      </c>
      <c r="R533" s="4">
        <v>57600</v>
      </c>
      <c r="S533" s="2">
        <v>0</v>
      </c>
      <c r="T533" s="2">
        <v>2</v>
      </c>
      <c r="U533" s="2">
        <v>2017</v>
      </c>
      <c r="V533" s="11" t="str">
        <f t="shared" si="17"/>
        <v>1. Jan-Mar</v>
      </c>
      <c r="W533" s="5">
        <v>4.5</v>
      </c>
      <c r="X533" s="12">
        <f t="shared" si="16"/>
        <v>2592</v>
      </c>
    </row>
    <row r="534" spans="1:24">
      <c r="A534" s="2" t="s">
        <v>49</v>
      </c>
      <c r="B534" s="2">
        <v>76</v>
      </c>
      <c r="C534" s="2" t="s">
        <v>50</v>
      </c>
      <c r="D534" s="2" t="s">
        <v>81</v>
      </c>
      <c r="E534" s="3" t="s">
        <v>51</v>
      </c>
      <c r="F534" s="7">
        <v>42250</v>
      </c>
      <c r="G534" s="2">
        <v>1829</v>
      </c>
      <c r="H534" s="6">
        <v>42767</v>
      </c>
      <c r="I534" s="4">
        <v>665000</v>
      </c>
      <c r="J534" s="4">
        <v>0</v>
      </c>
      <c r="K534" s="4">
        <v>665000</v>
      </c>
      <c r="L534" s="4">
        <v>0</v>
      </c>
      <c r="M534" s="4">
        <v>0</v>
      </c>
      <c r="N534" s="4">
        <v>0</v>
      </c>
      <c r="O534" s="4">
        <v>0</v>
      </c>
      <c r="P534" s="4">
        <v>0</v>
      </c>
      <c r="Q534" s="2">
        <v>1</v>
      </c>
      <c r="R534" s="4">
        <v>665000</v>
      </c>
      <c r="S534" s="2">
        <v>0</v>
      </c>
      <c r="T534" s="2">
        <v>2</v>
      </c>
      <c r="U534" s="2">
        <v>2017</v>
      </c>
      <c r="V534" s="11" t="str">
        <f t="shared" si="17"/>
        <v>1. Jan-Mar</v>
      </c>
      <c r="W534" s="5">
        <v>4.5</v>
      </c>
      <c r="X534" s="12">
        <f t="shared" si="16"/>
        <v>29925</v>
      </c>
    </row>
    <row r="535" spans="1:24">
      <c r="A535" s="2" t="s">
        <v>49</v>
      </c>
      <c r="B535" s="2">
        <v>62</v>
      </c>
      <c r="C535" s="2" t="s">
        <v>50</v>
      </c>
      <c r="D535" s="6">
        <v>42888</v>
      </c>
      <c r="E535" s="3" t="s">
        <v>51</v>
      </c>
      <c r="F535" s="3" t="s">
        <v>52</v>
      </c>
      <c r="G535" s="2">
        <v>1831</v>
      </c>
      <c r="H535" s="6">
        <v>42772</v>
      </c>
      <c r="I535" s="4">
        <v>372907</v>
      </c>
      <c r="J535" s="4">
        <v>0</v>
      </c>
      <c r="K535" s="4">
        <v>300000</v>
      </c>
      <c r="L535" s="4">
        <v>0</v>
      </c>
      <c r="M535" s="4">
        <v>0</v>
      </c>
      <c r="N535" s="4">
        <v>24424</v>
      </c>
      <c r="O535" s="4">
        <v>48483</v>
      </c>
      <c r="P535" s="4">
        <v>0</v>
      </c>
      <c r="Q535" s="2">
        <v>1</v>
      </c>
      <c r="R535" s="4">
        <v>324424</v>
      </c>
      <c r="S535" s="2">
        <v>0</v>
      </c>
      <c r="T535" s="2">
        <v>2</v>
      </c>
      <c r="U535" s="2">
        <v>2017</v>
      </c>
      <c r="V535" s="11" t="str">
        <f t="shared" si="17"/>
        <v>1. Jan-Mar</v>
      </c>
      <c r="W535" s="5">
        <v>4.5</v>
      </c>
      <c r="X535" s="12">
        <f t="shared" si="16"/>
        <v>14599.08</v>
      </c>
    </row>
    <row r="536" spans="1:24">
      <c r="A536" s="2" t="s">
        <v>49</v>
      </c>
      <c r="B536" s="2">
        <v>43</v>
      </c>
      <c r="C536" s="2" t="s">
        <v>50</v>
      </c>
      <c r="D536" s="6">
        <v>43445</v>
      </c>
      <c r="E536" s="3" t="s">
        <v>51</v>
      </c>
      <c r="F536" s="3" t="s">
        <v>90</v>
      </c>
      <c r="G536" s="2">
        <v>1833</v>
      </c>
      <c r="H536" s="6">
        <v>42779</v>
      </c>
      <c r="I536" s="4">
        <v>700000</v>
      </c>
      <c r="J536" s="4">
        <v>0</v>
      </c>
      <c r="K536" s="4">
        <v>700000</v>
      </c>
      <c r="L536" s="4">
        <v>0</v>
      </c>
      <c r="M536" s="4">
        <v>0</v>
      </c>
      <c r="N536" s="4">
        <v>0</v>
      </c>
      <c r="O536" s="4">
        <v>0</v>
      </c>
      <c r="P536" s="4">
        <v>0</v>
      </c>
      <c r="Q536" s="2">
        <v>1</v>
      </c>
      <c r="R536" s="4">
        <v>700000</v>
      </c>
      <c r="S536" s="2">
        <v>0</v>
      </c>
      <c r="T536" s="2">
        <v>2</v>
      </c>
      <c r="U536" s="2">
        <v>2017</v>
      </c>
      <c r="V536" s="11" t="str">
        <f t="shared" si="17"/>
        <v>1. Jan-Mar</v>
      </c>
      <c r="W536" s="5">
        <v>4.5</v>
      </c>
      <c r="X536" s="12">
        <f t="shared" si="16"/>
        <v>31500</v>
      </c>
    </row>
    <row r="537" spans="1:24">
      <c r="A537" s="2" t="s">
        <v>49</v>
      </c>
      <c r="B537" s="2">
        <v>78</v>
      </c>
      <c r="C537" s="2" t="s">
        <v>50</v>
      </c>
      <c r="D537" s="6">
        <v>42888</v>
      </c>
      <c r="E537" s="3" t="s">
        <v>51</v>
      </c>
      <c r="F537" s="3" t="s">
        <v>86</v>
      </c>
      <c r="G537" s="2">
        <v>1832</v>
      </c>
      <c r="H537" s="6">
        <v>42779</v>
      </c>
      <c r="I537" s="4">
        <v>48153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>
        <v>48153</v>
      </c>
      <c r="Q537" s="2">
        <v>0</v>
      </c>
      <c r="R537" s="4">
        <v>0</v>
      </c>
      <c r="S537" s="2">
        <v>0</v>
      </c>
      <c r="T537" s="2">
        <v>2</v>
      </c>
      <c r="U537" s="2">
        <v>2017</v>
      </c>
      <c r="V537" s="11" t="str">
        <f t="shared" si="17"/>
        <v>1. Jan-Mar</v>
      </c>
      <c r="W537" s="5">
        <v>4.5</v>
      </c>
      <c r="X537" s="12">
        <f t="shared" si="16"/>
        <v>0</v>
      </c>
    </row>
    <row r="538" spans="1:24">
      <c r="A538" s="2" t="s">
        <v>49</v>
      </c>
      <c r="B538" s="2">
        <v>49</v>
      </c>
      <c r="C538" s="2" t="s">
        <v>50</v>
      </c>
      <c r="D538" s="6">
        <v>43445</v>
      </c>
      <c r="E538" s="3" t="s">
        <v>51</v>
      </c>
      <c r="F538" s="3" t="s">
        <v>90</v>
      </c>
      <c r="G538" s="2">
        <v>1834</v>
      </c>
      <c r="H538" s="6">
        <v>42780</v>
      </c>
      <c r="I538" s="4">
        <v>800000</v>
      </c>
      <c r="J538" s="4">
        <v>0</v>
      </c>
      <c r="K538" s="4">
        <v>800000</v>
      </c>
      <c r="L538" s="4">
        <v>0</v>
      </c>
      <c r="M538" s="4">
        <v>0</v>
      </c>
      <c r="N538" s="4">
        <v>0</v>
      </c>
      <c r="O538" s="4">
        <v>0</v>
      </c>
      <c r="P538" s="4">
        <v>0</v>
      </c>
      <c r="Q538" s="2">
        <v>1</v>
      </c>
      <c r="R538" s="4">
        <v>800000</v>
      </c>
      <c r="S538" s="2">
        <v>0</v>
      </c>
      <c r="T538" s="2">
        <v>2</v>
      </c>
      <c r="U538" s="2">
        <v>2017</v>
      </c>
      <c r="V538" s="11" t="str">
        <f t="shared" si="17"/>
        <v>1. Jan-Mar</v>
      </c>
      <c r="W538" s="5">
        <v>4.5</v>
      </c>
      <c r="X538" s="12">
        <f t="shared" si="16"/>
        <v>36000</v>
      </c>
    </row>
    <row r="539" spans="1:24">
      <c r="A539" s="2" t="s">
        <v>49</v>
      </c>
      <c r="B539" s="2">
        <v>49</v>
      </c>
      <c r="C539" s="2" t="s">
        <v>50</v>
      </c>
      <c r="D539" s="6">
        <v>43445</v>
      </c>
      <c r="E539" s="3" t="s">
        <v>51</v>
      </c>
      <c r="F539" s="3" t="s">
        <v>90</v>
      </c>
      <c r="G539" s="2">
        <v>1835</v>
      </c>
      <c r="H539" s="6">
        <v>42780</v>
      </c>
      <c r="I539" s="4">
        <v>350000</v>
      </c>
      <c r="J539" s="4">
        <v>0</v>
      </c>
      <c r="K539" s="4">
        <v>350000</v>
      </c>
      <c r="L539" s="4">
        <v>0</v>
      </c>
      <c r="M539" s="4">
        <v>0</v>
      </c>
      <c r="N539" s="4">
        <v>0</v>
      </c>
      <c r="O539" s="4">
        <v>0</v>
      </c>
      <c r="P539" s="4">
        <v>0</v>
      </c>
      <c r="Q539" s="2">
        <v>1</v>
      </c>
      <c r="R539" s="4">
        <v>350000</v>
      </c>
      <c r="S539" s="2">
        <v>0</v>
      </c>
      <c r="T539" s="2">
        <v>2</v>
      </c>
      <c r="U539" s="2">
        <v>2017</v>
      </c>
      <c r="V539" s="11" t="str">
        <f t="shared" si="17"/>
        <v>1. Jan-Mar</v>
      </c>
      <c r="W539" s="5">
        <v>4.5</v>
      </c>
      <c r="X539" s="12">
        <f t="shared" si="16"/>
        <v>15750</v>
      </c>
    </row>
    <row r="540" spans="1:24">
      <c r="A540" s="2" t="s">
        <v>49</v>
      </c>
      <c r="B540" s="2">
        <v>54</v>
      </c>
      <c r="C540" s="2" t="s">
        <v>50</v>
      </c>
      <c r="D540" s="6">
        <v>42896</v>
      </c>
      <c r="E540" s="3" t="s">
        <v>51</v>
      </c>
      <c r="F540" s="3" t="s">
        <v>86</v>
      </c>
      <c r="G540" s="2">
        <v>1838</v>
      </c>
      <c r="H540" s="6">
        <v>42780</v>
      </c>
      <c r="I540" s="4">
        <v>436000</v>
      </c>
      <c r="J540" s="4">
        <v>0</v>
      </c>
      <c r="K540" s="4">
        <v>436000</v>
      </c>
      <c r="L540" s="4">
        <v>0</v>
      </c>
      <c r="M540" s="4">
        <v>0</v>
      </c>
      <c r="N540" s="4">
        <v>0</v>
      </c>
      <c r="O540" s="4">
        <v>0</v>
      </c>
      <c r="P540" s="4">
        <v>0</v>
      </c>
      <c r="Q540" s="2">
        <v>1</v>
      </c>
      <c r="R540" s="4">
        <v>436000</v>
      </c>
      <c r="S540" s="2">
        <v>0</v>
      </c>
      <c r="T540" s="2">
        <v>2</v>
      </c>
      <c r="U540" s="2">
        <v>2017</v>
      </c>
      <c r="V540" s="11" t="str">
        <f t="shared" si="17"/>
        <v>1. Jan-Mar</v>
      </c>
      <c r="W540" s="5">
        <v>4.5</v>
      </c>
      <c r="X540" s="12">
        <f t="shared" si="16"/>
        <v>19620</v>
      </c>
    </row>
    <row r="541" spans="1:24">
      <c r="A541" s="2" t="s">
        <v>49</v>
      </c>
      <c r="B541" s="2">
        <v>79</v>
      </c>
      <c r="C541" s="2" t="s">
        <v>50</v>
      </c>
      <c r="D541" s="2" t="s">
        <v>79</v>
      </c>
      <c r="E541" s="3" t="s">
        <v>51</v>
      </c>
      <c r="F541" s="3" t="s">
        <v>80</v>
      </c>
      <c r="G541" s="2">
        <v>1839</v>
      </c>
      <c r="H541" s="6">
        <v>42780</v>
      </c>
      <c r="I541" s="4">
        <v>678000</v>
      </c>
      <c r="J541" s="4">
        <v>0</v>
      </c>
      <c r="K541" s="4">
        <v>678000</v>
      </c>
      <c r="L541" s="4">
        <v>0</v>
      </c>
      <c r="M541" s="4">
        <v>0</v>
      </c>
      <c r="N541" s="4">
        <v>0</v>
      </c>
      <c r="O541" s="4">
        <v>0</v>
      </c>
      <c r="P541" s="4">
        <v>0</v>
      </c>
      <c r="Q541" s="2">
        <v>1</v>
      </c>
      <c r="R541" s="4">
        <v>678000</v>
      </c>
      <c r="S541" s="2">
        <v>0</v>
      </c>
      <c r="T541" s="2">
        <v>2</v>
      </c>
      <c r="U541" s="2">
        <v>2017</v>
      </c>
      <c r="V541" s="11" t="str">
        <f t="shared" si="17"/>
        <v>1. Jan-Mar</v>
      </c>
      <c r="W541" s="5">
        <v>4.5</v>
      </c>
      <c r="X541" s="12">
        <f t="shared" si="16"/>
        <v>30510</v>
      </c>
    </row>
    <row r="542" spans="1:24">
      <c r="A542" s="2" t="s">
        <v>49</v>
      </c>
      <c r="B542" s="2">
        <v>55</v>
      </c>
      <c r="C542" s="2" t="s">
        <v>50</v>
      </c>
      <c r="D542" s="2" t="s">
        <v>63</v>
      </c>
      <c r="E542" s="3" t="s">
        <v>51</v>
      </c>
      <c r="F542" s="3" t="s">
        <v>60</v>
      </c>
      <c r="G542" s="2">
        <v>1840</v>
      </c>
      <c r="H542" s="6">
        <v>42781</v>
      </c>
      <c r="I542" s="4">
        <v>557000</v>
      </c>
      <c r="J542" s="4">
        <v>0</v>
      </c>
      <c r="K542" s="4">
        <v>557000</v>
      </c>
      <c r="L542" s="4">
        <v>0</v>
      </c>
      <c r="M542" s="4">
        <v>0</v>
      </c>
      <c r="N542" s="4">
        <v>0</v>
      </c>
      <c r="O542" s="4">
        <v>0</v>
      </c>
      <c r="P542" s="4">
        <v>0</v>
      </c>
      <c r="Q542" s="2">
        <v>1</v>
      </c>
      <c r="R542" s="4">
        <v>557000</v>
      </c>
      <c r="S542" s="2">
        <v>0</v>
      </c>
      <c r="T542" s="2">
        <v>2</v>
      </c>
      <c r="U542" s="2">
        <v>2017</v>
      </c>
      <c r="V542" s="11" t="str">
        <f t="shared" si="17"/>
        <v>1. Jan-Mar</v>
      </c>
      <c r="W542" s="5">
        <v>4.5</v>
      </c>
      <c r="X542" s="12">
        <f t="shared" si="16"/>
        <v>25065</v>
      </c>
    </row>
    <row r="543" spans="1:24">
      <c r="A543" s="2" t="s">
        <v>49</v>
      </c>
      <c r="B543" s="2">
        <v>11</v>
      </c>
      <c r="C543" s="2" t="s">
        <v>66</v>
      </c>
      <c r="D543" s="2" t="s">
        <v>67</v>
      </c>
      <c r="E543" s="3" t="s">
        <v>51</v>
      </c>
      <c r="F543" s="7">
        <v>42135</v>
      </c>
      <c r="G543" s="2">
        <v>1842</v>
      </c>
      <c r="H543" s="6">
        <v>42783</v>
      </c>
      <c r="I543" s="4">
        <v>200000</v>
      </c>
      <c r="J543" s="4">
        <v>0</v>
      </c>
      <c r="K543" s="4">
        <v>200000</v>
      </c>
      <c r="L543" s="4">
        <v>0</v>
      </c>
      <c r="M543" s="4">
        <v>0</v>
      </c>
      <c r="N543" s="4">
        <v>0</v>
      </c>
      <c r="O543" s="4">
        <v>0</v>
      </c>
      <c r="P543" s="4">
        <v>0</v>
      </c>
      <c r="Q543" s="2">
        <v>1</v>
      </c>
      <c r="R543" s="4">
        <v>200000</v>
      </c>
      <c r="S543" s="2">
        <v>0</v>
      </c>
      <c r="T543" s="2">
        <v>2</v>
      </c>
      <c r="U543" s="2">
        <v>2017</v>
      </c>
      <c r="V543" s="11" t="str">
        <f t="shared" si="17"/>
        <v>1. Jan-Mar</v>
      </c>
      <c r="W543" s="5">
        <v>4.5</v>
      </c>
      <c r="X543" s="12">
        <f t="shared" si="16"/>
        <v>9000</v>
      </c>
    </row>
    <row r="544" spans="1:24">
      <c r="A544" s="2" t="s">
        <v>49</v>
      </c>
      <c r="B544" s="2">
        <v>11</v>
      </c>
      <c r="C544" s="2" t="s">
        <v>66</v>
      </c>
      <c r="D544" s="2" t="s">
        <v>67</v>
      </c>
      <c r="E544" s="3" t="s">
        <v>51</v>
      </c>
      <c r="F544" s="7">
        <v>42135</v>
      </c>
      <c r="G544" s="2">
        <v>1841</v>
      </c>
      <c r="H544" s="6">
        <v>42784</v>
      </c>
      <c r="I544" s="4">
        <v>200000</v>
      </c>
      <c r="J544" s="4">
        <v>0</v>
      </c>
      <c r="K544" s="4">
        <v>200000</v>
      </c>
      <c r="L544" s="4">
        <v>0</v>
      </c>
      <c r="M544" s="4">
        <v>0</v>
      </c>
      <c r="N544" s="4">
        <v>0</v>
      </c>
      <c r="O544" s="4">
        <v>0</v>
      </c>
      <c r="P544" s="4">
        <v>0</v>
      </c>
      <c r="Q544" s="2">
        <v>1</v>
      </c>
      <c r="R544" s="4">
        <v>200000</v>
      </c>
      <c r="S544" s="2">
        <v>0</v>
      </c>
      <c r="T544" s="2">
        <v>2</v>
      </c>
      <c r="U544" s="2">
        <v>2017</v>
      </c>
      <c r="V544" s="11" t="str">
        <f t="shared" si="17"/>
        <v>1. Jan-Mar</v>
      </c>
      <c r="W544" s="5">
        <v>4.5</v>
      </c>
      <c r="X544" s="12">
        <f t="shared" si="16"/>
        <v>9000</v>
      </c>
    </row>
    <row r="545" spans="1:24">
      <c r="A545" s="2" t="s">
        <v>49</v>
      </c>
      <c r="B545" s="2">
        <v>64</v>
      </c>
      <c r="C545" s="2" t="s">
        <v>50</v>
      </c>
      <c r="D545" s="6">
        <v>42797</v>
      </c>
      <c r="E545" s="3" t="s">
        <v>51</v>
      </c>
      <c r="F545" s="3" t="s">
        <v>78</v>
      </c>
      <c r="G545" s="2">
        <v>1845</v>
      </c>
      <c r="H545" s="6">
        <v>42786</v>
      </c>
      <c r="I545" s="4">
        <v>42000</v>
      </c>
      <c r="J545" s="4">
        <v>0</v>
      </c>
      <c r="K545" s="4">
        <v>42000</v>
      </c>
      <c r="L545" s="4">
        <v>0</v>
      </c>
      <c r="M545" s="4">
        <v>0</v>
      </c>
      <c r="N545" s="4">
        <v>0</v>
      </c>
      <c r="O545" s="4">
        <v>0</v>
      </c>
      <c r="P545" s="4">
        <v>0</v>
      </c>
      <c r="Q545" s="2">
        <v>1</v>
      </c>
      <c r="R545" s="4">
        <v>42000</v>
      </c>
      <c r="S545" s="2">
        <v>0</v>
      </c>
      <c r="T545" s="2">
        <v>2</v>
      </c>
      <c r="U545" s="2">
        <v>2017</v>
      </c>
      <c r="V545" s="11" t="str">
        <f t="shared" si="17"/>
        <v>1. Jan-Mar</v>
      </c>
      <c r="W545" s="5">
        <v>4.5</v>
      </c>
      <c r="X545" s="12">
        <f t="shared" si="16"/>
        <v>1890</v>
      </c>
    </row>
    <row r="546" spans="1:24">
      <c r="A546" s="2" t="s">
        <v>49</v>
      </c>
      <c r="B546" s="2">
        <v>64</v>
      </c>
      <c r="C546" s="2" t="s">
        <v>50</v>
      </c>
      <c r="D546" s="6">
        <v>42797</v>
      </c>
      <c r="E546" s="3" t="s">
        <v>51</v>
      </c>
      <c r="F546" s="3" t="s">
        <v>78</v>
      </c>
      <c r="G546" s="2">
        <v>1846</v>
      </c>
      <c r="H546" s="6">
        <v>42786</v>
      </c>
      <c r="I546" s="4">
        <v>316000</v>
      </c>
      <c r="J546" s="4">
        <v>0</v>
      </c>
      <c r="K546" s="4">
        <v>158000</v>
      </c>
      <c r="L546" s="4">
        <v>0</v>
      </c>
      <c r="M546" s="4">
        <v>0</v>
      </c>
      <c r="N546" s="4">
        <v>5304</v>
      </c>
      <c r="O546" s="4">
        <v>152696</v>
      </c>
      <c r="P546" s="4">
        <v>0</v>
      </c>
      <c r="Q546" s="2">
        <v>1</v>
      </c>
      <c r="R546" s="4">
        <v>163304</v>
      </c>
      <c r="S546" s="2">
        <v>0</v>
      </c>
      <c r="T546" s="2">
        <v>2</v>
      </c>
      <c r="U546" s="2">
        <v>2017</v>
      </c>
      <c r="V546" s="11" t="str">
        <f t="shared" si="17"/>
        <v>1. Jan-Mar</v>
      </c>
      <c r="W546" s="5">
        <v>4.5</v>
      </c>
      <c r="X546" s="12">
        <f t="shared" si="16"/>
        <v>7348.68</v>
      </c>
    </row>
    <row r="547" spans="1:24">
      <c r="A547" s="2" t="s">
        <v>49</v>
      </c>
      <c r="B547" s="2">
        <v>51</v>
      </c>
      <c r="C547" s="2" t="s">
        <v>50</v>
      </c>
      <c r="D547" s="6">
        <v>42797</v>
      </c>
      <c r="E547" s="3" t="s">
        <v>51</v>
      </c>
      <c r="F547" s="3" t="s">
        <v>100</v>
      </c>
      <c r="G547" s="2">
        <v>1849</v>
      </c>
      <c r="H547" s="6">
        <v>42794</v>
      </c>
      <c r="I547" s="4">
        <v>387375</v>
      </c>
      <c r="J547" s="4">
        <v>0</v>
      </c>
      <c r="K547" s="4">
        <v>387375</v>
      </c>
      <c r="L547" s="4">
        <v>0</v>
      </c>
      <c r="M547" s="4">
        <v>0</v>
      </c>
      <c r="N547" s="4">
        <v>0</v>
      </c>
      <c r="O547" s="4">
        <v>0</v>
      </c>
      <c r="P547" s="4">
        <v>0</v>
      </c>
      <c r="Q547" s="2">
        <v>1</v>
      </c>
      <c r="R547" s="4">
        <v>387375</v>
      </c>
      <c r="S547" s="2">
        <v>0</v>
      </c>
      <c r="T547" s="2">
        <v>2</v>
      </c>
      <c r="U547" s="2">
        <v>2017</v>
      </c>
      <c r="V547" s="11" t="str">
        <f t="shared" si="17"/>
        <v>1. Jan-Mar</v>
      </c>
      <c r="W547" s="5">
        <v>4.5</v>
      </c>
      <c r="X547" s="12">
        <f t="shared" si="16"/>
        <v>17431.875</v>
      </c>
    </row>
    <row r="548" spans="1:24">
      <c r="A548" s="2" t="s">
        <v>49</v>
      </c>
      <c r="B548" s="2">
        <v>51</v>
      </c>
      <c r="C548" s="2" t="s">
        <v>50</v>
      </c>
      <c r="D548" s="6">
        <v>42797</v>
      </c>
      <c r="E548" s="3" t="s">
        <v>51</v>
      </c>
      <c r="F548" s="3" t="s">
        <v>100</v>
      </c>
      <c r="G548" s="2">
        <v>1850</v>
      </c>
      <c r="H548" s="6">
        <v>42800</v>
      </c>
      <c r="I548" s="4">
        <v>400000</v>
      </c>
      <c r="J548" s="4">
        <v>0</v>
      </c>
      <c r="K548" s="4">
        <v>226625</v>
      </c>
      <c r="L548" s="4">
        <v>0</v>
      </c>
      <c r="M548" s="4">
        <v>0</v>
      </c>
      <c r="N548" s="4">
        <v>0</v>
      </c>
      <c r="O548" s="4">
        <v>173375</v>
      </c>
      <c r="P548" s="4">
        <v>0</v>
      </c>
      <c r="Q548" s="2">
        <v>1</v>
      </c>
      <c r="R548" s="4">
        <v>226625</v>
      </c>
      <c r="S548" s="2">
        <v>0</v>
      </c>
      <c r="T548" s="2">
        <v>3</v>
      </c>
      <c r="U548" s="2">
        <v>2017</v>
      </c>
      <c r="V548" s="11" t="str">
        <f t="shared" si="17"/>
        <v>1. Jan-Mar</v>
      </c>
      <c r="W548" s="5">
        <v>4.5</v>
      </c>
      <c r="X548" s="12">
        <f t="shared" si="16"/>
        <v>10198.125</v>
      </c>
    </row>
    <row r="549" spans="1:24">
      <c r="A549" s="2" t="s">
        <v>49</v>
      </c>
      <c r="B549" s="2">
        <v>51</v>
      </c>
      <c r="C549" s="2" t="s">
        <v>50</v>
      </c>
      <c r="D549" s="6">
        <v>42797</v>
      </c>
      <c r="E549" s="3" t="s">
        <v>51</v>
      </c>
      <c r="F549" s="3" t="s">
        <v>100</v>
      </c>
      <c r="G549" s="2">
        <v>1852</v>
      </c>
      <c r="H549" s="6">
        <v>42800</v>
      </c>
      <c r="I549" s="4">
        <v>16250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16250</v>
      </c>
      <c r="P549" s="4">
        <v>0</v>
      </c>
      <c r="Q549" s="2">
        <v>1</v>
      </c>
      <c r="R549" s="4">
        <v>0</v>
      </c>
      <c r="S549" s="2">
        <v>0</v>
      </c>
      <c r="T549" s="2">
        <v>3</v>
      </c>
      <c r="U549" s="2">
        <v>2017</v>
      </c>
      <c r="V549" s="11" t="str">
        <f t="shared" si="17"/>
        <v>1. Jan-Mar</v>
      </c>
      <c r="W549" s="5">
        <v>4.5</v>
      </c>
      <c r="X549" s="12">
        <f t="shared" si="16"/>
        <v>0</v>
      </c>
    </row>
    <row r="550" spans="1:24">
      <c r="A550" s="2" t="s">
        <v>49</v>
      </c>
      <c r="B550" s="2">
        <v>53</v>
      </c>
      <c r="C550" s="2" t="s">
        <v>50</v>
      </c>
      <c r="D550" s="2" t="s">
        <v>88</v>
      </c>
      <c r="E550" s="3" t="s">
        <v>51</v>
      </c>
      <c r="F550" s="3" t="s">
        <v>89</v>
      </c>
      <c r="G550" s="2">
        <v>1855</v>
      </c>
      <c r="H550" s="6">
        <v>42800</v>
      </c>
      <c r="I550" s="4">
        <v>200000</v>
      </c>
      <c r="J550" s="4">
        <v>0</v>
      </c>
      <c r="K550" s="4">
        <v>21000</v>
      </c>
      <c r="L550" s="4">
        <v>0</v>
      </c>
      <c r="M550" s="4">
        <v>0</v>
      </c>
      <c r="N550" s="4">
        <v>2436</v>
      </c>
      <c r="O550" s="4">
        <v>176564</v>
      </c>
      <c r="P550" s="4">
        <v>0</v>
      </c>
      <c r="Q550" s="2">
        <v>1</v>
      </c>
      <c r="R550" s="4">
        <v>23436</v>
      </c>
      <c r="S550" s="2">
        <v>0</v>
      </c>
      <c r="T550" s="2">
        <v>3</v>
      </c>
      <c r="U550" s="2">
        <v>2017</v>
      </c>
      <c r="V550" s="11" t="str">
        <f t="shared" si="17"/>
        <v>1. Jan-Mar</v>
      </c>
      <c r="W550" s="5">
        <v>4.5</v>
      </c>
      <c r="X550" s="12">
        <f t="shared" si="16"/>
        <v>1054.62</v>
      </c>
    </row>
    <row r="551" spans="1:24">
      <c r="A551" s="2" t="s">
        <v>49</v>
      </c>
      <c r="B551" s="2">
        <v>35</v>
      </c>
      <c r="C551" s="2" t="s">
        <v>66</v>
      </c>
      <c r="D551" s="2" t="s">
        <v>51</v>
      </c>
      <c r="E551" s="3" t="s">
        <v>51</v>
      </c>
      <c r="F551" s="7">
        <v>42314</v>
      </c>
      <c r="G551" s="2">
        <v>1802</v>
      </c>
      <c r="H551" s="6">
        <v>42802</v>
      </c>
      <c r="I551" s="4">
        <v>94000</v>
      </c>
      <c r="J551" s="4">
        <v>0</v>
      </c>
      <c r="K551" s="4">
        <v>94000</v>
      </c>
      <c r="L551" s="4">
        <v>0</v>
      </c>
      <c r="M551" s="4">
        <v>0</v>
      </c>
      <c r="N551" s="4">
        <v>0</v>
      </c>
      <c r="O551" s="4">
        <v>0</v>
      </c>
      <c r="P551" s="4">
        <v>0</v>
      </c>
      <c r="Q551" s="2">
        <v>1</v>
      </c>
      <c r="R551" s="4">
        <v>94000</v>
      </c>
      <c r="S551" s="2">
        <v>0</v>
      </c>
      <c r="T551" s="2">
        <v>3</v>
      </c>
      <c r="U551" s="2">
        <v>2017</v>
      </c>
      <c r="V551" s="11" t="str">
        <f t="shared" si="17"/>
        <v>1. Jan-Mar</v>
      </c>
      <c r="W551" s="5">
        <v>4.5</v>
      </c>
      <c r="X551" s="12">
        <f t="shared" si="16"/>
        <v>4230</v>
      </c>
    </row>
    <row r="552" spans="1:24">
      <c r="A552" s="2" t="s">
        <v>49</v>
      </c>
      <c r="B552" s="2">
        <v>19</v>
      </c>
      <c r="C552" s="2" t="s">
        <v>50</v>
      </c>
      <c r="D552" s="2" t="s">
        <v>95</v>
      </c>
      <c r="E552" s="3" t="s">
        <v>51</v>
      </c>
      <c r="F552" s="3" t="s">
        <v>108</v>
      </c>
      <c r="G552" s="2">
        <v>1872</v>
      </c>
      <c r="H552" s="6">
        <v>42814</v>
      </c>
      <c r="I552" s="4">
        <v>364000</v>
      </c>
      <c r="J552" s="4">
        <v>0</v>
      </c>
      <c r="K552" s="4">
        <v>364000</v>
      </c>
      <c r="L552" s="4">
        <v>0</v>
      </c>
      <c r="M552" s="4">
        <v>0</v>
      </c>
      <c r="N552" s="4">
        <v>0</v>
      </c>
      <c r="O552" s="4">
        <v>0</v>
      </c>
      <c r="P552" s="4">
        <v>0</v>
      </c>
      <c r="Q552" s="2">
        <v>1</v>
      </c>
      <c r="R552" s="4">
        <v>364000</v>
      </c>
      <c r="S552" s="2">
        <v>0</v>
      </c>
      <c r="T552" s="2">
        <v>3</v>
      </c>
      <c r="U552" s="2">
        <v>2017</v>
      </c>
      <c r="V552" s="11" t="str">
        <f t="shared" si="17"/>
        <v>1. Jan-Mar</v>
      </c>
      <c r="W552" s="5">
        <v>4.5</v>
      </c>
      <c r="X552" s="12">
        <f t="shared" si="16"/>
        <v>16380</v>
      </c>
    </row>
    <row r="553" spans="1:24">
      <c r="A553" s="2" t="s">
        <v>49</v>
      </c>
      <c r="B553" s="2">
        <v>4</v>
      </c>
      <c r="C553" s="2" t="s">
        <v>50</v>
      </c>
      <c r="D553" s="6">
        <v>43534</v>
      </c>
      <c r="E553" s="3" t="s">
        <v>51</v>
      </c>
      <c r="F553" s="3" t="s">
        <v>102</v>
      </c>
      <c r="G553" s="2">
        <v>1871</v>
      </c>
      <c r="H553" s="6">
        <v>42814</v>
      </c>
      <c r="I553" s="4">
        <v>340000</v>
      </c>
      <c r="J553" s="4">
        <v>0</v>
      </c>
      <c r="K553" s="4">
        <v>340000</v>
      </c>
      <c r="L553" s="4">
        <v>0</v>
      </c>
      <c r="M553" s="4">
        <v>0</v>
      </c>
      <c r="N553" s="4">
        <v>0</v>
      </c>
      <c r="O553" s="4">
        <v>0</v>
      </c>
      <c r="P553" s="4">
        <v>0</v>
      </c>
      <c r="Q553" s="2">
        <v>1</v>
      </c>
      <c r="R553" s="4">
        <v>340000</v>
      </c>
      <c r="S553" s="2">
        <v>0</v>
      </c>
      <c r="T553" s="2">
        <v>3</v>
      </c>
      <c r="U553" s="2">
        <v>2017</v>
      </c>
      <c r="V553" s="11" t="str">
        <f t="shared" si="17"/>
        <v>1. Jan-Mar</v>
      </c>
      <c r="W553" s="5">
        <v>4.5</v>
      </c>
      <c r="X553" s="12">
        <f t="shared" si="16"/>
        <v>15300</v>
      </c>
    </row>
    <row r="554" spans="1:24">
      <c r="A554" s="2" t="s">
        <v>49</v>
      </c>
      <c r="B554" s="2">
        <v>47</v>
      </c>
      <c r="C554" s="2" t="s">
        <v>50</v>
      </c>
      <c r="D554" s="2" t="s">
        <v>79</v>
      </c>
      <c r="E554" s="3" t="s">
        <v>51</v>
      </c>
      <c r="F554" s="7">
        <v>42344</v>
      </c>
      <c r="G554" s="2">
        <v>1876</v>
      </c>
      <c r="H554" s="6">
        <v>42814</v>
      </c>
      <c r="I554" s="4">
        <v>415000</v>
      </c>
      <c r="J554" s="4">
        <v>0</v>
      </c>
      <c r="K554" s="4">
        <v>415000</v>
      </c>
      <c r="L554" s="4">
        <v>0</v>
      </c>
      <c r="M554" s="4">
        <v>0</v>
      </c>
      <c r="N554" s="4">
        <v>0</v>
      </c>
      <c r="O554" s="4">
        <v>0</v>
      </c>
      <c r="P554" s="4">
        <v>0</v>
      </c>
      <c r="Q554" s="2">
        <v>1</v>
      </c>
      <c r="R554" s="4">
        <v>415000</v>
      </c>
      <c r="S554" s="2">
        <v>0</v>
      </c>
      <c r="T554" s="2">
        <v>3</v>
      </c>
      <c r="U554" s="2">
        <v>2017</v>
      </c>
      <c r="V554" s="11" t="str">
        <f t="shared" si="17"/>
        <v>1. Jan-Mar</v>
      </c>
      <c r="W554" s="5">
        <v>4.5</v>
      </c>
      <c r="X554" s="12">
        <f t="shared" si="16"/>
        <v>18675</v>
      </c>
    </row>
    <row r="555" spans="1:24">
      <c r="A555" s="2" t="s">
        <v>49</v>
      </c>
      <c r="B555" s="2">
        <v>50</v>
      </c>
      <c r="C555" s="2" t="s">
        <v>50</v>
      </c>
      <c r="D555" s="2" t="s">
        <v>92</v>
      </c>
      <c r="E555" s="3" t="s">
        <v>51</v>
      </c>
      <c r="F555" s="3" t="s">
        <v>93</v>
      </c>
      <c r="G555" s="2">
        <v>1873</v>
      </c>
      <c r="H555" s="6">
        <v>42814</v>
      </c>
      <c r="I555" s="4">
        <v>450000</v>
      </c>
      <c r="J555" s="4">
        <v>0</v>
      </c>
      <c r="K555" s="4">
        <v>450000</v>
      </c>
      <c r="L555" s="4">
        <v>0</v>
      </c>
      <c r="M555" s="4">
        <v>0</v>
      </c>
      <c r="N555" s="4">
        <v>0</v>
      </c>
      <c r="O555" s="4">
        <v>0</v>
      </c>
      <c r="P555" s="4">
        <v>0</v>
      </c>
      <c r="Q555" s="2">
        <v>1</v>
      </c>
      <c r="R555" s="4">
        <v>450000</v>
      </c>
      <c r="S555" s="2">
        <v>0</v>
      </c>
      <c r="T555" s="2">
        <v>3</v>
      </c>
      <c r="U555" s="2">
        <v>2017</v>
      </c>
      <c r="V555" s="11" t="str">
        <f t="shared" si="17"/>
        <v>1. Jan-Mar</v>
      </c>
      <c r="W555" s="5">
        <v>4.5</v>
      </c>
      <c r="X555" s="12">
        <f t="shared" si="16"/>
        <v>20250</v>
      </c>
    </row>
    <row r="556" spans="1:24">
      <c r="A556" s="2" t="s">
        <v>49</v>
      </c>
      <c r="B556" s="2">
        <v>71</v>
      </c>
      <c r="C556" s="2" t="s">
        <v>50</v>
      </c>
      <c r="D556" s="2" t="s">
        <v>79</v>
      </c>
      <c r="E556" s="3" t="s">
        <v>51</v>
      </c>
      <c r="F556" s="7">
        <v>42257</v>
      </c>
      <c r="G556" s="2">
        <v>31230</v>
      </c>
      <c r="H556" s="6">
        <v>42814</v>
      </c>
      <c r="I556" s="4">
        <v>415000</v>
      </c>
      <c r="J556" s="4">
        <v>0</v>
      </c>
      <c r="K556" s="4">
        <v>415000</v>
      </c>
      <c r="L556" s="4">
        <v>0</v>
      </c>
      <c r="M556" s="4">
        <v>0</v>
      </c>
      <c r="N556" s="4">
        <v>0</v>
      </c>
      <c r="O556" s="4">
        <v>0</v>
      </c>
      <c r="P556" s="4">
        <v>0</v>
      </c>
      <c r="Q556" s="2">
        <v>1</v>
      </c>
      <c r="R556" s="4">
        <v>415000</v>
      </c>
      <c r="S556" s="2">
        <v>0</v>
      </c>
      <c r="T556" s="2">
        <v>3</v>
      </c>
      <c r="U556" s="2">
        <v>2017</v>
      </c>
      <c r="V556" s="11" t="str">
        <f t="shared" si="17"/>
        <v>1. Jan-Mar</v>
      </c>
      <c r="W556" s="5">
        <v>4.5</v>
      </c>
      <c r="X556" s="12">
        <f t="shared" si="16"/>
        <v>18675</v>
      </c>
    </row>
    <row r="557" spans="1:24">
      <c r="A557" s="2" t="s">
        <v>49</v>
      </c>
      <c r="B557" s="2">
        <v>66</v>
      </c>
      <c r="C557" s="2" t="s">
        <v>50</v>
      </c>
      <c r="D557" s="6">
        <v>42747</v>
      </c>
      <c r="E557" s="3" t="s">
        <v>51</v>
      </c>
      <c r="F557" s="3" t="s">
        <v>112</v>
      </c>
      <c r="G557" s="2">
        <v>1882</v>
      </c>
      <c r="H557" s="6">
        <v>42820</v>
      </c>
      <c r="I557" s="4">
        <v>470000</v>
      </c>
      <c r="J557" s="4">
        <v>0</v>
      </c>
      <c r="K557" s="4">
        <v>470000</v>
      </c>
      <c r="L557" s="4">
        <v>0</v>
      </c>
      <c r="M557" s="4">
        <v>0</v>
      </c>
      <c r="N557" s="4">
        <v>0</v>
      </c>
      <c r="O557" s="4">
        <v>0</v>
      </c>
      <c r="P557" s="4">
        <v>0</v>
      </c>
      <c r="Q557" s="2">
        <v>1</v>
      </c>
      <c r="R557" s="4">
        <v>470000</v>
      </c>
      <c r="S557" s="2">
        <v>0</v>
      </c>
      <c r="T557" s="2">
        <v>3</v>
      </c>
      <c r="U557" s="2">
        <v>2017</v>
      </c>
      <c r="V557" s="11" t="str">
        <f t="shared" si="17"/>
        <v>1. Jan-Mar</v>
      </c>
      <c r="W557" s="5">
        <v>4.5</v>
      </c>
      <c r="X557" s="12">
        <f t="shared" si="16"/>
        <v>21150</v>
      </c>
    </row>
    <row r="558" spans="1:24">
      <c r="A558" s="2" t="s">
        <v>49</v>
      </c>
      <c r="B558" s="2">
        <v>31</v>
      </c>
      <c r="C558" s="2" t="s">
        <v>50</v>
      </c>
      <c r="D558" s="2" t="s">
        <v>54</v>
      </c>
      <c r="E558" s="3" t="s">
        <v>51</v>
      </c>
      <c r="F558" s="3" t="s">
        <v>52</v>
      </c>
      <c r="G558" s="2">
        <v>1883</v>
      </c>
      <c r="H558" s="6">
        <v>42824</v>
      </c>
      <c r="I558" s="4">
        <v>100000</v>
      </c>
      <c r="J558" s="4">
        <v>0</v>
      </c>
      <c r="K558" s="4">
        <v>100000</v>
      </c>
      <c r="L558" s="4">
        <v>0</v>
      </c>
      <c r="M558" s="4">
        <v>0</v>
      </c>
      <c r="N558" s="4">
        <v>0</v>
      </c>
      <c r="O558" s="4">
        <v>0</v>
      </c>
      <c r="P558" s="4">
        <v>0</v>
      </c>
      <c r="Q558" s="2">
        <v>1</v>
      </c>
      <c r="R558" s="4">
        <v>100000</v>
      </c>
      <c r="S558" s="2">
        <v>0</v>
      </c>
      <c r="T558" s="2">
        <v>3</v>
      </c>
      <c r="U558" s="2">
        <v>2017</v>
      </c>
      <c r="V558" s="11" t="str">
        <f t="shared" si="17"/>
        <v>1. Jan-Mar</v>
      </c>
      <c r="W558" s="5">
        <v>4.5</v>
      </c>
      <c r="X558" s="12">
        <f t="shared" si="16"/>
        <v>4500</v>
      </c>
    </row>
    <row r="559" spans="1:24">
      <c r="A559" s="2" t="s">
        <v>49</v>
      </c>
      <c r="B559" s="2">
        <v>10</v>
      </c>
      <c r="C559" s="2" t="s">
        <v>50</v>
      </c>
      <c r="D559" s="2" t="s">
        <v>55</v>
      </c>
      <c r="E559" s="3" t="s">
        <v>51</v>
      </c>
      <c r="F559" s="3" t="s">
        <v>60</v>
      </c>
      <c r="G559" s="2">
        <v>1888</v>
      </c>
      <c r="H559" s="6">
        <v>42828</v>
      </c>
      <c r="I559" s="4">
        <v>1500000</v>
      </c>
      <c r="J559" s="4">
        <v>0</v>
      </c>
      <c r="K559" s="4">
        <v>1203328</v>
      </c>
      <c r="L559" s="4">
        <v>0</v>
      </c>
      <c r="M559" s="4">
        <v>0</v>
      </c>
      <c r="N559" s="4">
        <v>0</v>
      </c>
      <c r="O559" s="4">
        <v>172060</v>
      </c>
      <c r="P559" s="4">
        <v>124612</v>
      </c>
      <c r="Q559" s="2">
        <v>1</v>
      </c>
      <c r="R559" s="4">
        <v>1203328</v>
      </c>
      <c r="S559" s="2">
        <v>0</v>
      </c>
      <c r="T559" s="2">
        <v>4</v>
      </c>
      <c r="U559" s="2">
        <v>2017</v>
      </c>
      <c r="V559" s="11" t="str">
        <f t="shared" si="17"/>
        <v>2. Apr-Jun</v>
      </c>
      <c r="W559" s="5">
        <v>4.5</v>
      </c>
      <c r="X559" s="12">
        <f t="shared" si="16"/>
        <v>54149.76</v>
      </c>
    </row>
    <row r="560" spans="1:24">
      <c r="A560" s="2" t="s">
        <v>49</v>
      </c>
      <c r="B560" s="2">
        <v>16</v>
      </c>
      <c r="C560" s="2" t="s">
        <v>50</v>
      </c>
      <c r="D560" s="2" t="s">
        <v>55</v>
      </c>
      <c r="E560" s="3" t="s">
        <v>51</v>
      </c>
      <c r="F560" s="7">
        <v>42103</v>
      </c>
      <c r="G560" s="2">
        <v>1887</v>
      </c>
      <c r="H560" s="6">
        <v>42828</v>
      </c>
      <c r="I560" s="4">
        <v>63492</v>
      </c>
      <c r="J560" s="4">
        <v>0</v>
      </c>
      <c r="K560" s="4">
        <v>63492</v>
      </c>
      <c r="L560" s="4">
        <v>0</v>
      </c>
      <c r="M560" s="4">
        <v>0</v>
      </c>
      <c r="N560" s="4">
        <v>0</v>
      </c>
      <c r="O560" s="4">
        <v>0</v>
      </c>
      <c r="P560" s="4">
        <v>0</v>
      </c>
      <c r="Q560" s="2">
        <v>1</v>
      </c>
      <c r="R560" s="4">
        <v>63492</v>
      </c>
      <c r="S560" s="2">
        <v>0</v>
      </c>
      <c r="T560" s="2">
        <v>4</v>
      </c>
      <c r="U560" s="2">
        <v>2017</v>
      </c>
      <c r="V560" s="11" t="str">
        <f t="shared" si="17"/>
        <v>2. Apr-Jun</v>
      </c>
      <c r="W560" s="5">
        <v>4.5</v>
      </c>
      <c r="X560" s="12">
        <f t="shared" si="16"/>
        <v>2857.14</v>
      </c>
    </row>
    <row r="561" spans="1:24">
      <c r="A561" s="2" t="s">
        <v>49</v>
      </c>
      <c r="B561" s="2">
        <v>23</v>
      </c>
      <c r="C561" s="2" t="s">
        <v>50</v>
      </c>
      <c r="D561" s="2" t="s">
        <v>58</v>
      </c>
      <c r="E561" s="3" t="s">
        <v>51</v>
      </c>
      <c r="F561" s="3" t="s">
        <v>74</v>
      </c>
      <c r="G561" s="2">
        <v>1889</v>
      </c>
      <c r="H561" s="6">
        <v>42828</v>
      </c>
      <c r="I561" s="4">
        <v>200000</v>
      </c>
      <c r="J561" s="4">
        <v>0</v>
      </c>
      <c r="K561" s="4">
        <v>81065</v>
      </c>
      <c r="L561" s="4">
        <v>0</v>
      </c>
      <c r="M561" s="4">
        <v>0</v>
      </c>
      <c r="N561" s="4">
        <v>118935</v>
      </c>
      <c r="O561" s="4">
        <v>0</v>
      </c>
      <c r="P561" s="4">
        <v>0</v>
      </c>
      <c r="Q561" s="2">
        <v>1</v>
      </c>
      <c r="R561" s="4">
        <v>200000</v>
      </c>
      <c r="S561" s="2">
        <v>0</v>
      </c>
      <c r="T561" s="2">
        <v>4</v>
      </c>
      <c r="U561" s="2">
        <v>2017</v>
      </c>
      <c r="V561" s="11" t="str">
        <f t="shared" si="17"/>
        <v>2. Apr-Jun</v>
      </c>
      <c r="W561" s="5">
        <v>4.5</v>
      </c>
      <c r="X561" s="12">
        <f t="shared" si="16"/>
        <v>9000</v>
      </c>
    </row>
    <row r="562" spans="1:24">
      <c r="A562" s="2" t="s">
        <v>49</v>
      </c>
      <c r="B562" s="2">
        <v>5</v>
      </c>
      <c r="C562" s="2" t="s">
        <v>50</v>
      </c>
      <c r="D562" s="6">
        <v>42895</v>
      </c>
      <c r="E562" s="3" t="s">
        <v>51</v>
      </c>
      <c r="F562" s="3" t="s">
        <v>108</v>
      </c>
      <c r="G562" s="2">
        <v>1891</v>
      </c>
      <c r="H562" s="6">
        <v>42838</v>
      </c>
      <c r="I562" s="4">
        <v>50000</v>
      </c>
      <c r="J562" s="4">
        <v>0</v>
      </c>
      <c r="K562" s="4">
        <v>50000</v>
      </c>
      <c r="L562" s="4">
        <v>0</v>
      </c>
      <c r="M562" s="4">
        <v>0</v>
      </c>
      <c r="N562" s="4">
        <v>0</v>
      </c>
      <c r="O562" s="4">
        <v>0</v>
      </c>
      <c r="P562" s="4">
        <v>0</v>
      </c>
      <c r="Q562" s="2">
        <v>1</v>
      </c>
      <c r="R562" s="4">
        <v>50000</v>
      </c>
      <c r="S562" s="2">
        <v>0</v>
      </c>
      <c r="T562" s="2">
        <v>4</v>
      </c>
      <c r="U562" s="2">
        <v>2017</v>
      </c>
      <c r="V562" s="11" t="str">
        <f t="shared" si="17"/>
        <v>2. Apr-Jun</v>
      </c>
      <c r="W562" s="5">
        <v>4.5</v>
      </c>
      <c r="X562" s="12">
        <f t="shared" si="16"/>
        <v>2250</v>
      </c>
    </row>
    <row r="563" spans="1:24">
      <c r="A563" s="2" t="s">
        <v>49</v>
      </c>
      <c r="B563" s="2">
        <v>5</v>
      </c>
      <c r="C563" s="2" t="s">
        <v>50</v>
      </c>
      <c r="D563" s="6">
        <v>42895</v>
      </c>
      <c r="E563" s="3" t="s">
        <v>51</v>
      </c>
      <c r="F563" s="3" t="s">
        <v>108</v>
      </c>
      <c r="G563" s="2">
        <v>1892</v>
      </c>
      <c r="H563" s="6">
        <v>42838</v>
      </c>
      <c r="I563" s="4">
        <v>100000</v>
      </c>
      <c r="J563" s="4">
        <v>0</v>
      </c>
      <c r="K563" s="4">
        <v>100000</v>
      </c>
      <c r="L563" s="4">
        <v>0</v>
      </c>
      <c r="M563" s="4">
        <v>0</v>
      </c>
      <c r="N563" s="4">
        <v>0</v>
      </c>
      <c r="O563" s="4">
        <v>0</v>
      </c>
      <c r="P563" s="4">
        <v>0</v>
      </c>
      <c r="Q563" s="2">
        <v>1</v>
      </c>
      <c r="R563" s="4">
        <v>100000</v>
      </c>
      <c r="S563" s="2">
        <v>0</v>
      </c>
      <c r="T563" s="2">
        <v>4</v>
      </c>
      <c r="U563" s="2">
        <v>2017</v>
      </c>
      <c r="V563" s="11" t="str">
        <f t="shared" si="17"/>
        <v>2. Apr-Jun</v>
      </c>
      <c r="W563" s="5">
        <v>4.5</v>
      </c>
      <c r="X563" s="12">
        <f t="shared" si="16"/>
        <v>4500</v>
      </c>
    </row>
    <row r="564" spans="1:24">
      <c r="A564" s="2" t="s">
        <v>49</v>
      </c>
      <c r="B564" s="2">
        <v>5</v>
      </c>
      <c r="C564" s="2" t="s">
        <v>50</v>
      </c>
      <c r="D564" s="6">
        <v>42895</v>
      </c>
      <c r="E564" s="3" t="s">
        <v>51</v>
      </c>
      <c r="F564" s="3" t="s">
        <v>108</v>
      </c>
      <c r="G564" s="2">
        <v>1893</v>
      </c>
      <c r="H564" s="6">
        <v>42838</v>
      </c>
      <c r="I564" s="4">
        <v>100000</v>
      </c>
      <c r="J564" s="4">
        <v>0</v>
      </c>
      <c r="K564" s="4">
        <v>100000</v>
      </c>
      <c r="L564" s="4">
        <v>0</v>
      </c>
      <c r="M564" s="4">
        <v>0</v>
      </c>
      <c r="N564" s="4">
        <v>0</v>
      </c>
      <c r="O564" s="4">
        <v>0</v>
      </c>
      <c r="P564" s="4">
        <v>0</v>
      </c>
      <c r="Q564" s="2">
        <v>1</v>
      </c>
      <c r="R564" s="4">
        <v>100000</v>
      </c>
      <c r="S564" s="2">
        <v>0</v>
      </c>
      <c r="T564" s="2">
        <v>4</v>
      </c>
      <c r="U564" s="2">
        <v>2017</v>
      </c>
      <c r="V564" s="11" t="str">
        <f t="shared" si="17"/>
        <v>2. Apr-Jun</v>
      </c>
      <c r="W564" s="5">
        <v>4.5</v>
      </c>
      <c r="X564" s="12">
        <f t="shared" si="16"/>
        <v>4500</v>
      </c>
    </row>
    <row r="565" spans="1:24">
      <c r="A565" s="2" t="s">
        <v>49</v>
      </c>
      <c r="B565" s="2">
        <v>77</v>
      </c>
      <c r="C565" s="2" t="s">
        <v>50</v>
      </c>
      <c r="D565" s="2" t="s">
        <v>81</v>
      </c>
      <c r="E565" s="3" t="s">
        <v>51</v>
      </c>
      <c r="F565" s="7">
        <v>42464</v>
      </c>
      <c r="G565" s="2">
        <v>1895</v>
      </c>
      <c r="H565" s="6">
        <v>42843</v>
      </c>
      <c r="I565" s="4">
        <v>500000</v>
      </c>
      <c r="J565" s="4">
        <v>0</v>
      </c>
      <c r="K565" s="4">
        <v>500000</v>
      </c>
      <c r="L565" s="4">
        <v>0</v>
      </c>
      <c r="M565" s="4">
        <v>0</v>
      </c>
      <c r="N565" s="4">
        <v>0</v>
      </c>
      <c r="O565" s="4">
        <v>0</v>
      </c>
      <c r="P565" s="4">
        <v>0</v>
      </c>
      <c r="Q565" s="2">
        <v>1</v>
      </c>
      <c r="R565" s="4">
        <v>500000</v>
      </c>
      <c r="S565" s="2">
        <v>0</v>
      </c>
      <c r="T565" s="2">
        <v>4</v>
      </c>
      <c r="U565" s="2">
        <v>2017</v>
      </c>
      <c r="V565" s="11" t="str">
        <f t="shared" si="17"/>
        <v>2. Apr-Jun</v>
      </c>
      <c r="W565" s="5">
        <v>4.5</v>
      </c>
      <c r="X565" s="12">
        <f t="shared" si="16"/>
        <v>22500</v>
      </c>
    </row>
    <row r="566" spans="1:24">
      <c r="A566" s="2" t="s">
        <v>49</v>
      </c>
      <c r="B566" s="2">
        <v>33</v>
      </c>
      <c r="C566" s="2" t="s">
        <v>50</v>
      </c>
      <c r="D566" s="6">
        <v>43161</v>
      </c>
      <c r="E566" s="3" t="s">
        <v>51</v>
      </c>
      <c r="F566" s="7">
        <v>42131</v>
      </c>
      <c r="G566" s="2">
        <v>1908</v>
      </c>
      <c r="H566" s="6">
        <v>42850</v>
      </c>
      <c r="I566" s="4">
        <v>250000</v>
      </c>
      <c r="J566" s="4">
        <v>0</v>
      </c>
      <c r="K566" s="4">
        <v>250000</v>
      </c>
      <c r="L566" s="4">
        <v>0</v>
      </c>
      <c r="M566" s="4">
        <v>0</v>
      </c>
      <c r="N566" s="4">
        <v>0</v>
      </c>
      <c r="O566" s="4">
        <v>0</v>
      </c>
      <c r="P566" s="4">
        <v>0</v>
      </c>
      <c r="Q566" s="2">
        <v>1</v>
      </c>
      <c r="R566" s="4">
        <v>250000</v>
      </c>
      <c r="S566" s="2">
        <v>0</v>
      </c>
      <c r="T566" s="2">
        <v>4</v>
      </c>
      <c r="U566" s="2">
        <v>2017</v>
      </c>
      <c r="V566" s="11" t="str">
        <f t="shared" si="17"/>
        <v>2. Apr-Jun</v>
      </c>
      <c r="W566" s="5">
        <v>4.5</v>
      </c>
      <c r="X566" s="12">
        <f t="shared" si="16"/>
        <v>11250</v>
      </c>
    </row>
    <row r="567" spans="1:24">
      <c r="A567" s="2" t="s">
        <v>49</v>
      </c>
      <c r="B567" s="2">
        <v>5</v>
      </c>
      <c r="C567" s="2" t="s">
        <v>50</v>
      </c>
      <c r="D567" s="6">
        <v>42895</v>
      </c>
      <c r="E567" s="3" t="s">
        <v>51</v>
      </c>
      <c r="F567" s="3" t="s">
        <v>108</v>
      </c>
      <c r="G567" s="2">
        <v>1913</v>
      </c>
      <c r="H567" s="6">
        <v>42850</v>
      </c>
      <c r="I567" s="4">
        <v>133000</v>
      </c>
      <c r="J567" s="4">
        <v>0</v>
      </c>
      <c r="K567" s="4">
        <v>133000</v>
      </c>
      <c r="L567" s="4">
        <v>0</v>
      </c>
      <c r="M567" s="4">
        <v>0</v>
      </c>
      <c r="N567" s="4">
        <v>0</v>
      </c>
      <c r="O567" s="4">
        <v>0</v>
      </c>
      <c r="P567" s="4">
        <v>0</v>
      </c>
      <c r="Q567" s="2">
        <v>1</v>
      </c>
      <c r="R567" s="4">
        <v>133000</v>
      </c>
      <c r="S567" s="2">
        <v>0</v>
      </c>
      <c r="T567" s="2">
        <v>4</v>
      </c>
      <c r="U567" s="2">
        <v>2017</v>
      </c>
      <c r="V567" s="11" t="str">
        <f t="shared" si="17"/>
        <v>2. Apr-Jun</v>
      </c>
      <c r="W567" s="5">
        <v>4.5</v>
      </c>
      <c r="X567" s="12">
        <f t="shared" si="16"/>
        <v>5985</v>
      </c>
    </row>
    <row r="568" spans="1:24">
      <c r="A568" s="2" t="s">
        <v>49</v>
      </c>
      <c r="B568" s="2">
        <v>62</v>
      </c>
      <c r="C568" s="2" t="s">
        <v>50</v>
      </c>
      <c r="D568" s="6">
        <v>42888</v>
      </c>
      <c r="E568" s="3" t="s">
        <v>51</v>
      </c>
      <c r="F568" s="3" t="s">
        <v>52</v>
      </c>
      <c r="G568" s="2">
        <v>1910</v>
      </c>
      <c r="H568" s="6">
        <v>42850</v>
      </c>
      <c r="I568" s="4">
        <v>200000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177952</v>
      </c>
      <c r="P568" s="4">
        <v>22048</v>
      </c>
      <c r="Q568" s="2">
        <v>1</v>
      </c>
      <c r="R568" s="4">
        <v>0</v>
      </c>
      <c r="S568" s="2">
        <v>0</v>
      </c>
      <c r="T568" s="2">
        <v>4</v>
      </c>
      <c r="U568" s="2">
        <v>2017</v>
      </c>
      <c r="V568" s="11" t="str">
        <f t="shared" si="17"/>
        <v>2. Apr-Jun</v>
      </c>
      <c r="W568" s="5">
        <v>4.5</v>
      </c>
      <c r="X568" s="12">
        <f t="shared" si="16"/>
        <v>0</v>
      </c>
    </row>
    <row r="569" spans="1:24">
      <c r="A569" s="2" t="s">
        <v>49</v>
      </c>
      <c r="B569" s="2">
        <v>3</v>
      </c>
      <c r="C569" s="2" t="s">
        <v>50</v>
      </c>
      <c r="D569" s="6">
        <v>43437</v>
      </c>
      <c r="E569" s="3" t="s">
        <v>51</v>
      </c>
      <c r="F569" s="3" t="s">
        <v>106</v>
      </c>
      <c r="G569" s="2">
        <v>1915</v>
      </c>
      <c r="H569" s="6">
        <v>42852</v>
      </c>
      <c r="I569" s="4">
        <v>635000</v>
      </c>
      <c r="J569" s="4">
        <v>0</v>
      </c>
      <c r="K569" s="4">
        <v>635000</v>
      </c>
      <c r="L569" s="4">
        <v>0</v>
      </c>
      <c r="M569" s="4">
        <v>0</v>
      </c>
      <c r="N569" s="4">
        <v>0</v>
      </c>
      <c r="O569" s="4">
        <v>0</v>
      </c>
      <c r="P569" s="4">
        <v>0</v>
      </c>
      <c r="Q569" s="2">
        <v>1</v>
      </c>
      <c r="R569" s="4">
        <v>635000</v>
      </c>
      <c r="S569" s="2">
        <v>0</v>
      </c>
      <c r="T569" s="2">
        <v>4</v>
      </c>
      <c r="U569" s="2">
        <v>2017</v>
      </c>
      <c r="V569" s="11" t="str">
        <f t="shared" si="17"/>
        <v>2. Apr-Jun</v>
      </c>
      <c r="W569" s="5">
        <v>4.5</v>
      </c>
      <c r="X569" s="12">
        <f t="shared" si="16"/>
        <v>28575</v>
      </c>
    </row>
    <row r="570" spans="1:24">
      <c r="A570" s="2" t="s">
        <v>49</v>
      </c>
      <c r="B570" s="2">
        <v>68</v>
      </c>
      <c r="C570" s="2" t="s">
        <v>50</v>
      </c>
      <c r="D570" s="2" t="s">
        <v>87</v>
      </c>
      <c r="E570" s="3" t="s">
        <v>51</v>
      </c>
      <c r="F570" s="3" t="s">
        <v>86</v>
      </c>
      <c r="G570" s="2" t="s">
        <v>68</v>
      </c>
      <c r="H570" s="6">
        <v>42852</v>
      </c>
      <c r="I570" s="4">
        <v>380000</v>
      </c>
      <c r="J570" s="4">
        <v>0</v>
      </c>
      <c r="K570" s="4">
        <v>248000</v>
      </c>
      <c r="L570" s="4">
        <v>0</v>
      </c>
      <c r="M570" s="4">
        <v>0</v>
      </c>
      <c r="N570" s="4">
        <v>33790</v>
      </c>
      <c r="O570" s="4">
        <v>98210</v>
      </c>
      <c r="P570" s="4">
        <v>0</v>
      </c>
      <c r="Q570" s="2">
        <v>1</v>
      </c>
      <c r="R570" s="4">
        <v>281790</v>
      </c>
      <c r="S570" s="2">
        <v>0</v>
      </c>
      <c r="T570" s="2">
        <v>4</v>
      </c>
      <c r="U570" s="2">
        <v>2017</v>
      </c>
      <c r="V570" s="11" t="str">
        <f t="shared" si="17"/>
        <v>2. Apr-Jun</v>
      </c>
      <c r="W570" s="5">
        <v>4.5</v>
      </c>
      <c r="X570" s="12">
        <f t="shared" si="16"/>
        <v>12680.55</v>
      </c>
    </row>
    <row r="571" spans="1:24">
      <c r="A571" s="2" t="s">
        <v>49</v>
      </c>
      <c r="B571" s="2">
        <v>16</v>
      </c>
      <c r="C571" s="2" t="s">
        <v>50</v>
      </c>
      <c r="D571" s="2" t="s">
        <v>55</v>
      </c>
      <c r="E571" s="3" t="s">
        <v>51</v>
      </c>
      <c r="F571" s="7">
        <v>42103</v>
      </c>
      <c r="G571" s="2">
        <v>1931</v>
      </c>
      <c r="H571" s="6">
        <v>42865</v>
      </c>
      <c r="I571" s="4">
        <v>800000</v>
      </c>
      <c r="J571" s="4">
        <v>0</v>
      </c>
      <c r="K571" s="4">
        <v>721582</v>
      </c>
      <c r="L571" s="4">
        <v>0</v>
      </c>
      <c r="M571" s="4">
        <v>0</v>
      </c>
      <c r="N571" s="4">
        <v>11901</v>
      </c>
      <c r="O571" s="4">
        <v>66517</v>
      </c>
      <c r="P571" s="4">
        <v>0</v>
      </c>
      <c r="Q571" s="2">
        <v>1</v>
      </c>
      <c r="R571" s="4">
        <v>733483</v>
      </c>
      <c r="S571" s="2">
        <v>0</v>
      </c>
      <c r="T571" s="2">
        <v>5</v>
      </c>
      <c r="U571" s="2">
        <v>2017</v>
      </c>
      <c r="V571" s="11" t="str">
        <f t="shared" si="17"/>
        <v>2. Apr-Jun</v>
      </c>
      <c r="W571" s="5">
        <v>4.5</v>
      </c>
      <c r="X571" s="12">
        <f t="shared" si="16"/>
        <v>33006.735</v>
      </c>
    </row>
    <row r="572" spans="1:24">
      <c r="A572" s="2" t="s">
        <v>49</v>
      </c>
      <c r="B572" s="2">
        <v>63</v>
      </c>
      <c r="C572" s="2" t="s">
        <v>50</v>
      </c>
      <c r="D572" s="6">
        <v>42888</v>
      </c>
      <c r="E572" s="3" t="s">
        <v>51</v>
      </c>
      <c r="F572" s="3" t="s">
        <v>52</v>
      </c>
      <c r="G572" s="2">
        <v>1925</v>
      </c>
      <c r="H572" s="6">
        <v>42865</v>
      </c>
      <c r="I572" s="4">
        <v>153100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109350</v>
      </c>
      <c r="P572" s="4">
        <v>43750</v>
      </c>
      <c r="Q572" s="2">
        <v>1</v>
      </c>
      <c r="R572" s="4">
        <v>0</v>
      </c>
      <c r="S572" s="2">
        <v>0</v>
      </c>
      <c r="T572" s="2">
        <v>5</v>
      </c>
      <c r="U572" s="2">
        <v>2017</v>
      </c>
      <c r="V572" s="11" t="str">
        <f t="shared" si="17"/>
        <v>2. Apr-Jun</v>
      </c>
      <c r="W572" s="5">
        <v>4.5</v>
      </c>
      <c r="X572" s="12">
        <f t="shared" si="16"/>
        <v>0</v>
      </c>
    </row>
    <row r="573" spans="1:24">
      <c r="A573" s="2" t="s">
        <v>49</v>
      </c>
      <c r="B573" s="2">
        <v>68</v>
      </c>
      <c r="C573" s="2" t="s">
        <v>50</v>
      </c>
      <c r="D573" s="2" t="s">
        <v>87</v>
      </c>
      <c r="E573" s="3" t="s">
        <v>51</v>
      </c>
      <c r="F573" s="3" t="s">
        <v>86</v>
      </c>
      <c r="G573" s="2">
        <v>1924</v>
      </c>
      <c r="H573" s="6">
        <v>42865</v>
      </c>
      <c r="I573" s="4">
        <v>248000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139100</v>
      </c>
      <c r="P573" s="4">
        <v>108900</v>
      </c>
      <c r="Q573" s="2">
        <v>1</v>
      </c>
      <c r="R573" s="4">
        <v>0</v>
      </c>
      <c r="S573" s="2">
        <v>0</v>
      </c>
      <c r="T573" s="2">
        <v>5</v>
      </c>
      <c r="U573" s="2">
        <v>2017</v>
      </c>
      <c r="V573" s="11" t="str">
        <f t="shared" si="17"/>
        <v>2. Apr-Jun</v>
      </c>
      <c r="W573" s="5">
        <v>4.5</v>
      </c>
      <c r="X573" s="12">
        <f t="shared" si="16"/>
        <v>0</v>
      </c>
    </row>
    <row r="574" spans="1:24">
      <c r="A574" s="2" t="s">
        <v>49</v>
      </c>
      <c r="B574" s="2">
        <v>11</v>
      </c>
      <c r="C574" s="2" t="s">
        <v>66</v>
      </c>
      <c r="D574" s="2" t="s">
        <v>67</v>
      </c>
      <c r="E574" s="3" t="s">
        <v>51</v>
      </c>
      <c r="F574" s="7">
        <v>42135</v>
      </c>
      <c r="G574" s="2">
        <v>1934</v>
      </c>
      <c r="H574" s="6">
        <v>42867</v>
      </c>
      <c r="I574" s="4">
        <v>200000</v>
      </c>
      <c r="J574" s="4">
        <v>0</v>
      </c>
      <c r="K574" s="4">
        <v>200000</v>
      </c>
      <c r="L574" s="4">
        <v>0</v>
      </c>
      <c r="M574" s="4">
        <v>0</v>
      </c>
      <c r="N574" s="4">
        <v>0</v>
      </c>
      <c r="O574" s="4">
        <v>0</v>
      </c>
      <c r="P574" s="4">
        <v>0</v>
      </c>
      <c r="Q574" s="2">
        <v>1</v>
      </c>
      <c r="R574" s="4">
        <v>200000</v>
      </c>
      <c r="S574" s="2">
        <v>0</v>
      </c>
      <c r="T574" s="2">
        <v>5</v>
      </c>
      <c r="U574" s="2">
        <v>2017</v>
      </c>
      <c r="V574" s="11" t="str">
        <f t="shared" si="17"/>
        <v>2. Apr-Jun</v>
      </c>
      <c r="W574" s="5">
        <v>4.5</v>
      </c>
      <c r="X574" s="12">
        <f t="shared" si="16"/>
        <v>9000</v>
      </c>
    </row>
    <row r="575" spans="1:24">
      <c r="A575" s="2" t="s">
        <v>49</v>
      </c>
      <c r="B575" s="2">
        <v>69</v>
      </c>
      <c r="C575" s="2" t="s">
        <v>50</v>
      </c>
      <c r="D575" s="2" t="s">
        <v>84</v>
      </c>
      <c r="E575" s="3" t="s">
        <v>51</v>
      </c>
      <c r="F575" s="7">
        <v>42280</v>
      </c>
      <c r="G575" s="2">
        <v>1937</v>
      </c>
      <c r="H575" s="6">
        <v>42867</v>
      </c>
      <c r="I575" s="4">
        <v>417500</v>
      </c>
      <c r="J575" s="4">
        <v>0</v>
      </c>
      <c r="K575" s="4">
        <v>417500</v>
      </c>
      <c r="L575" s="4">
        <v>0</v>
      </c>
      <c r="M575" s="4">
        <v>0</v>
      </c>
      <c r="N575" s="4">
        <v>0</v>
      </c>
      <c r="O575" s="4">
        <v>0</v>
      </c>
      <c r="P575" s="4">
        <v>0</v>
      </c>
      <c r="Q575" s="2">
        <v>1</v>
      </c>
      <c r="R575" s="4">
        <v>417500</v>
      </c>
      <c r="S575" s="2">
        <v>0</v>
      </c>
      <c r="T575" s="2">
        <v>5</v>
      </c>
      <c r="U575" s="2">
        <v>2017</v>
      </c>
      <c r="V575" s="11" t="str">
        <f t="shared" si="17"/>
        <v>2. Apr-Jun</v>
      </c>
      <c r="W575" s="5">
        <v>4.5</v>
      </c>
      <c r="X575" s="12">
        <f t="shared" si="16"/>
        <v>18787.5</v>
      </c>
    </row>
    <row r="576" spans="1:24">
      <c r="A576" s="2" t="s">
        <v>49</v>
      </c>
      <c r="B576" s="2">
        <v>51</v>
      </c>
      <c r="C576" s="2" t="s">
        <v>50</v>
      </c>
      <c r="D576" s="6">
        <v>42797</v>
      </c>
      <c r="E576" s="3" t="s">
        <v>51</v>
      </c>
      <c r="F576" s="3" t="s">
        <v>100</v>
      </c>
      <c r="G576" s="2">
        <v>1941</v>
      </c>
      <c r="H576" s="6">
        <v>42868</v>
      </c>
      <c r="I576" s="4">
        <v>130000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51300</v>
      </c>
      <c r="P576" s="4">
        <v>78700</v>
      </c>
      <c r="Q576" s="2">
        <v>1</v>
      </c>
      <c r="R576" s="4">
        <v>0</v>
      </c>
      <c r="S576" s="2">
        <v>0</v>
      </c>
      <c r="T576" s="2">
        <v>5</v>
      </c>
      <c r="U576" s="2">
        <v>2017</v>
      </c>
      <c r="V576" s="11" t="str">
        <f t="shared" si="17"/>
        <v>2. Apr-Jun</v>
      </c>
      <c r="W576" s="5">
        <v>4.5</v>
      </c>
      <c r="X576" s="12">
        <f t="shared" si="16"/>
        <v>0</v>
      </c>
    </row>
    <row r="577" spans="1:24">
      <c r="A577" s="2" t="s">
        <v>49</v>
      </c>
      <c r="B577" s="2">
        <v>7</v>
      </c>
      <c r="C577" s="2" t="s">
        <v>50</v>
      </c>
      <c r="D577" s="2" t="s">
        <v>76</v>
      </c>
      <c r="E577" s="3" t="s">
        <v>51</v>
      </c>
      <c r="F577" s="3" t="s">
        <v>77</v>
      </c>
      <c r="G577" s="2">
        <v>1940</v>
      </c>
      <c r="H577" s="6">
        <v>42868</v>
      </c>
      <c r="I577" s="4">
        <v>278000</v>
      </c>
      <c r="J577" s="4">
        <v>0</v>
      </c>
      <c r="K577" s="4">
        <v>278000</v>
      </c>
      <c r="L577" s="4">
        <v>0</v>
      </c>
      <c r="M577" s="4">
        <v>0</v>
      </c>
      <c r="N577" s="4">
        <v>0</v>
      </c>
      <c r="O577" s="4">
        <v>0</v>
      </c>
      <c r="P577" s="4">
        <v>0</v>
      </c>
      <c r="Q577" s="2">
        <v>1</v>
      </c>
      <c r="R577" s="4">
        <v>278000</v>
      </c>
      <c r="S577" s="2">
        <v>0</v>
      </c>
      <c r="T577" s="2">
        <v>5</v>
      </c>
      <c r="U577" s="2">
        <v>2017</v>
      </c>
      <c r="V577" s="11" t="str">
        <f t="shared" si="17"/>
        <v>2. Apr-Jun</v>
      </c>
      <c r="W577" s="5">
        <v>4.5</v>
      </c>
      <c r="X577" s="12">
        <f t="shared" si="16"/>
        <v>12510</v>
      </c>
    </row>
    <row r="578" spans="1:24">
      <c r="A578" s="2" t="s">
        <v>49</v>
      </c>
      <c r="B578" s="2">
        <v>2</v>
      </c>
      <c r="C578" s="2" t="s">
        <v>50</v>
      </c>
      <c r="D578" s="2" t="s">
        <v>72</v>
      </c>
      <c r="E578" s="3" t="s">
        <v>51</v>
      </c>
      <c r="F578" s="3" t="s">
        <v>105</v>
      </c>
      <c r="G578" s="2">
        <v>1943</v>
      </c>
      <c r="H578" s="6">
        <v>42878</v>
      </c>
      <c r="I578" s="4">
        <v>822000</v>
      </c>
      <c r="J578" s="4">
        <v>0</v>
      </c>
      <c r="K578" s="4">
        <v>822000</v>
      </c>
      <c r="L578" s="4">
        <v>0</v>
      </c>
      <c r="M578" s="4">
        <v>0</v>
      </c>
      <c r="N578" s="4">
        <v>0</v>
      </c>
      <c r="O578" s="4">
        <v>0</v>
      </c>
      <c r="P578" s="4">
        <v>0</v>
      </c>
      <c r="Q578" s="2">
        <v>1</v>
      </c>
      <c r="R578" s="4">
        <v>822000</v>
      </c>
      <c r="S578" s="2">
        <v>0</v>
      </c>
      <c r="T578" s="2">
        <v>5</v>
      </c>
      <c r="U578" s="2">
        <v>2017</v>
      </c>
      <c r="V578" s="11" t="str">
        <f t="shared" si="17"/>
        <v>2. Apr-Jun</v>
      </c>
      <c r="W578" s="5">
        <v>4.5</v>
      </c>
      <c r="X578" s="12">
        <f t="shared" ref="X578:X641" si="18">R578*W578%</f>
        <v>36990</v>
      </c>
    </row>
    <row r="579" spans="1:24">
      <c r="A579" s="2" t="s">
        <v>49</v>
      </c>
      <c r="B579" s="2">
        <v>32</v>
      </c>
      <c r="C579" s="2" t="s">
        <v>50</v>
      </c>
      <c r="D579" s="2" t="s">
        <v>57</v>
      </c>
      <c r="E579" s="3" t="s">
        <v>51</v>
      </c>
      <c r="F579" s="7">
        <v>42099</v>
      </c>
      <c r="G579" s="2">
        <v>1950</v>
      </c>
      <c r="H579" s="6">
        <v>42878</v>
      </c>
      <c r="I579" s="4">
        <v>354650</v>
      </c>
      <c r="J579" s="4">
        <v>0</v>
      </c>
      <c r="K579" s="4">
        <v>200000</v>
      </c>
      <c r="L579" s="4">
        <v>0</v>
      </c>
      <c r="M579" s="4">
        <v>0</v>
      </c>
      <c r="N579" s="4">
        <v>0</v>
      </c>
      <c r="O579" s="4">
        <v>154650</v>
      </c>
      <c r="P579" s="4">
        <v>0</v>
      </c>
      <c r="Q579" s="2">
        <v>1</v>
      </c>
      <c r="R579" s="4">
        <v>200000</v>
      </c>
      <c r="S579" s="2">
        <v>0</v>
      </c>
      <c r="T579" s="2">
        <v>5</v>
      </c>
      <c r="U579" s="2">
        <v>2017</v>
      </c>
      <c r="V579" s="11" t="str">
        <f t="shared" ref="V579:V613" si="19">IF(T579&lt;4,"1. Jan-Mar",IF(T579&lt;7,"2. Apr-Jun",IF(T579&lt;10,"3. Jul-Sep","4. Oct-Dec")))</f>
        <v>2. Apr-Jun</v>
      </c>
      <c r="W579" s="5">
        <v>4.5</v>
      </c>
      <c r="X579" s="12">
        <f t="shared" si="18"/>
        <v>9000</v>
      </c>
    </row>
    <row r="580" spans="1:24">
      <c r="A580" s="2" t="s">
        <v>49</v>
      </c>
      <c r="B580" s="2">
        <v>32</v>
      </c>
      <c r="C580" s="2" t="s">
        <v>50</v>
      </c>
      <c r="D580" s="2" t="s">
        <v>57</v>
      </c>
      <c r="E580" s="3" t="s">
        <v>51</v>
      </c>
      <c r="F580" s="7">
        <v>42099</v>
      </c>
      <c r="G580" s="2">
        <v>1951</v>
      </c>
      <c r="H580" s="6">
        <v>42878</v>
      </c>
      <c r="I580" s="4">
        <v>150000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71785</v>
      </c>
      <c r="P580" s="4">
        <v>78215</v>
      </c>
      <c r="Q580" s="2">
        <v>1</v>
      </c>
      <c r="R580" s="4">
        <v>0</v>
      </c>
      <c r="S580" s="2">
        <v>0</v>
      </c>
      <c r="T580" s="2">
        <v>5</v>
      </c>
      <c r="U580" s="2">
        <v>2017</v>
      </c>
      <c r="V580" s="11" t="str">
        <f t="shared" si="19"/>
        <v>2. Apr-Jun</v>
      </c>
      <c r="W580" s="5">
        <v>4.5</v>
      </c>
      <c r="X580" s="12">
        <f t="shared" si="18"/>
        <v>0</v>
      </c>
    </row>
    <row r="581" spans="1:24">
      <c r="A581" s="2" t="s">
        <v>49</v>
      </c>
      <c r="B581" s="2">
        <v>7</v>
      </c>
      <c r="C581" s="2" t="s">
        <v>50</v>
      </c>
      <c r="D581" s="2" t="s">
        <v>76</v>
      </c>
      <c r="E581" s="3" t="s">
        <v>51</v>
      </c>
      <c r="F581" s="3" t="s">
        <v>77</v>
      </c>
      <c r="G581" s="2">
        <v>1946</v>
      </c>
      <c r="H581" s="6">
        <v>42878</v>
      </c>
      <c r="I581" s="4">
        <v>191546</v>
      </c>
      <c r="J581" s="4">
        <v>0</v>
      </c>
      <c r="K581" s="4">
        <v>191546</v>
      </c>
      <c r="L581" s="4">
        <v>0</v>
      </c>
      <c r="M581" s="4">
        <v>0</v>
      </c>
      <c r="N581" s="4">
        <v>0</v>
      </c>
      <c r="O581" s="4">
        <v>0</v>
      </c>
      <c r="P581" s="4">
        <v>0</v>
      </c>
      <c r="Q581" s="2">
        <v>1</v>
      </c>
      <c r="R581" s="4">
        <v>191546</v>
      </c>
      <c r="S581" s="2">
        <v>0</v>
      </c>
      <c r="T581" s="2">
        <v>5</v>
      </c>
      <c r="U581" s="2">
        <v>2017</v>
      </c>
      <c r="V581" s="11" t="str">
        <f t="shared" si="19"/>
        <v>2. Apr-Jun</v>
      </c>
      <c r="W581" s="5">
        <v>4.5</v>
      </c>
      <c r="X581" s="12">
        <f t="shared" si="18"/>
        <v>8619.57</v>
      </c>
    </row>
    <row r="582" spans="1:24">
      <c r="A582" s="2" t="s">
        <v>49</v>
      </c>
      <c r="B582" s="2">
        <v>75</v>
      </c>
      <c r="C582" s="2" t="s">
        <v>50</v>
      </c>
      <c r="D582" s="6">
        <v>42747</v>
      </c>
      <c r="E582" s="3" t="s">
        <v>51</v>
      </c>
      <c r="F582" s="7">
        <v>42250</v>
      </c>
      <c r="G582" s="2">
        <v>1947</v>
      </c>
      <c r="H582" s="6">
        <v>42878</v>
      </c>
      <c r="I582" s="4">
        <v>65000</v>
      </c>
      <c r="J582" s="4">
        <v>0</v>
      </c>
      <c r="K582" s="4">
        <v>65000</v>
      </c>
      <c r="L582" s="4">
        <v>0</v>
      </c>
      <c r="M582" s="4">
        <v>0</v>
      </c>
      <c r="N582" s="4">
        <v>0</v>
      </c>
      <c r="O582" s="4">
        <v>0</v>
      </c>
      <c r="P582" s="4">
        <v>0</v>
      </c>
      <c r="Q582" s="2">
        <v>1</v>
      </c>
      <c r="R582" s="4">
        <v>65000</v>
      </c>
      <c r="S582" s="2">
        <v>0</v>
      </c>
      <c r="T582" s="2">
        <v>5</v>
      </c>
      <c r="U582" s="2">
        <v>2017</v>
      </c>
      <c r="V582" s="11" t="str">
        <f t="shared" si="19"/>
        <v>2. Apr-Jun</v>
      </c>
      <c r="W582" s="5">
        <v>4.5</v>
      </c>
      <c r="X582" s="12">
        <f t="shared" si="18"/>
        <v>2925</v>
      </c>
    </row>
    <row r="583" spans="1:24">
      <c r="A583" s="2" t="s">
        <v>49</v>
      </c>
      <c r="B583" s="2">
        <v>46</v>
      </c>
      <c r="C583" s="2" t="s">
        <v>50</v>
      </c>
      <c r="D583" s="2" t="s">
        <v>90</v>
      </c>
      <c r="E583" s="3" t="s">
        <v>51</v>
      </c>
      <c r="F583" s="3" t="s">
        <v>91</v>
      </c>
      <c r="G583" s="2">
        <v>1954</v>
      </c>
      <c r="H583" s="6">
        <v>42881</v>
      </c>
      <c r="I583" s="4">
        <v>415000</v>
      </c>
      <c r="J583" s="4">
        <v>0</v>
      </c>
      <c r="K583" s="4">
        <v>415000</v>
      </c>
      <c r="L583" s="4">
        <v>0</v>
      </c>
      <c r="M583" s="4">
        <v>0</v>
      </c>
      <c r="N583" s="4">
        <v>0</v>
      </c>
      <c r="O583" s="4">
        <v>0</v>
      </c>
      <c r="P583" s="4">
        <v>0</v>
      </c>
      <c r="Q583" s="2">
        <v>1</v>
      </c>
      <c r="R583" s="4">
        <v>415000</v>
      </c>
      <c r="S583" s="2">
        <v>0</v>
      </c>
      <c r="T583" s="2">
        <v>5</v>
      </c>
      <c r="U583" s="2">
        <v>2017</v>
      </c>
      <c r="V583" s="11" t="str">
        <f t="shared" si="19"/>
        <v>2. Apr-Jun</v>
      </c>
      <c r="W583" s="5">
        <v>4.5</v>
      </c>
      <c r="X583" s="12">
        <f t="shared" si="18"/>
        <v>18675</v>
      </c>
    </row>
    <row r="584" spans="1:24">
      <c r="A584" s="2" t="s">
        <v>49</v>
      </c>
      <c r="B584" s="2">
        <v>46</v>
      </c>
      <c r="C584" s="2" t="s">
        <v>50</v>
      </c>
      <c r="D584" s="2" t="s">
        <v>90</v>
      </c>
      <c r="E584" s="3" t="s">
        <v>51</v>
      </c>
      <c r="F584" s="3" t="s">
        <v>91</v>
      </c>
      <c r="G584" s="2">
        <v>1962</v>
      </c>
      <c r="H584" s="6">
        <v>42881</v>
      </c>
      <c r="I584" s="4">
        <v>387375</v>
      </c>
      <c r="J584" s="4">
        <v>0</v>
      </c>
      <c r="K584" s="4">
        <v>387375</v>
      </c>
      <c r="L584" s="4">
        <v>0</v>
      </c>
      <c r="M584" s="4">
        <v>0</v>
      </c>
      <c r="N584" s="4">
        <v>0</v>
      </c>
      <c r="O584" s="4">
        <v>0</v>
      </c>
      <c r="P584" s="4">
        <v>0</v>
      </c>
      <c r="Q584" s="2">
        <v>1</v>
      </c>
      <c r="R584" s="4">
        <v>387375</v>
      </c>
      <c r="S584" s="2">
        <v>0</v>
      </c>
      <c r="T584" s="2">
        <v>5</v>
      </c>
      <c r="U584" s="2">
        <v>2017</v>
      </c>
      <c r="V584" s="11" t="str">
        <f t="shared" si="19"/>
        <v>2. Apr-Jun</v>
      </c>
      <c r="W584" s="5">
        <v>4.5</v>
      </c>
      <c r="X584" s="12">
        <f t="shared" si="18"/>
        <v>17431.875</v>
      </c>
    </row>
    <row r="585" spans="1:24">
      <c r="A585" s="2" t="s">
        <v>49</v>
      </c>
      <c r="B585" s="2">
        <v>65</v>
      </c>
      <c r="C585" s="2" t="s">
        <v>50</v>
      </c>
      <c r="D585" s="6">
        <v>42741</v>
      </c>
      <c r="E585" s="3" t="s">
        <v>51</v>
      </c>
      <c r="F585" s="3" t="s">
        <v>52</v>
      </c>
      <c r="G585" s="2">
        <v>1957</v>
      </c>
      <c r="H585" s="6">
        <v>42881</v>
      </c>
      <c r="I585" s="4">
        <v>100</v>
      </c>
      <c r="J585" s="4">
        <v>0</v>
      </c>
      <c r="K585" s="4">
        <v>100</v>
      </c>
      <c r="L585" s="4">
        <v>0</v>
      </c>
      <c r="M585" s="4">
        <v>0</v>
      </c>
      <c r="N585" s="4">
        <v>0</v>
      </c>
      <c r="O585" s="4">
        <v>0</v>
      </c>
      <c r="P585" s="4">
        <v>0</v>
      </c>
      <c r="Q585" s="2">
        <v>1</v>
      </c>
      <c r="R585" s="4">
        <v>100</v>
      </c>
      <c r="S585" s="2">
        <v>0</v>
      </c>
      <c r="T585" s="2">
        <v>5</v>
      </c>
      <c r="U585" s="2">
        <v>2017</v>
      </c>
      <c r="V585" s="11" t="str">
        <f t="shared" si="19"/>
        <v>2. Apr-Jun</v>
      </c>
      <c r="W585" s="5">
        <v>4.5</v>
      </c>
      <c r="X585" s="12">
        <f t="shared" si="18"/>
        <v>4.5</v>
      </c>
    </row>
    <row r="586" spans="1:24">
      <c r="A586" s="2" t="s">
        <v>49</v>
      </c>
      <c r="B586" s="2">
        <v>65</v>
      </c>
      <c r="C586" s="2" t="s">
        <v>50</v>
      </c>
      <c r="D586" s="6">
        <v>42741</v>
      </c>
      <c r="E586" s="3" t="s">
        <v>51</v>
      </c>
      <c r="F586" s="3" t="s">
        <v>52</v>
      </c>
      <c r="G586" s="2">
        <v>1958</v>
      </c>
      <c r="H586" s="6">
        <v>42881</v>
      </c>
      <c r="I586" s="4">
        <v>100</v>
      </c>
      <c r="J586" s="4">
        <v>0</v>
      </c>
      <c r="K586" s="4">
        <v>100</v>
      </c>
      <c r="L586" s="4">
        <v>0</v>
      </c>
      <c r="M586" s="4">
        <v>0</v>
      </c>
      <c r="N586" s="4">
        <v>0</v>
      </c>
      <c r="O586" s="4">
        <v>0</v>
      </c>
      <c r="P586" s="4">
        <v>0</v>
      </c>
      <c r="Q586" s="2">
        <v>1</v>
      </c>
      <c r="R586" s="4">
        <v>100</v>
      </c>
      <c r="S586" s="2">
        <v>0</v>
      </c>
      <c r="T586" s="2">
        <v>5</v>
      </c>
      <c r="U586" s="2">
        <v>2017</v>
      </c>
      <c r="V586" s="11" t="str">
        <f t="shared" si="19"/>
        <v>2. Apr-Jun</v>
      </c>
      <c r="W586" s="5">
        <v>4.5</v>
      </c>
      <c r="X586" s="12">
        <f t="shared" si="18"/>
        <v>4.5</v>
      </c>
    </row>
    <row r="587" spans="1:24">
      <c r="A587" s="2" t="s">
        <v>49</v>
      </c>
      <c r="B587" s="2">
        <v>65</v>
      </c>
      <c r="C587" s="2" t="s">
        <v>50</v>
      </c>
      <c r="D587" s="6">
        <v>42741</v>
      </c>
      <c r="E587" s="3" t="s">
        <v>51</v>
      </c>
      <c r="F587" s="3" t="s">
        <v>52</v>
      </c>
      <c r="G587" s="2">
        <v>1959</v>
      </c>
      <c r="H587" s="6">
        <v>42881</v>
      </c>
      <c r="I587" s="4">
        <v>199900</v>
      </c>
      <c r="J587" s="4">
        <v>0</v>
      </c>
      <c r="K587" s="4">
        <v>199900</v>
      </c>
      <c r="L587" s="4">
        <v>0</v>
      </c>
      <c r="M587" s="4">
        <v>0</v>
      </c>
      <c r="N587" s="4">
        <v>0</v>
      </c>
      <c r="O587" s="4">
        <v>0</v>
      </c>
      <c r="P587" s="4">
        <v>0</v>
      </c>
      <c r="Q587" s="2">
        <v>1</v>
      </c>
      <c r="R587" s="4">
        <v>199900</v>
      </c>
      <c r="S587" s="2">
        <v>0</v>
      </c>
      <c r="T587" s="2">
        <v>5</v>
      </c>
      <c r="U587" s="2">
        <v>2017</v>
      </c>
      <c r="V587" s="11" t="str">
        <f t="shared" si="19"/>
        <v>2. Apr-Jun</v>
      </c>
      <c r="W587" s="5">
        <v>4.5</v>
      </c>
      <c r="X587" s="12">
        <f t="shared" si="18"/>
        <v>8995.5</v>
      </c>
    </row>
    <row r="588" spans="1:24">
      <c r="A588" s="2" t="s">
        <v>49</v>
      </c>
      <c r="B588" s="2">
        <v>65</v>
      </c>
      <c r="C588" s="2" t="s">
        <v>50</v>
      </c>
      <c r="D588" s="6">
        <v>42741</v>
      </c>
      <c r="E588" s="3" t="s">
        <v>51</v>
      </c>
      <c r="F588" s="3" t="s">
        <v>52</v>
      </c>
      <c r="G588" s="2">
        <v>1961</v>
      </c>
      <c r="H588" s="6">
        <v>42881</v>
      </c>
      <c r="I588" s="4">
        <v>188775</v>
      </c>
      <c r="J588" s="4">
        <v>0</v>
      </c>
      <c r="K588" s="4">
        <v>99900</v>
      </c>
      <c r="L588" s="4">
        <v>0</v>
      </c>
      <c r="M588" s="4">
        <v>0</v>
      </c>
      <c r="N588" s="4">
        <v>23246</v>
      </c>
      <c r="O588" s="4">
        <v>65629</v>
      </c>
      <c r="P588" s="4">
        <v>0</v>
      </c>
      <c r="Q588" s="2">
        <v>1</v>
      </c>
      <c r="R588" s="4">
        <v>123146</v>
      </c>
      <c r="S588" s="2">
        <v>0</v>
      </c>
      <c r="T588" s="2">
        <v>5</v>
      </c>
      <c r="U588" s="2">
        <v>2017</v>
      </c>
      <c r="V588" s="11" t="str">
        <f t="shared" si="19"/>
        <v>2. Apr-Jun</v>
      </c>
      <c r="W588" s="5">
        <v>4.5</v>
      </c>
      <c r="X588" s="12">
        <f t="shared" si="18"/>
        <v>5541.57</v>
      </c>
    </row>
    <row r="589" spans="1:24">
      <c r="A589" s="2" t="s">
        <v>49</v>
      </c>
      <c r="B589" s="2">
        <v>67</v>
      </c>
      <c r="C589" s="2" t="s">
        <v>50</v>
      </c>
      <c r="D589" s="2" t="s">
        <v>94</v>
      </c>
      <c r="E589" s="3" t="s">
        <v>51</v>
      </c>
      <c r="F589" s="3" t="s">
        <v>93</v>
      </c>
      <c r="G589" s="2">
        <v>1955</v>
      </c>
      <c r="H589" s="6">
        <v>42881</v>
      </c>
      <c r="I589" s="4">
        <v>375000</v>
      </c>
      <c r="J589" s="4">
        <v>0</v>
      </c>
      <c r="K589" s="4">
        <v>375000</v>
      </c>
      <c r="L589" s="4">
        <v>0</v>
      </c>
      <c r="M589" s="4">
        <v>0</v>
      </c>
      <c r="N589" s="4">
        <v>0</v>
      </c>
      <c r="O589" s="4">
        <v>0</v>
      </c>
      <c r="P589" s="4">
        <v>0</v>
      </c>
      <c r="Q589" s="2">
        <v>1</v>
      </c>
      <c r="R589" s="4">
        <v>375000</v>
      </c>
      <c r="S589" s="2">
        <v>0</v>
      </c>
      <c r="T589" s="2">
        <v>5</v>
      </c>
      <c r="U589" s="2">
        <v>2017</v>
      </c>
      <c r="V589" s="11" t="str">
        <f t="shared" si="19"/>
        <v>2. Apr-Jun</v>
      </c>
      <c r="W589" s="5">
        <v>4.5</v>
      </c>
      <c r="X589" s="12">
        <f t="shared" si="18"/>
        <v>16875</v>
      </c>
    </row>
    <row r="590" spans="1:24">
      <c r="A590" s="2" t="s">
        <v>49</v>
      </c>
      <c r="B590" s="2">
        <v>67</v>
      </c>
      <c r="C590" s="2" t="s">
        <v>50</v>
      </c>
      <c r="D590" s="2" t="s">
        <v>94</v>
      </c>
      <c r="E590" s="3" t="s">
        <v>51</v>
      </c>
      <c r="F590" s="3" t="s">
        <v>93</v>
      </c>
      <c r="G590" s="2">
        <v>1955</v>
      </c>
      <c r="H590" s="6">
        <v>42881</v>
      </c>
      <c r="I590" s="4">
        <v>200000</v>
      </c>
      <c r="J590" s="4">
        <v>0</v>
      </c>
      <c r="K590" s="4">
        <v>200000</v>
      </c>
      <c r="L590" s="4">
        <v>0</v>
      </c>
      <c r="M590" s="4">
        <v>0</v>
      </c>
      <c r="N590" s="4">
        <v>0</v>
      </c>
      <c r="O590" s="4">
        <v>0</v>
      </c>
      <c r="P590" s="4">
        <v>0</v>
      </c>
      <c r="Q590" s="2">
        <v>1</v>
      </c>
      <c r="R590" s="4">
        <v>200000</v>
      </c>
      <c r="S590" s="2">
        <v>0</v>
      </c>
      <c r="T590" s="2">
        <v>5</v>
      </c>
      <c r="U590" s="2">
        <v>2017</v>
      </c>
      <c r="V590" s="11" t="str">
        <f t="shared" si="19"/>
        <v>2. Apr-Jun</v>
      </c>
      <c r="W590" s="5">
        <v>4.5</v>
      </c>
      <c r="X590" s="12">
        <f t="shared" si="18"/>
        <v>9000</v>
      </c>
    </row>
    <row r="591" spans="1:24">
      <c r="A591" s="2" t="s">
        <v>49</v>
      </c>
      <c r="B591" s="2">
        <v>5</v>
      </c>
      <c r="C591" s="2" t="s">
        <v>50</v>
      </c>
      <c r="D591" s="6">
        <v>42895</v>
      </c>
      <c r="E591" s="3" t="s">
        <v>51</v>
      </c>
      <c r="F591" s="3" t="s">
        <v>108</v>
      </c>
      <c r="G591" s="2">
        <v>1964</v>
      </c>
      <c r="H591" s="6">
        <v>42885</v>
      </c>
      <c r="I591" s="4">
        <v>190000</v>
      </c>
      <c r="J591" s="4">
        <v>0</v>
      </c>
      <c r="K591" s="4">
        <v>190000</v>
      </c>
      <c r="L591" s="4">
        <v>0</v>
      </c>
      <c r="M591" s="4">
        <v>0</v>
      </c>
      <c r="N591" s="4">
        <v>0</v>
      </c>
      <c r="O591" s="4">
        <v>0</v>
      </c>
      <c r="P591" s="4">
        <v>0</v>
      </c>
      <c r="Q591" s="2">
        <v>1</v>
      </c>
      <c r="R591" s="4">
        <v>190000</v>
      </c>
      <c r="S591" s="2">
        <v>0</v>
      </c>
      <c r="T591" s="2">
        <v>5</v>
      </c>
      <c r="U591" s="2">
        <v>2017</v>
      </c>
      <c r="V591" s="11" t="str">
        <f t="shared" si="19"/>
        <v>2. Apr-Jun</v>
      </c>
      <c r="W591" s="5">
        <v>4.5</v>
      </c>
      <c r="X591" s="12">
        <f t="shared" si="18"/>
        <v>8550</v>
      </c>
    </row>
    <row r="592" spans="1:24">
      <c r="A592" s="2" t="s">
        <v>49</v>
      </c>
      <c r="B592" s="2">
        <v>7</v>
      </c>
      <c r="C592" s="2" t="s">
        <v>50</v>
      </c>
      <c r="D592" s="2" t="s">
        <v>76</v>
      </c>
      <c r="E592" s="3" t="s">
        <v>51</v>
      </c>
      <c r="F592" s="3" t="s">
        <v>77</v>
      </c>
      <c r="G592" s="2">
        <v>1965</v>
      </c>
      <c r="H592" s="6">
        <v>42885</v>
      </c>
      <c r="I592" s="4">
        <v>309000</v>
      </c>
      <c r="J592" s="4">
        <v>0</v>
      </c>
      <c r="K592" s="4">
        <v>8454</v>
      </c>
      <c r="L592" s="4">
        <v>0</v>
      </c>
      <c r="M592" s="4">
        <v>0</v>
      </c>
      <c r="N592" s="4">
        <v>16800</v>
      </c>
      <c r="O592" s="4">
        <v>182935</v>
      </c>
      <c r="P592" s="4">
        <v>100811</v>
      </c>
      <c r="Q592" s="2">
        <v>1</v>
      </c>
      <c r="R592" s="4">
        <v>25254</v>
      </c>
      <c r="S592" s="2">
        <v>0</v>
      </c>
      <c r="T592" s="2">
        <v>5</v>
      </c>
      <c r="U592" s="2">
        <v>2017</v>
      </c>
      <c r="V592" s="11" t="str">
        <f t="shared" si="19"/>
        <v>2. Apr-Jun</v>
      </c>
      <c r="W592" s="5">
        <v>4.5</v>
      </c>
      <c r="X592" s="12">
        <f t="shared" si="18"/>
        <v>1136.43</v>
      </c>
    </row>
    <row r="593" spans="1:24">
      <c r="A593" s="2" t="s">
        <v>49</v>
      </c>
      <c r="B593" s="2">
        <v>45</v>
      </c>
      <c r="C593" s="2" t="s">
        <v>50</v>
      </c>
      <c r="D593" s="6">
        <v>42741</v>
      </c>
      <c r="E593" s="3" t="s">
        <v>51</v>
      </c>
      <c r="F593" s="3" t="s">
        <v>85</v>
      </c>
      <c r="G593" s="2">
        <v>1969</v>
      </c>
      <c r="H593" s="6">
        <v>42887</v>
      </c>
      <c r="I593" s="4">
        <v>387375</v>
      </c>
      <c r="J593" s="4">
        <v>0</v>
      </c>
      <c r="K593" s="4">
        <v>387375</v>
      </c>
      <c r="L593" s="4">
        <v>0</v>
      </c>
      <c r="M593" s="4">
        <v>0</v>
      </c>
      <c r="N593" s="4">
        <v>0</v>
      </c>
      <c r="O593" s="4">
        <v>0</v>
      </c>
      <c r="P593" s="4">
        <v>0</v>
      </c>
      <c r="Q593" s="2">
        <v>1</v>
      </c>
      <c r="R593" s="4">
        <v>387375</v>
      </c>
      <c r="S593" s="2">
        <v>0</v>
      </c>
      <c r="T593" s="2">
        <v>6</v>
      </c>
      <c r="U593" s="2">
        <v>2017</v>
      </c>
      <c r="V593" s="11" t="str">
        <f t="shared" si="19"/>
        <v>2. Apr-Jun</v>
      </c>
      <c r="W593" s="5">
        <v>4.5</v>
      </c>
      <c r="X593" s="12">
        <f t="shared" si="18"/>
        <v>17431.875</v>
      </c>
    </row>
    <row r="594" spans="1:24">
      <c r="A594" s="2" t="s">
        <v>49</v>
      </c>
      <c r="B594" s="2">
        <v>1</v>
      </c>
      <c r="C594" s="2" t="s">
        <v>50</v>
      </c>
      <c r="D594" s="2" t="s">
        <v>101</v>
      </c>
      <c r="E594" s="3" t="s">
        <v>51</v>
      </c>
      <c r="F594" s="3" t="s">
        <v>99</v>
      </c>
      <c r="G594" s="2">
        <v>1973</v>
      </c>
      <c r="H594" s="6">
        <v>42888</v>
      </c>
      <c r="I594" s="4">
        <v>284000</v>
      </c>
      <c r="J594" s="4">
        <v>0</v>
      </c>
      <c r="K594" s="4">
        <v>284000</v>
      </c>
      <c r="L594" s="4">
        <v>0</v>
      </c>
      <c r="M594" s="4">
        <v>0</v>
      </c>
      <c r="N594" s="4">
        <v>0</v>
      </c>
      <c r="O594" s="4">
        <v>0</v>
      </c>
      <c r="P594" s="4">
        <v>0</v>
      </c>
      <c r="Q594" s="2">
        <v>1</v>
      </c>
      <c r="R594" s="4">
        <v>284000</v>
      </c>
      <c r="S594" s="2">
        <v>0</v>
      </c>
      <c r="T594" s="2">
        <v>6</v>
      </c>
      <c r="U594" s="2">
        <v>2017</v>
      </c>
      <c r="V594" s="11" t="str">
        <f t="shared" si="19"/>
        <v>2. Apr-Jun</v>
      </c>
      <c r="W594" s="5">
        <v>4.5</v>
      </c>
      <c r="X594" s="12">
        <f t="shared" si="18"/>
        <v>12780</v>
      </c>
    </row>
    <row r="595" spans="1:24">
      <c r="A595" s="2" t="s">
        <v>49</v>
      </c>
      <c r="B595" s="2">
        <v>17</v>
      </c>
      <c r="C595" s="2" t="s">
        <v>50</v>
      </c>
      <c r="D595" s="6">
        <v>42888</v>
      </c>
      <c r="E595" s="3" t="s">
        <v>51</v>
      </c>
      <c r="F595" s="3" t="s">
        <v>53</v>
      </c>
      <c r="G595" s="2">
        <v>1975</v>
      </c>
      <c r="H595" s="6">
        <v>42888</v>
      </c>
      <c r="I595" s="4">
        <v>150000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79660</v>
      </c>
      <c r="P595" s="4">
        <v>70340</v>
      </c>
      <c r="Q595" s="2">
        <v>1</v>
      </c>
      <c r="R595" s="4">
        <v>0</v>
      </c>
      <c r="S595" s="2">
        <v>0</v>
      </c>
      <c r="T595" s="2">
        <v>6</v>
      </c>
      <c r="U595" s="2">
        <v>2017</v>
      </c>
      <c r="V595" s="11" t="str">
        <f t="shared" si="19"/>
        <v>2. Apr-Jun</v>
      </c>
      <c r="W595" s="5">
        <v>4.5</v>
      </c>
      <c r="X595" s="12">
        <f t="shared" si="18"/>
        <v>0</v>
      </c>
    </row>
    <row r="596" spans="1:24">
      <c r="A596" s="2" t="s">
        <v>49</v>
      </c>
      <c r="B596" s="2">
        <v>37</v>
      </c>
      <c r="C596" s="2" t="s">
        <v>66</v>
      </c>
      <c r="D596" s="2" t="s">
        <v>51</v>
      </c>
      <c r="E596" s="3" t="s">
        <v>51</v>
      </c>
      <c r="F596" s="7">
        <v>42341</v>
      </c>
      <c r="G596" s="2">
        <v>1966</v>
      </c>
      <c r="H596" s="6">
        <v>42888</v>
      </c>
      <c r="I596" s="4">
        <v>100000</v>
      </c>
      <c r="J596" s="4">
        <v>0</v>
      </c>
      <c r="K596" s="4">
        <v>100000</v>
      </c>
      <c r="L596" s="4">
        <v>0</v>
      </c>
      <c r="M596" s="4">
        <v>0</v>
      </c>
      <c r="N596" s="4">
        <v>0</v>
      </c>
      <c r="O596" s="4">
        <v>0</v>
      </c>
      <c r="P596" s="4">
        <v>0</v>
      </c>
      <c r="Q596" s="2">
        <v>1</v>
      </c>
      <c r="R596" s="4">
        <v>100000</v>
      </c>
      <c r="S596" s="2">
        <v>0</v>
      </c>
      <c r="T596" s="2">
        <v>6</v>
      </c>
      <c r="U596" s="2">
        <v>2017</v>
      </c>
      <c r="V596" s="11" t="str">
        <f t="shared" si="19"/>
        <v>2. Apr-Jun</v>
      </c>
      <c r="W596" s="5">
        <v>4.5</v>
      </c>
      <c r="X596" s="12">
        <f t="shared" si="18"/>
        <v>4500</v>
      </c>
    </row>
    <row r="597" spans="1:24">
      <c r="A597" s="2" t="s">
        <v>49</v>
      </c>
      <c r="B597" s="2">
        <v>57</v>
      </c>
      <c r="C597" s="2" t="s">
        <v>50</v>
      </c>
      <c r="D597" s="6">
        <v>42073</v>
      </c>
      <c r="E597" s="3" t="s">
        <v>51</v>
      </c>
      <c r="F597" s="3" t="s">
        <v>82</v>
      </c>
      <c r="G597" s="2">
        <v>1968</v>
      </c>
      <c r="H597" s="6">
        <v>42888</v>
      </c>
      <c r="I597" s="4">
        <v>399125</v>
      </c>
      <c r="J597" s="4">
        <v>0</v>
      </c>
      <c r="K597" s="4">
        <v>399125</v>
      </c>
      <c r="L597" s="4">
        <v>0</v>
      </c>
      <c r="M597" s="4">
        <v>0</v>
      </c>
      <c r="N597" s="4">
        <v>0</v>
      </c>
      <c r="O597" s="4">
        <v>0</v>
      </c>
      <c r="P597" s="4">
        <v>0</v>
      </c>
      <c r="Q597" s="2">
        <v>1</v>
      </c>
      <c r="R597" s="4">
        <v>399125</v>
      </c>
      <c r="S597" s="2">
        <v>0</v>
      </c>
      <c r="T597" s="2">
        <v>6</v>
      </c>
      <c r="U597" s="2">
        <v>2017</v>
      </c>
      <c r="V597" s="11" t="str">
        <f t="shared" si="19"/>
        <v>2. Apr-Jun</v>
      </c>
      <c r="W597" s="5">
        <v>4.5</v>
      </c>
      <c r="X597" s="12">
        <f t="shared" si="18"/>
        <v>17960.625</v>
      </c>
    </row>
    <row r="598" spans="1:24">
      <c r="A598" s="2" t="s">
        <v>49</v>
      </c>
      <c r="B598" s="2">
        <v>45</v>
      </c>
      <c r="C598" s="2" t="s">
        <v>50</v>
      </c>
      <c r="D598" s="6">
        <v>42741</v>
      </c>
      <c r="E598" s="3" t="s">
        <v>51</v>
      </c>
      <c r="F598" s="3" t="s">
        <v>85</v>
      </c>
      <c r="G598" s="2">
        <v>1977</v>
      </c>
      <c r="H598" s="6">
        <v>42889</v>
      </c>
      <c r="I598" s="4">
        <v>615000</v>
      </c>
      <c r="J598" s="4">
        <v>0</v>
      </c>
      <c r="K598" s="4">
        <v>227625</v>
      </c>
      <c r="L598" s="4">
        <v>0</v>
      </c>
      <c r="M598" s="4">
        <v>0</v>
      </c>
      <c r="N598" s="4">
        <v>18419</v>
      </c>
      <c r="O598" s="4">
        <v>240935</v>
      </c>
      <c r="P598" s="4">
        <v>128021</v>
      </c>
      <c r="Q598" s="2">
        <v>1</v>
      </c>
      <c r="R598" s="4">
        <v>246044</v>
      </c>
      <c r="S598" s="2">
        <v>0</v>
      </c>
      <c r="T598" s="2">
        <v>6</v>
      </c>
      <c r="U598" s="2">
        <v>2017</v>
      </c>
      <c r="V598" s="11" t="str">
        <f t="shared" si="19"/>
        <v>2. Apr-Jun</v>
      </c>
      <c r="W598" s="5">
        <v>4.5</v>
      </c>
      <c r="X598" s="12">
        <f t="shared" si="18"/>
        <v>11071.98</v>
      </c>
    </row>
    <row r="599" spans="1:24">
      <c r="A599" s="2" t="s">
        <v>49</v>
      </c>
      <c r="B599" s="2">
        <v>57</v>
      </c>
      <c r="C599" s="2" t="s">
        <v>50</v>
      </c>
      <c r="D599" s="6">
        <v>42073</v>
      </c>
      <c r="E599" s="3" t="s">
        <v>51</v>
      </c>
      <c r="F599" s="3" t="s">
        <v>82</v>
      </c>
      <c r="G599" s="2">
        <v>1976</v>
      </c>
      <c r="H599" s="6">
        <v>42889</v>
      </c>
      <c r="I599" s="4">
        <v>638000</v>
      </c>
      <c r="J599" s="4">
        <v>0</v>
      </c>
      <c r="K599" s="4">
        <v>238875</v>
      </c>
      <c r="L599" s="4">
        <v>0</v>
      </c>
      <c r="M599" s="4">
        <v>0</v>
      </c>
      <c r="N599" s="4">
        <v>11575</v>
      </c>
      <c r="O599" s="4">
        <v>248185</v>
      </c>
      <c r="P599" s="4">
        <v>139365</v>
      </c>
      <c r="Q599" s="2">
        <v>1</v>
      </c>
      <c r="R599" s="4">
        <v>250450</v>
      </c>
      <c r="S599" s="2">
        <v>0</v>
      </c>
      <c r="T599" s="2">
        <v>6</v>
      </c>
      <c r="U599" s="2">
        <v>2017</v>
      </c>
      <c r="V599" s="11" t="str">
        <f t="shared" si="19"/>
        <v>2. Apr-Jun</v>
      </c>
      <c r="W599" s="5">
        <v>4.5</v>
      </c>
      <c r="X599" s="12">
        <f t="shared" si="18"/>
        <v>11270.25</v>
      </c>
    </row>
    <row r="600" spans="1:24">
      <c r="A600" s="2" t="s">
        <v>49</v>
      </c>
      <c r="B600" s="2">
        <v>36</v>
      </c>
      <c r="C600" s="2" t="s">
        <v>66</v>
      </c>
      <c r="D600" s="2" t="s">
        <v>51</v>
      </c>
      <c r="E600" s="3" t="s">
        <v>51</v>
      </c>
      <c r="F600" s="3" t="s">
        <v>102</v>
      </c>
      <c r="G600" s="2">
        <v>1980</v>
      </c>
      <c r="H600" s="6">
        <v>42891</v>
      </c>
      <c r="I600" s="4">
        <v>349000</v>
      </c>
      <c r="J600" s="4">
        <v>0</v>
      </c>
      <c r="K600" s="4">
        <v>349000</v>
      </c>
      <c r="L600" s="4">
        <v>0</v>
      </c>
      <c r="M600" s="4">
        <v>0</v>
      </c>
      <c r="N600" s="4">
        <v>0</v>
      </c>
      <c r="O600" s="4">
        <v>0</v>
      </c>
      <c r="P600" s="4">
        <v>0</v>
      </c>
      <c r="Q600" s="2">
        <v>1</v>
      </c>
      <c r="R600" s="4">
        <v>349000</v>
      </c>
      <c r="S600" s="2">
        <v>0</v>
      </c>
      <c r="T600" s="2">
        <v>6</v>
      </c>
      <c r="U600" s="2">
        <v>2017</v>
      </c>
      <c r="V600" s="11" t="str">
        <f t="shared" si="19"/>
        <v>2. Apr-Jun</v>
      </c>
      <c r="W600" s="5">
        <v>4.5</v>
      </c>
      <c r="X600" s="12">
        <f t="shared" si="18"/>
        <v>15705</v>
      </c>
    </row>
    <row r="601" spans="1:24">
      <c r="A601" s="2" t="s">
        <v>49</v>
      </c>
      <c r="B601" s="2">
        <v>1</v>
      </c>
      <c r="C601" s="2" t="s">
        <v>50</v>
      </c>
      <c r="D601" s="2" t="s">
        <v>101</v>
      </c>
      <c r="E601" s="3" t="s">
        <v>51</v>
      </c>
      <c r="F601" s="3" t="s">
        <v>99</v>
      </c>
      <c r="G601" s="2">
        <v>1984</v>
      </c>
      <c r="H601" s="6">
        <v>42896</v>
      </c>
      <c r="I601" s="4">
        <v>302188</v>
      </c>
      <c r="J601" s="4">
        <v>0</v>
      </c>
      <c r="K601" s="4">
        <v>200000</v>
      </c>
      <c r="L601" s="4">
        <v>0</v>
      </c>
      <c r="M601" s="4">
        <v>0</v>
      </c>
      <c r="N601" s="4">
        <v>0</v>
      </c>
      <c r="O601" s="4">
        <v>102188</v>
      </c>
      <c r="P601" s="4">
        <v>0</v>
      </c>
      <c r="Q601" s="2">
        <v>1</v>
      </c>
      <c r="R601" s="4">
        <v>200000</v>
      </c>
      <c r="S601" s="2">
        <v>0</v>
      </c>
      <c r="T601" s="2">
        <v>6</v>
      </c>
      <c r="U601" s="2">
        <v>2017</v>
      </c>
      <c r="V601" s="11" t="str">
        <f t="shared" si="19"/>
        <v>2. Apr-Jun</v>
      </c>
      <c r="W601" s="5">
        <v>4.5</v>
      </c>
      <c r="X601" s="12">
        <f t="shared" si="18"/>
        <v>9000</v>
      </c>
    </row>
    <row r="602" spans="1:24">
      <c r="A602" s="2" t="s">
        <v>49</v>
      </c>
      <c r="B602" s="2">
        <v>47</v>
      </c>
      <c r="C602" s="2" t="s">
        <v>50</v>
      </c>
      <c r="D602" s="2" t="s">
        <v>79</v>
      </c>
      <c r="E602" s="3" t="s">
        <v>51</v>
      </c>
      <c r="F602" s="7">
        <v>42344</v>
      </c>
      <c r="G602" s="2">
        <v>1985</v>
      </c>
      <c r="H602" s="6">
        <v>42898</v>
      </c>
      <c r="I602" s="4">
        <v>387375</v>
      </c>
      <c r="J602" s="4">
        <v>0</v>
      </c>
      <c r="K602" s="4">
        <v>387375</v>
      </c>
      <c r="L602" s="4">
        <v>0</v>
      </c>
      <c r="M602" s="4">
        <v>0</v>
      </c>
      <c r="N602" s="4">
        <v>0</v>
      </c>
      <c r="O602" s="4">
        <v>0</v>
      </c>
      <c r="P602" s="4">
        <v>0</v>
      </c>
      <c r="Q602" s="2">
        <v>1</v>
      </c>
      <c r="R602" s="4">
        <v>387375</v>
      </c>
      <c r="S602" s="2">
        <v>0</v>
      </c>
      <c r="T602" s="2">
        <v>6</v>
      </c>
      <c r="U602" s="2">
        <v>2017</v>
      </c>
      <c r="V602" s="11" t="str">
        <f t="shared" si="19"/>
        <v>2. Apr-Jun</v>
      </c>
      <c r="W602" s="5">
        <v>4.5</v>
      </c>
      <c r="X602" s="12">
        <f t="shared" si="18"/>
        <v>17431.875</v>
      </c>
    </row>
    <row r="603" spans="1:24">
      <c r="A603" s="2" t="s">
        <v>49</v>
      </c>
      <c r="B603" s="2">
        <v>6</v>
      </c>
      <c r="C603" s="2" t="s">
        <v>50</v>
      </c>
      <c r="D603" s="6">
        <v>43350</v>
      </c>
      <c r="E603" s="3" t="s">
        <v>51</v>
      </c>
      <c r="F603" s="7">
        <v>42225</v>
      </c>
      <c r="G603" s="2">
        <v>2009</v>
      </c>
      <c r="H603" s="6">
        <v>42906</v>
      </c>
      <c r="I603" s="4">
        <v>700000</v>
      </c>
      <c r="J603" s="4">
        <v>0</v>
      </c>
      <c r="K603" s="4">
        <v>700000</v>
      </c>
      <c r="L603" s="4">
        <v>0</v>
      </c>
      <c r="M603" s="4">
        <v>0</v>
      </c>
      <c r="N603" s="4">
        <v>0</v>
      </c>
      <c r="O603" s="4">
        <v>0</v>
      </c>
      <c r="P603" s="4">
        <v>0</v>
      </c>
      <c r="Q603" s="2">
        <v>1</v>
      </c>
      <c r="R603" s="4">
        <v>700000</v>
      </c>
      <c r="S603" s="2">
        <v>0</v>
      </c>
      <c r="T603" s="2">
        <v>6</v>
      </c>
      <c r="U603" s="2">
        <v>2017</v>
      </c>
      <c r="V603" s="11" t="str">
        <f t="shared" si="19"/>
        <v>2. Apr-Jun</v>
      </c>
      <c r="W603" s="5">
        <v>4.5</v>
      </c>
      <c r="X603" s="12">
        <f t="shared" si="18"/>
        <v>31500</v>
      </c>
    </row>
    <row r="604" spans="1:24">
      <c r="A604" s="2" t="s">
        <v>49</v>
      </c>
      <c r="B604" s="2">
        <v>69</v>
      </c>
      <c r="C604" s="2" t="s">
        <v>50</v>
      </c>
      <c r="D604" s="2" t="s">
        <v>84</v>
      </c>
      <c r="E604" s="3" t="s">
        <v>51</v>
      </c>
      <c r="F604" s="7">
        <v>42280</v>
      </c>
      <c r="G604" s="2">
        <v>2014</v>
      </c>
      <c r="H604" s="6">
        <v>42906</v>
      </c>
      <c r="I604" s="4">
        <v>384813</v>
      </c>
      <c r="J604" s="4">
        <v>0</v>
      </c>
      <c r="K604" s="4">
        <v>200000</v>
      </c>
      <c r="L604" s="4">
        <v>0</v>
      </c>
      <c r="M604" s="4">
        <v>0</v>
      </c>
      <c r="N604" s="4">
        <v>4012</v>
      </c>
      <c r="O604" s="4">
        <v>180801</v>
      </c>
      <c r="P604" s="4">
        <v>0</v>
      </c>
      <c r="Q604" s="2">
        <v>1</v>
      </c>
      <c r="R604" s="4">
        <v>204012</v>
      </c>
      <c r="S604" s="2">
        <v>0</v>
      </c>
      <c r="T604" s="2">
        <v>6</v>
      </c>
      <c r="U604" s="2">
        <v>2017</v>
      </c>
      <c r="V604" s="11" t="str">
        <f t="shared" si="19"/>
        <v>2. Apr-Jun</v>
      </c>
      <c r="W604" s="5">
        <v>4.5</v>
      </c>
      <c r="X604" s="12">
        <f t="shared" si="18"/>
        <v>9180.54</v>
      </c>
    </row>
    <row r="605" spans="1:24">
      <c r="A605" s="2" t="s">
        <v>49</v>
      </c>
      <c r="B605" s="2">
        <v>69</v>
      </c>
      <c r="C605" s="2" t="s">
        <v>50</v>
      </c>
      <c r="D605" s="2" t="s">
        <v>84</v>
      </c>
      <c r="E605" s="3" t="s">
        <v>51</v>
      </c>
      <c r="F605" s="7">
        <v>42280</v>
      </c>
      <c r="G605" s="2">
        <v>2015</v>
      </c>
      <c r="H605" s="6">
        <v>42906</v>
      </c>
      <c r="I605" s="4">
        <v>175000</v>
      </c>
      <c r="J605" s="4">
        <v>0</v>
      </c>
      <c r="K605" s="4">
        <v>0</v>
      </c>
      <c r="L605" s="4">
        <v>0</v>
      </c>
      <c r="M605" s="4">
        <v>0</v>
      </c>
      <c r="N605" s="4">
        <v>0</v>
      </c>
      <c r="O605" s="4">
        <v>61937</v>
      </c>
      <c r="P605" s="4">
        <v>113063</v>
      </c>
      <c r="Q605" s="2">
        <v>1</v>
      </c>
      <c r="R605" s="4">
        <v>0</v>
      </c>
      <c r="S605" s="2">
        <v>0</v>
      </c>
      <c r="T605" s="2">
        <v>6</v>
      </c>
      <c r="U605" s="2">
        <v>2017</v>
      </c>
      <c r="V605" s="11" t="str">
        <f t="shared" si="19"/>
        <v>2. Apr-Jun</v>
      </c>
      <c r="W605" s="5">
        <v>4.5</v>
      </c>
      <c r="X605" s="12">
        <f t="shared" si="18"/>
        <v>0</v>
      </c>
    </row>
    <row r="606" spans="1:24">
      <c r="A606" s="2" t="s">
        <v>49</v>
      </c>
      <c r="B606" s="2">
        <v>34</v>
      </c>
      <c r="C606" s="2" t="s">
        <v>66</v>
      </c>
      <c r="D606" s="2" t="s">
        <v>51</v>
      </c>
      <c r="E606" s="3" t="s">
        <v>51</v>
      </c>
      <c r="F606" s="7">
        <v>42162</v>
      </c>
      <c r="G606" s="2">
        <v>2019</v>
      </c>
      <c r="H606" s="6">
        <v>42913</v>
      </c>
      <c r="I606" s="4">
        <v>200000</v>
      </c>
      <c r="J606" s="4">
        <v>0</v>
      </c>
      <c r="K606" s="4">
        <v>200000</v>
      </c>
      <c r="L606" s="4">
        <v>0</v>
      </c>
      <c r="M606" s="4">
        <v>0</v>
      </c>
      <c r="N606" s="4">
        <v>0</v>
      </c>
      <c r="O606" s="4">
        <v>0</v>
      </c>
      <c r="P606" s="4">
        <v>0</v>
      </c>
      <c r="Q606" s="2">
        <v>1</v>
      </c>
      <c r="R606" s="4">
        <v>200000</v>
      </c>
      <c r="S606" s="2">
        <v>0</v>
      </c>
      <c r="T606" s="2">
        <v>6</v>
      </c>
      <c r="U606" s="2">
        <v>2017</v>
      </c>
      <c r="V606" s="11" t="str">
        <f t="shared" si="19"/>
        <v>2. Apr-Jun</v>
      </c>
      <c r="W606" s="5">
        <v>4.5</v>
      </c>
      <c r="X606" s="12">
        <f t="shared" si="18"/>
        <v>9000</v>
      </c>
    </row>
    <row r="607" spans="1:24">
      <c r="A607" s="2" t="s">
        <v>49</v>
      </c>
      <c r="B607" s="2">
        <v>44</v>
      </c>
      <c r="C607" s="2" t="s">
        <v>50</v>
      </c>
      <c r="D607" s="6">
        <v>43437</v>
      </c>
      <c r="E607" s="3" t="s">
        <v>51</v>
      </c>
      <c r="F607" s="3" t="s">
        <v>75</v>
      </c>
      <c r="G607" s="2">
        <v>2021</v>
      </c>
      <c r="H607" s="6">
        <v>42913</v>
      </c>
      <c r="I607" s="4">
        <v>14582</v>
      </c>
      <c r="J607" s="4">
        <v>0</v>
      </c>
      <c r="K607" s="4">
        <v>14582</v>
      </c>
      <c r="L607" s="4">
        <v>0</v>
      </c>
      <c r="M607" s="4">
        <v>0</v>
      </c>
      <c r="N607" s="4">
        <v>0</v>
      </c>
      <c r="O607" s="4">
        <v>0</v>
      </c>
      <c r="P607" s="4">
        <v>0</v>
      </c>
      <c r="Q607" s="2">
        <v>1</v>
      </c>
      <c r="R607" s="4">
        <v>14582</v>
      </c>
      <c r="S607" s="2">
        <v>0</v>
      </c>
      <c r="T607" s="2">
        <v>6</v>
      </c>
      <c r="U607" s="2">
        <v>2017</v>
      </c>
      <c r="V607" s="11" t="str">
        <f t="shared" si="19"/>
        <v>2. Apr-Jun</v>
      </c>
      <c r="W607" s="5">
        <v>4.5</v>
      </c>
      <c r="X607" s="12">
        <f t="shared" si="18"/>
        <v>656.19</v>
      </c>
    </row>
    <row r="608" spans="1:24">
      <c r="A608" s="2" t="s">
        <v>49</v>
      </c>
      <c r="B608" s="2">
        <v>5</v>
      </c>
      <c r="C608" s="2" t="s">
        <v>50</v>
      </c>
      <c r="D608" s="6">
        <v>42895</v>
      </c>
      <c r="E608" s="3" t="s">
        <v>51</v>
      </c>
      <c r="F608" s="3" t="s">
        <v>108</v>
      </c>
      <c r="G608" s="2">
        <v>2022</v>
      </c>
      <c r="H608" s="6">
        <v>42915</v>
      </c>
      <c r="I608" s="4">
        <v>40000</v>
      </c>
      <c r="J608" s="4">
        <v>0</v>
      </c>
      <c r="K608" s="4">
        <v>40000</v>
      </c>
      <c r="L608" s="4">
        <v>0</v>
      </c>
      <c r="M608" s="4">
        <v>0</v>
      </c>
      <c r="N608" s="4">
        <v>0</v>
      </c>
      <c r="O608" s="4">
        <v>0</v>
      </c>
      <c r="P608" s="4">
        <v>0</v>
      </c>
      <c r="Q608" s="2">
        <v>1</v>
      </c>
      <c r="R608" s="4">
        <v>40000</v>
      </c>
      <c r="S608" s="2">
        <v>0</v>
      </c>
      <c r="T608" s="2">
        <v>6</v>
      </c>
      <c r="U608" s="2">
        <v>2017</v>
      </c>
      <c r="V608" s="11" t="str">
        <f t="shared" si="19"/>
        <v>2. Apr-Jun</v>
      </c>
      <c r="W608" s="5">
        <v>4.5</v>
      </c>
      <c r="X608" s="12">
        <f t="shared" si="18"/>
        <v>1800</v>
      </c>
    </row>
    <row r="609" spans="1:24">
      <c r="A609" s="2" t="s">
        <v>49</v>
      </c>
      <c r="B609" s="2">
        <v>5</v>
      </c>
      <c r="C609" s="2" t="s">
        <v>50</v>
      </c>
      <c r="D609" s="6">
        <v>42895</v>
      </c>
      <c r="E609" s="3" t="s">
        <v>51</v>
      </c>
      <c r="F609" s="3" t="s">
        <v>108</v>
      </c>
      <c r="G609" s="2">
        <v>2023</v>
      </c>
      <c r="H609" s="6">
        <v>42915</v>
      </c>
      <c r="I609" s="4">
        <v>40000</v>
      </c>
      <c r="J609" s="4">
        <v>0</v>
      </c>
      <c r="K609" s="4">
        <v>40000</v>
      </c>
      <c r="L609" s="4">
        <v>0</v>
      </c>
      <c r="M609" s="4">
        <v>0</v>
      </c>
      <c r="N609" s="4">
        <v>0</v>
      </c>
      <c r="O609" s="4">
        <v>0</v>
      </c>
      <c r="P609" s="4">
        <v>0</v>
      </c>
      <c r="Q609" s="2">
        <v>1</v>
      </c>
      <c r="R609" s="4">
        <v>40000</v>
      </c>
      <c r="S609" s="2">
        <v>0</v>
      </c>
      <c r="T609" s="2">
        <v>6</v>
      </c>
      <c r="U609" s="2">
        <v>2017</v>
      </c>
      <c r="V609" s="11" t="str">
        <f t="shared" si="19"/>
        <v>2. Apr-Jun</v>
      </c>
      <c r="W609" s="5">
        <v>4.5</v>
      </c>
      <c r="X609" s="12">
        <f t="shared" si="18"/>
        <v>1800</v>
      </c>
    </row>
    <row r="610" spans="1:24">
      <c r="A610" s="2" t="s">
        <v>49</v>
      </c>
      <c r="B610" s="2">
        <v>5</v>
      </c>
      <c r="C610" s="2" t="s">
        <v>50</v>
      </c>
      <c r="D610" s="6">
        <v>42895</v>
      </c>
      <c r="E610" s="3" t="s">
        <v>51</v>
      </c>
      <c r="F610" s="3" t="s">
        <v>108</v>
      </c>
      <c r="G610" s="2">
        <v>2024</v>
      </c>
      <c r="H610" s="6">
        <v>42915</v>
      </c>
      <c r="I610" s="4">
        <v>50000</v>
      </c>
      <c r="J610" s="4">
        <v>0</v>
      </c>
      <c r="K610" s="4">
        <v>50000</v>
      </c>
      <c r="L610" s="4">
        <v>0</v>
      </c>
      <c r="M610" s="4">
        <v>0</v>
      </c>
      <c r="N610" s="4">
        <v>0</v>
      </c>
      <c r="O610" s="4">
        <v>0</v>
      </c>
      <c r="P610" s="4">
        <v>0</v>
      </c>
      <c r="Q610" s="2">
        <v>1</v>
      </c>
      <c r="R610" s="4">
        <v>50000</v>
      </c>
      <c r="S610" s="2">
        <v>0</v>
      </c>
      <c r="T610" s="2">
        <v>6</v>
      </c>
      <c r="U610" s="2">
        <v>2017</v>
      </c>
      <c r="V610" s="11" t="str">
        <f t="shared" si="19"/>
        <v>2. Apr-Jun</v>
      </c>
      <c r="W610" s="5">
        <v>4.5</v>
      </c>
      <c r="X610" s="12">
        <f t="shared" si="18"/>
        <v>2250</v>
      </c>
    </row>
    <row r="611" spans="1:24">
      <c r="A611" s="2" t="s">
        <v>49</v>
      </c>
      <c r="B611" s="2">
        <v>5</v>
      </c>
      <c r="C611" s="2" t="s">
        <v>50</v>
      </c>
      <c r="D611" s="6">
        <v>42895</v>
      </c>
      <c r="E611" s="3" t="s">
        <v>51</v>
      </c>
      <c r="F611" s="3" t="s">
        <v>108</v>
      </c>
      <c r="G611" s="2">
        <v>2025</v>
      </c>
      <c r="H611" s="6">
        <v>42915</v>
      </c>
      <c r="I611" s="4">
        <v>100000</v>
      </c>
      <c r="J611" s="4">
        <v>0</v>
      </c>
      <c r="K611" s="4">
        <v>100000</v>
      </c>
      <c r="L611" s="4">
        <v>0</v>
      </c>
      <c r="M611" s="4">
        <v>0</v>
      </c>
      <c r="N611" s="4">
        <v>0</v>
      </c>
      <c r="O611" s="4">
        <v>0</v>
      </c>
      <c r="P611" s="4">
        <v>0</v>
      </c>
      <c r="Q611" s="2">
        <v>1</v>
      </c>
      <c r="R611" s="4">
        <v>100000</v>
      </c>
      <c r="S611" s="2">
        <v>0</v>
      </c>
      <c r="T611" s="2">
        <v>6</v>
      </c>
      <c r="U611" s="2">
        <v>2017</v>
      </c>
      <c r="V611" s="11" t="str">
        <f t="shared" si="19"/>
        <v>2. Apr-Jun</v>
      </c>
      <c r="W611" s="5">
        <v>4.5</v>
      </c>
      <c r="X611" s="12">
        <f t="shared" si="18"/>
        <v>4500</v>
      </c>
    </row>
    <row r="612" spans="1:24">
      <c r="A612" s="2" t="s">
        <v>49</v>
      </c>
      <c r="B612" s="2">
        <v>5</v>
      </c>
      <c r="C612" s="2" t="s">
        <v>50</v>
      </c>
      <c r="D612" s="6">
        <v>42895</v>
      </c>
      <c r="E612" s="3" t="s">
        <v>51</v>
      </c>
      <c r="F612" s="3" t="s">
        <v>108</v>
      </c>
      <c r="G612" s="2">
        <v>2026</v>
      </c>
      <c r="H612" s="6">
        <v>42915</v>
      </c>
      <c r="I612" s="4">
        <v>100000</v>
      </c>
      <c r="J612" s="4">
        <v>0</v>
      </c>
      <c r="K612" s="4">
        <v>100000</v>
      </c>
      <c r="L612" s="4">
        <v>0</v>
      </c>
      <c r="M612" s="4">
        <v>0</v>
      </c>
      <c r="N612" s="4">
        <v>0</v>
      </c>
      <c r="O612" s="4">
        <v>0</v>
      </c>
      <c r="P612" s="4">
        <v>0</v>
      </c>
      <c r="Q612" s="2">
        <v>1</v>
      </c>
      <c r="R612" s="4">
        <v>100000</v>
      </c>
      <c r="S612" s="2">
        <v>0</v>
      </c>
      <c r="T612" s="2">
        <v>6</v>
      </c>
      <c r="U612" s="2">
        <v>2017</v>
      </c>
      <c r="V612" s="11" t="str">
        <f t="shared" si="19"/>
        <v>2. Apr-Jun</v>
      </c>
      <c r="W612" s="5">
        <v>4.5</v>
      </c>
      <c r="X612" s="12">
        <f t="shared" si="18"/>
        <v>4500</v>
      </c>
    </row>
    <row r="613" spans="1:24">
      <c r="A613" s="2" t="s">
        <v>49</v>
      </c>
      <c r="B613" s="2">
        <v>47</v>
      </c>
      <c r="C613" s="2" t="s">
        <v>50</v>
      </c>
      <c r="D613" s="2" t="s">
        <v>79</v>
      </c>
      <c r="E613" s="3" t="s">
        <v>51</v>
      </c>
      <c r="F613" s="7">
        <v>42344</v>
      </c>
      <c r="G613" s="2">
        <v>2027</v>
      </c>
      <c r="H613" s="6">
        <v>42916</v>
      </c>
      <c r="I613" s="4">
        <v>415000</v>
      </c>
      <c r="J613" s="4">
        <v>0</v>
      </c>
      <c r="K613" s="4">
        <v>230625</v>
      </c>
      <c r="L613" s="4">
        <v>0</v>
      </c>
      <c r="M613" s="4">
        <v>0</v>
      </c>
      <c r="N613" s="4">
        <v>18408</v>
      </c>
      <c r="O613" s="4">
        <v>165967</v>
      </c>
      <c r="P613" s="4">
        <v>0</v>
      </c>
      <c r="Q613" s="2">
        <v>1</v>
      </c>
      <c r="R613" s="4">
        <v>249033</v>
      </c>
      <c r="S613" s="2">
        <v>0</v>
      </c>
      <c r="T613" s="2">
        <v>6</v>
      </c>
      <c r="U613" s="2">
        <v>2017</v>
      </c>
      <c r="V613" s="11" t="str">
        <f t="shared" si="19"/>
        <v>2. Apr-Jun</v>
      </c>
      <c r="W613" s="5">
        <v>4.5</v>
      </c>
      <c r="X613" s="12">
        <f t="shared" si="18"/>
        <v>11206.485</v>
      </c>
    </row>
    <row r="614" ht="13.5" spans="1:24">
      <c r="A614" s="13"/>
      <c r="B614" s="13"/>
      <c r="C614" s="13"/>
      <c r="D614" s="13"/>
      <c r="E614" s="14"/>
      <c r="F614" s="14"/>
      <c r="G614" s="13"/>
      <c r="H614" s="15"/>
      <c r="I614" s="16">
        <f>SUM(I2:I613)</f>
        <v>201507190</v>
      </c>
      <c r="J614" s="16"/>
      <c r="K614" s="16">
        <f t="shared" ref="K614:X614" si="20">SUM(K2:K613)</f>
        <v>194965665</v>
      </c>
      <c r="L614" s="16">
        <f t="shared" si="20"/>
        <v>0</v>
      </c>
      <c r="M614" s="16">
        <f t="shared" si="20"/>
        <v>0</v>
      </c>
      <c r="N614" s="16">
        <f t="shared" si="20"/>
        <v>401331</v>
      </c>
      <c r="O614" s="16">
        <f t="shared" si="20"/>
        <v>4666354</v>
      </c>
      <c r="P614" s="16">
        <f t="shared" si="20"/>
        <v>1473840</v>
      </c>
      <c r="Q614" s="16">
        <f t="shared" si="20"/>
        <v>599</v>
      </c>
      <c r="R614" s="16">
        <f t="shared" si="20"/>
        <v>195366996</v>
      </c>
      <c r="S614" s="16">
        <f t="shared" si="20"/>
        <v>0</v>
      </c>
      <c r="T614" s="16">
        <f t="shared" si="20"/>
        <v>3800</v>
      </c>
      <c r="U614" s="16">
        <f t="shared" si="20"/>
        <v>1233675</v>
      </c>
      <c r="V614" s="16">
        <f t="shared" si="20"/>
        <v>0</v>
      </c>
      <c r="W614" s="16">
        <f t="shared" si="20"/>
        <v>2414.79</v>
      </c>
      <c r="X614" s="16">
        <f t="shared" si="20"/>
        <v>7922115.89875</v>
      </c>
    </row>
    <row r="615" ht="13.5"/>
  </sheetData>
  <sortState ref="A2:X899">
    <sortCondition ref="H2:H899"/>
  </sortState>
  <printOptions gridLines="1"/>
  <pageMargins left="0.5" right="0.5" top="0.75" bottom="0.75" header="0.3" footer="0.3"/>
  <pageSetup paperSize="9" scale="95" orientation="landscape"/>
  <headerFooter>
    <oddHeader>&amp;C&amp;F
&amp;A</oddHead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Quarterwise Statement</vt:lpstr>
      <vt:lpstr>Villawise Statement</vt:lpstr>
      <vt:lpstr>Receipts upto Jun'17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lateef</cp:lastModifiedBy>
  <dcterms:created xsi:type="dcterms:W3CDTF">2020-12-31T05:04:00Z</dcterms:created>
  <cp:lastPrinted>2020-12-31T06:18:00Z</cp:lastPrinted>
  <dcterms:modified xsi:type="dcterms:W3CDTF">2021-01-02T07:25:59Z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1033-11.2.0.9906</vt:lpwstr>
  </property>
</Properties>
</file>