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  <sheet name="Sheet21" sheetId="21" r:id="rId21"/>
    <sheet name="Sheet22" sheetId="22" r:id="rId22"/>
  </sheets>
  <calcPr calcId="144525"/>
</workbook>
</file>

<file path=xl/sharedStrings.xml><?xml version="1.0" encoding="utf-8"?>
<sst xmlns="http://schemas.openxmlformats.org/spreadsheetml/2006/main" count="1351" uniqueCount="520">
  <si>
    <t>Date: 27-09-2021</t>
  </si>
  <si>
    <t>Sub: Deatils of payment of hoardings</t>
  </si>
  <si>
    <t>Prepared By: Prasad</t>
  </si>
  <si>
    <t>Sl. No.</t>
  </si>
  <si>
    <t>Hoarding Size</t>
  </si>
  <si>
    <t>Hoarding Owner</t>
  </si>
  <si>
    <t xml:space="preserve">Contact No </t>
  </si>
  <si>
    <t>Location</t>
  </si>
  <si>
    <t>Monthly Rent</t>
  </si>
  <si>
    <t>Yearly Rent</t>
  </si>
  <si>
    <t xml:space="preserve"> Lease Start Date</t>
  </si>
  <si>
    <t>Lease End Date</t>
  </si>
  <si>
    <t>Project Name</t>
  </si>
  <si>
    <t>Payment From</t>
  </si>
  <si>
    <t>Remarks</t>
  </si>
  <si>
    <t>16x18</t>
  </si>
  <si>
    <t>Vista</t>
  </si>
  <si>
    <t>Pochamma</t>
  </si>
  <si>
    <t xml:space="preserve">Vista </t>
  </si>
  <si>
    <t>Monthly Payment</t>
  </si>
  <si>
    <t>Total</t>
  </si>
  <si>
    <t>31x20</t>
  </si>
  <si>
    <t>T. Lakshmi</t>
  </si>
  <si>
    <t>Chakripuram</t>
  </si>
  <si>
    <t>SOV</t>
  </si>
  <si>
    <t>Modi Housing Pvt Ltd</t>
  </si>
  <si>
    <t>Yearly Payment</t>
  </si>
  <si>
    <t>40x20</t>
  </si>
  <si>
    <t>MHPL</t>
  </si>
  <si>
    <t>Charlapally</t>
  </si>
  <si>
    <t>24-11-2019</t>
  </si>
  <si>
    <t>31-03-2020</t>
  </si>
  <si>
    <t>25x25</t>
  </si>
  <si>
    <t>Naveen Arts</t>
  </si>
  <si>
    <t>Rampally</t>
  </si>
  <si>
    <t>31-06-2021</t>
  </si>
  <si>
    <t>Montly payment</t>
  </si>
  <si>
    <t xml:space="preserve">40x25 </t>
  </si>
  <si>
    <t>Bhavani Ads</t>
  </si>
  <si>
    <t>9391166777'</t>
  </si>
  <si>
    <t>Yannnampet</t>
  </si>
  <si>
    <t>22-08-2020</t>
  </si>
  <si>
    <t>31.12-2020</t>
  </si>
  <si>
    <t>30x20</t>
  </si>
  <si>
    <t>Miryalguda llp</t>
  </si>
  <si>
    <t>Miryalguda</t>
  </si>
  <si>
    <t>AGH</t>
  </si>
  <si>
    <t xml:space="preserve">Modi Realty Miryalguda LLP </t>
  </si>
  <si>
    <t>30x15</t>
  </si>
  <si>
    <t>Ammuguda</t>
  </si>
  <si>
    <t>GHT</t>
  </si>
  <si>
    <t>Mehta &amp; Modi Realty Kowkur LLP</t>
  </si>
  <si>
    <t>Kowkur</t>
  </si>
  <si>
    <t>Monthly payment</t>
  </si>
  <si>
    <t>40X20</t>
  </si>
  <si>
    <t>Libra</t>
  </si>
  <si>
    <t>9000165444'</t>
  </si>
  <si>
    <t>Bollarum</t>
  </si>
  <si>
    <t xml:space="preserve">40x25  </t>
  </si>
  <si>
    <t>Balaji Nagar</t>
  </si>
  <si>
    <t xml:space="preserve">50x25 </t>
  </si>
  <si>
    <t>Thummukunta</t>
  </si>
  <si>
    <t>32X15 &amp; 32X10</t>
  </si>
  <si>
    <t>Yapral</t>
  </si>
  <si>
    <t>25x15</t>
  </si>
  <si>
    <t>GV Enterance</t>
  </si>
  <si>
    <t>TSIIC</t>
  </si>
  <si>
    <t>50x20</t>
  </si>
  <si>
    <t>Shamirpet</t>
  </si>
  <si>
    <t>05.11.2020</t>
  </si>
  <si>
    <t>04.03.2021</t>
  </si>
  <si>
    <t>BRGV</t>
  </si>
  <si>
    <t>Modi Realty GV LLP</t>
  </si>
  <si>
    <t>Karminagar</t>
  </si>
  <si>
    <t>01.07.2020</t>
  </si>
  <si>
    <t>31.03.2021</t>
  </si>
  <si>
    <t>32.4x8</t>
  </si>
  <si>
    <t>GV bypass</t>
  </si>
  <si>
    <t>20-11-2020</t>
  </si>
  <si>
    <t>31-03-20201</t>
  </si>
  <si>
    <t>56.4x15.4</t>
  </si>
  <si>
    <t>Turkapally village</t>
  </si>
  <si>
    <t>31-12-2020</t>
  </si>
  <si>
    <t>30x25 - 2 nos</t>
  </si>
  <si>
    <t>Thurkapally</t>
  </si>
  <si>
    <t>Bhongiri</t>
  </si>
  <si>
    <t>NGH</t>
  </si>
  <si>
    <t>Modi Realty Pocharam LLP</t>
  </si>
  <si>
    <t>8X5, 25X5, 8X4</t>
  </si>
  <si>
    <t>TSM</t>
  </si>
  <si>
    <t>Jodimetla</t>
  </si>
  <si>
    <t>25x25 back to back</t>
  </si>
  <si>
    <t>40x25 back to back</t>
  </si>
  <si>
    <t>30X30 back to back</t>
  </si>
  <si>
    <t>28X14 &amp; 4X14</t>
  </si>
  <si>
    <t>Grand Total</t>
  </si>
  <si>
    <t xml:space="preserve">Sub: Q1 - 2021 Bookings details </t>
  </si>
  <si>
    <t>Prepared by: Prasad</t>
  </si>
  <si>
    <t>Prepared date: 04-05-2021</t>
  </si>
  <si>
    <t>Sl no</t>
  </si>
  <si>
    <t>Project name</t>
  </si>
  <si>
    <t>Flat no/Villa no</t>
  </si>
  <si>
    <t>Booked by</t>
  </si>
  <si>
    <t>MPL</t>
  </si>
  <si>
    <t>C402</t>
  </si>
  <si>
    <t>Naveena</t>
  </si>
  <si>
    <t>C1003</t>
  </si>
  <si>
    <t>Mushtaq</t>
  </si>
  <si>
    <t>C403</t>
  </si>
  <si>
    <t>C1005</t>
  </si>
  <si>
    <t>Raj Kumar</t>
  </si>
  <si>
    <t>C804</t>
  </si>
  <si>
    <t>C606</t>
  </si>
  <si>
    <t>C901</t>
  </si>
  <si>
    <t>C704</t>
  </si>
  <si>
    <t>C706</t>
  </si>
  <si>
    <t>C104</t>
  </si>
  <si>
    <t>C105</t>
  </si>
  <si>
    <t>Nagarjuna</t>
  </si>
  <si>
    <t>Anitha</t>
  </si>
  <si>
    <t>Sathish</t>
  </si>
  <si>
    <t>SOV - II</t>
  </si>
  <si>
    <t>Anand Netha</t>
  </si>
  <si>
    <t>E101</t>
  </si>
  <si>
    <t>Sanjeeth</t>
  </si>
  <si>
    <t>E108</t>
  </si>
  <si>
    <t>E011</t>
  </si>
  <si>
    <t>Reshma</t>
  </si>
  <si>
    <t>E103</t>
  </si>
  <si>
    <t>E311</t>
  </si>
  <si>
    <t>E105</t>
  </si>
  <si>
    <t>MGA</t>
  </si>
  <si>
    <t>Suresh</t>
  </si>
  <si>
    <t>Nagireddy</t>
  </si>
  <si>
    <t>Kranthi</t>
  </si>
  <si>
    <t>GMR</t>
  </si>
  <si>
    <t>G -303</t>
  </si>
  <si>
    <t>Murali</t>
  </si>
  <si>
    <t>D - 205</t>
  </si>
  <si>
    <t>D - 108</t>
  </si>
  <si>
    <t>A -209</t>
  </si>
  <si>
    <t>Praveen Pathak</t>
  </si>
  <si>
    <t>C -102</t>
  </si>
  <si>
    <t>Rani</t>
  </si>
  <si>
    <t>C - 403</t>
  </si>
  <si>
    <t>G -107</t>
  </si>
  <si>
    <t>B- 302</t>
  </si>
  <si>
    <t>D-501</t>
  </si>
  <si>
    <t>D -508</t>
  </si>
  <si>
    <t>D -408</t>
  </si>
  <si>
    <t>D -308</t>
  </si>
  <si>
    <t>D - 405</t>
  </si>
  <si>
    <t>D -401</t>
  </si>
  <si>
    <t>D -505</t>
  </si>
  <si>
    <t>D -105</t>
  </si>
  <si>
    <t>D -106</t>
  </si>
  <si>
    <t>D -305</t>
  </si>
  <si>
    <t xml:space="preserve">Rani  </t>
  </si>
  <si>
    <t>G -104</t>
  </si>
  <si>
    <t xml:space="preserve">208 -D  </t>
  </si>
  <si>
    <t>B-107</t>
  </si>
  <si>
    <t>G -504</t>
  </si>
  <si>
    <t>F -102</t>
  </si>
  <si>
    <t>G - 507</t>
  </si>
  <si>
    <t>G -301</t>
  </si>
  <si>
    <t>C -103</t>
  </si>
  <si>
    <t>D -507</t>
  </si>
  <si>
    <t>G -101</t>
  </si>
  <si>
    <t>G -404</t>
  </si>
  <si>
    <t>SOR</t>
  </si>
  <si>
    <t>994B</t>
  </si>
  <si>
    <t xml:space="preserve">PMR II </t>
  </si>
  <si>
    <t>A306</t>
  </si>
  <si>
    <t>Sub: Q1 - 2021 Bookings details by Exicutive wise</t>
  </si>
  <si>
    <t>Exicutive name</t>
  </si>
  <si>
    <t>VISTA</t>
  </si>
  <si>
    <t>PMR II</t>
  </si>
  <si>
    <t>Satish</t>
  </si>
  <si>
    <t>Anil</t>
  </si>
  <si>
    <t>Harika</t>
  </si>
  <si>
    <t>Laxmikant</t>
  </si>
  <si>
    <t>Vijay</t>
  </si>
  <si>
    <t>Vasundara</t>
  </si>
  <si>
    <t>Sub: News paper size glazzed quatation</t>
  </si>
  <si>
    <t>Prepared date: 07-05-2021</t>
  </si>
  <si>
    <t>Sl.no</t>
  </si>
  <si>
    <t>Qty</t>
  </si>
  <si>
    <t>Rate</t>
  </si>
  <si>
    <t>1.38/-</t>
  </si>
  <si>
    <t>1.35/-</t>
  </si>
  <si>
    <t>1.46/-</t>
  </si>
  <si>
    <t>1.54/-</t>
  </si>
  <si>
    <t>Note: with cutting in 4 parts</t>
  </si>
  <si>
    <t>Sub: News paper size flyers distribution list from 03-05-2021 to 09-05-2021</t>
  </si>
  <si>
    <t>Prepared date: 10-05-2021</t>
  </si>
  <si>
    <t>Team name</t>
  </si>
  <si>
    <t>Area</t>
  </si>
  <si>
    <t>Calls</t>
  </si>
  <si>
    <t>Spenders, Concreate plazza</t>
  </si>
  <si>
    <t>Nalgonda, Vaishnavi Apartments, Surya Apartments</t>
  </si>
  <si>
    <t>Singapoor Township, Sadbhavana</t>
  </si>
  <si>
    <t>Saket, KanKadurga land mark, Bliss apartments</t>
  </si>
  <si>
    <t>Raheja Vista, Sai towers, Sneha Apartments</t>
  </si>
  <si>
    <t>Ved Vihara, Prakruthi Viahr, Surabhi Enclive</t>
  </si>
  <si>
    <t>Total calls</t>
  </si>
  <si>
    <t>Sub: Estimation on Vaccination drive expenses.</t>
  </si>
  <si>
    <t>Prepared date: 05-06-2021</t>
  </si>
  <si>
    <t>Item</t>
  </si>
  <si>
    <t>Price</t>
  </si>
  <si>
    <t>Days</t>
  </si>
  <si>
    <t>Chairs</t>
  </si>
  <si>
    <t>Fans</t>
  </si>
  <si>
    <t>Dustbins</t>
  </si>
  <si>
    <t>10x10 backdrops</t>
  </si>
  <si>
    <t>Star flex</t>
  </si>
  <si>
    <t>8x3 banners</t>
  </si>
  <si>
    <t>Water 250 ml</t>
  </si>
  <si>
    <t>Fruti 250 ml</t>
  </si>
  <si>
    <t>Parle - G</t>
  </si>
  <si>
    <t>Oreo</t>
  </si>
  <si>
    <t>Lays</t>
  </si>
  <si>
    <t>Sub: Expenses for Vacciantion drive (09-06-2021 to 11-06-2021)</t>
  </si>
  <si>
    <t>Prepared date: 14-06-2021</t>
  </si>
  <si>
    <t>S.no</t>
  </si>
  <si>
    <t>Item name</t>
  </si>
  <si>
    <t>Amount</t>
  </si>
  <si>
    <t xml:space="preserve">Namdhari </t>
  </si>
  <si>
    <t>Debit from GV Connect</t>
  </si>
  <si>
    <t>Tent House for 3 days</t>
  </si>
  <si>
    <t>10x10 star flexes - 3 nos</t>
  </si>
  <si>
    <t>8x3 banners - 30 nos</t>
  </si>
  <si>
    <t>7x3 - star flex</t>
  </si>
  <si>
    <t>Tubbonds - 12 no's</t>
  </si>
  <si>
    <t>Mounting charges</t>
  </si>
  <si>
    <t>10x10 backdrop design charges</t>
  </si>
  <si>
    <t>16x7 backdrop design charges</t>
  </si>
  <si>
    <t>8x3 banner design charges</t>
  </si>
  <si>
    <t>4 standees with foam sheet</t>
  </si>
  <si>
    <t>8x4, 3x7, A4 size - 8 no's foam boards</t>
  </si>
  <si>
    <t>Biscutes (Gooday &amp; Oreo), Chips, Fruti</t>
  </si>
  <si>
    <t>Debit from BRGV</t>
  </si>
  <si>
    <t>Water - 2400 qty</t>
  </si>
  <si>
    <t>Tea - 380 qty</t>
  </si>
  <si>
    <t>Lunch for rainbow team - 6 nos, Modi team - 5 no's on 09-06-2021</t>
  </si>
  <si>
    <t>Xerox A4 size sheets - 2100 no's</t>
  </si>
  <si>
    <t>Reciept books</t>
  </si>
  <si>
    <t>Sub: List of all projects vidoes and photographs to making</t>
  </si>
  <si>
    <t>Prepared date: 19-06-2021</t>
  </si>
  <si>
    <t>S. no</t>
  </si>
  <si>
    <t>Model flat/villa 1 video 
(Required Yes/No)</t>
  </si>
  <si>
    <t>Model flat/villa 2 video 
(Required Yes/No)</t>
  </si>
  <si>
    <t>Model flat/villa 3 video 
(Required Yes/No)</t>
  </si>
  <si>
    <t>Progress of work video 
(Required Yes/No)</t>
  </si>
  <si>
    <t>Photographs 
(Required Yes/No)</t>
  </si>
  <si>
    <t>Clubhouse video 
(Required Yes/No)</t>
  </si>
  <si>
    <t>Greenwood Heights</t>
  </si>
  <si>
    <t>Flat no. B110 -Yes</t>
  </si>
  <si>
    <t>Flat no. B113 - Yes</t>
  </si>
  <si>
    <t>No</t>
  </si>
  <si>
    <t>Yes</t>
  </si>
  <si>
    <t>Silver Oak Villas</t>
  </si>
  <si>
    <t>Villa no. 128 - Yes</t>
  </si>
  <si>
    <t>Villa no. 129 - Yes</t>
  </si>
  <si>
    <t>Mayflower Platinum</t>
  </si>
  <si>
    <t>Flat no. A105 (1,500 sft) - Yes</t>
  </si>
  <si>
    <t>Flat no. A106 (1,800 sft) - Yes</t>
  </si>
  <si>
    <t>Flat no. B102 (2140 sft) - Yes</t>
  </si>
  <si>
    <t>Gulmohar Residency</t>
  </si>
  <si>
    <t>Flat no. A109 (1,360 sft) - Yes</t>
  </si>
  <si>
    <t>Flat no. B105 (1,660 sft) - Yes</t>
  </si>
  <si>
    <t>AVR Gulmohar Homes</t>
  </si>
  <si>
    <t>Villa no. 49 (3BHK Duplex)- Yes</t>
  </si>
  <si>
    <t>Villa no. 3 (2BHK)- Yes</t>
  </si>
  <si>
    <t>Bloomdale Residency</t>
  </si>
  <si>
    <t>Morning Glory Apartments</t>
  </si>
  <si>
    <t>Flat no. 103 - Yes</t>
  </si>
  <si>
    <t>Nilgiri Heights</t>
  </si>
  <si>
    <t>Silver Oak Residency</t>
  </si>
  <si>
    <t>991A</t>
  </si>
  <si>
    <t>991B</t>
  </si>
  <si>
    <t>Vista Homes</t>
  </si>
  <si>
    <t>Nilgiri Estates</t>
  </si>
  <si>
    <t xml:space="preserve">Bloomdale  </t>
  </si>
  <si>
    <t>Innopolis</t>
  </si>
  <si>
    <t>Genopolis</t>
  </si>
  <si>
    <t>Sub: Expenditure on promotions of all projects FY 2020 -2021 (Monthly, Quarterly &amp; Yearly)</t>
  </si>
  <si>
    <t>Prepared date: 23-06-20213</t>
  </si>
  <si>
    <t>Monthly wise expenditure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</si>
  <si>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</si>
  <si>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</si>
  <si>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</si>
  <si>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</si>
  <si>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</si>
  <si>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</si>
  <si>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</si>
  <si>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</si>
  <si>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</si>
  <si>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</si>
  <si>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</si>
  <si>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</si>
  <si>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Quarterly wise expenditure</t>
  </si>
  <si>
    <t>Apr - Jun</t>
  </si>
  <si>
    <t>Jul - Sep</t>
  </si>
  <si>
    <t>Oct - Dec</t>
  </si>
  <si>
    <t>Jan - Mar</t>
  </si>
  <si>
    <t>Yearly expenditure</t>
  </si>
  <si>
    <t>Apr - Mar</t>
  </si>
  <si>
    <t>Vist Homes</t>
  </si>
  <si>
    <t xml:space="preserve">Total </t>
  </si>
  <si>
    <t xml:space="preserve"> - Gifts (Gold coins)</t>
  </si>
  <si>
    <t>Actual promotions exp</t>
  </si>
  <si>
    <t>Gifts, tours &amp; traveels, Disc</t>
  </si>
  <si>
    <t>Gifts (Aprox)</t>
  </si>
  <si>
    <t>Bloomdale Resdiency</t>
  </si>
  <si>
    <t>Sub: Hoarding payments for the month of May 2021</t>
  </si>
  <si>
    <t>Hoarding Place</t>
  </si>
  <si>
    <t>Hoarding size in feets</t>
  </si>
  <si>
    <t>Hoarding ageny name</t>
  </si>
  <si>
    <t>Bill no.</t>
  </si>
  <si>
    <t>Bill date</t>
  </si>
  <si>
    <t>Bill amount</t>
  </si>
  <si>
    <t>Payment from</t>
  </si>
  <si>
    <t>Rent period</t>
  </si>
  <si>
    <t>Shameerpet &amp;
Thurkapallly</t>
  </si>
  <si>
    <t>50x20 &amp; 30x25</t>
  </si>
  <si>
    <t>Sri Bhavani Ads</t>
  </si>
  <si>
    <t>2021-22/54</t>
  </si>
  <si>
    <t>22.06.2021</t>
  </si>
  <si>
    <t>Modi Realty Genome Valley LLP</t>
  </si>
  <si>
    <t>01.05.2021 to 31.05.2021</t>
  </si>
  <si>
    <t>25x25 - 2 no's</t>
  </si>
  <si>
    <t>Naveen Ads</t>
  </si>
  <si>
    <t>01.06.2021</t>
  </si>
  <si>
    <t>Yennampet</t>
  </si>
  <si>
    <t>40x25</t>
  </si>
  <si>
    <t>2021-22/55</t>
  </si>
  <si>
    <t>50x25</t>
  </si>
  <si>
    <t>2021-22/56</t>
  </si>
  <si>
    <t>Mehta &amp;bModi Realty Kowkur LLP</t>
  </si>
  <si>
    <t>LOA/2021-2022/32</t>
  </si>
  <si>
    <t>16.06.2021</t>
  </si>
  <si>
    <t>Sub: Payment of all projects vidoes and photographs to making</t>
  </si>
  <si>
    <t>Slno</t>
  </si>
  <si>
    <t>Model flats/villas making in no's</t>
  </si>
  <si>
    <t>Progress of work video making in no's</t>
  </si>
  <si>
    <t>Clubhouse video making in no's</t>
  </si>
  <si>
    <t>Photographs</t>
  </si>
  <si>
    <t>Total Amount</t>
  </si>
  <si>
    <t>SOV I &amp; II</t>
  </si>
  <si>
    <t>SOV III</t>
  </si>
  <si>
    <t>Photographs - Phase 1, II &amp; III</t>
  </si>
  <si>
    <t>NE</t>
  </si>
  <si>
    <t>KNM</t>
  </si>
  <si>
    <t xml:space="preserve">Note: </t>
  </si>
  <si>
    <t>Per model flat video making Rs. 5,000/-</t>
  </si>
  <si>
    <t>Per work in progress video making Rs. 4,000/-</t>
  </si>
  <si>
    <t>Per clubhouse video making Rs. 5,000/-</t>
  </si>
  <si>
    <t>Photographs per project Rs. 2,500/-</t>
  </si>
  <si>
    <t>Sub: Expenditure on promotions of all projects FY 2020 -2021</t>
  </si>
  <si>
    <t>Prepared date: 29-06-2021</t>
  </si>
  <si>
    <t>Yearly expenses</t>
  </si>
  <si>
    <t xml:space="preserve">Sub: NGH paper inserts schedule </t>
  </si>
  <si>
    <t>Prepared date: 30-06-2021</t>
  </si>
  <si>
    <t>Paper inserts area</t>
  </si>
  <si>
    <t>Paper inserts date</t>
  </si>
  <si>
    <t>Ghatkesar, Medipally &amp; Narapally</t>
  </si>
  <si>
    <t>Boddupaal</t>
  </si>
  <si>
    <t>Uppal</t>
  </si>
  <si>
    <t>Nagole</t>
  </si>
  <si>
    <t>Clock Tower</t>
  </si>
  <si>
    <t>Tarnaka</t>
  </si>
  <si>
    <t>Mettiguda</t>
  </si>
  <si>
    <t>Habsiguda</t>
  </si>
  <si>
    <t>Damaiguda, AS rao nagar, Nagaram, Cherlapally</t>
  </si>
  <si>
    <t>ECIL</t>
  </si>
  <si>
    <t>Neredmet</t>
  </si>
  <si>
    <t>Malkajigiri &amp; Safilguda</t>
  </si>
  <si>
    <t>Yadagirigutta</t>
  </si>
  <si>
    <t>BB Nagar</t>
  </si>
  <si>
    <t>Bhongiri &amp; Aleru</t>
  </si>
  <si>
    <t>Warangal</t>
  </si>
  <si>
    <t xml:space="preserve">Sub: AGH paper inserts schedule </t>
  </si>
  <si>
    <t>Miryalaguda</t>
  </si>
  <si>
    <t>Nagarjuna Sagar</t>
  </si>
  <si>
    <t>Suryapet</t>
  </si>
  <si>
    <t>Nalgonda</t>
  </si>
  <si>
    <t>Chotuppal</t>
  </si>
  <si>
    <t>Kodad</t>
  </si>
  <si>
    <t>Kammam</t>
  </si>
  <si>
    <t>Guntur</t>
  </si>
  <si>
    <t>Badrachalam</t>
  </si>
  <si>
    <t>Kothagudam</t>
  </si>
  <si>
    <t xml:space="preserve">Sub: Expenditure on promotions of all projects FY 2020 -2021 </t>
  </si>
  <si>
    <t>Prepared date: 20-07-2021</t>
  </si>
  <si>
    <t>Bloomdale</t>
  </si>
  <si>
    <t>Ginopolis</t>
  </si>
  <si>
    <t>Villa Orchids</t>
  </si>
  <si>
    <t>Particulars</t>
  </si>
  <si>
    <t>Promo - Discount</t>
  </si>
  <si>
    <t>Promo - Misc. Expenses</t>
  </si>
  <si>
    <t>Promord - Advertising 5 %</t>
  </si>
  <si>
    <t>Promord - Brochures, Flyers &amp; Satationery 18 %</t>
  </si>
  <si>
    <t>Promord - Hoarding 18 %</t>
  </si>
  <si>
    <t>Promord - Print Media 12 %</t>
  </si>
  <si>
    <t>Promord - Tour &amp; Travel</t>
  </si>
  <si>
    <t xml:space="preserve">Promoud - Brochures, Flyers &amp; Satationery </t>
  </si>
  <si>
    <t>Promoud - Exhibitions</t>
  </si>
  <si>
    <t>Promoud - Gifts</t>
  </si>
  <si>
    <t>Promoud - Print Media</t>
  </si>
  <si>
    <t>Promoud - Print Media - Advertising 18 %</t>
  </si>
  <si>
    <t>Promoud - Tour &amp; Tavels</t>
  </si>
  <si>
    <t>Promord - Digital Media GST 18 %</t>
  </si>
  <si>
    <t>Promoud - Brokarage</t>
  </si>
  <si>
    <t>Prepared date: 21-09-2021</t>
  </si>
  <si>
    <t>Nextopolis</t>
  </si>
  <si>
    <t>UAAG</t>
  </si>
  <si>
    <t>Serene</t>
  </si>
  <si>
    <t>Sub: Whatsapp campaign report</t>
  </si>
  <si>
    <t>Prepared date: 27-09-2021</t>
  </si>
  <si>
    <t xml:space="preserve">Peroid: 20-09-2021 to 26-09-2021 </t>
  </si>
  <si>
    <t>Data</t>
  </si>
  <si>
    <t>Qty sent</t>
  </si>
  <si>
    <t>Responds</t>
  </si>
  <si>
    <t xml:space="preserve">Vimta </t>
  </si>
  <si>
    <t>Medha</t>
  </si>
  <si>
    <t>Bharat Biotech</t>
  </si>
  <si>
    <t>Yadadri Power Plant</t>
  </si>
  <si>
    <t>CCMB</t>
  </si>
  <si>
    <t>NFC</t>
  </si>
  <si>
    <t>Cognizant</t>
  </si>
  <si>
    <t>Nalsar</t>
  </si>
  <si>
    <t>Total Responds</t>
  </si>
  <si>
    <t>Sub:  Updating of all projects customers data in M-Codex as on date</t>
  </si>
  <si>
    <t>Prepared date: 31-08-2021</t>
  </si>
  <si>
    <t>Sofar updated</t>
  </si>
  <si>
    <t>Balance to update</t>
  </si>
  <si>
    <t>All updated</t>
  </si>
  <si>
    <t xml:space="preserve">GHT </t>
  </si>
  <si>
    <t>GMG I &amp; II</t>
  </si>
  <si>
    <t>PMR I</t>
  </si>
  <si>
    <t>GWE</t>
  </si>
  <si>
    <t>BNC</t>
  </si>
  <si>
    <t>MFP</t>
  </si>
  <si>
    <t>MFH</t>
  </si>
  <si>
    <t>SOB</t>
  </si>
  <si>
    <t>SOA</t>
  </si>
  <si>
    <t>VSC</t>
  </si>
  <si>
    <t>SERENE</t>
  </si>
  <si>
    <t>VOC</t>
  </si>
  <si>
    <t>SVRC</t>
  </si>
  <si>
    <t>MNM</t>
  </si>
  <si>
    <t>Sub:  Credai Property Show 13th - 15th Aug 21 leads</t>
  </si>
  <si>
    <t>Prepared date: 17-08-2021</t>
  </si>
  <si>
    <t>Date</t>
  </si>
  <si>
    <t>Total leads</t>
  </si>
  <si>
    <t>Grand total</t>
  </si>
  <si>
    <t>Sub:  Times job portal resumes download repot</t>
  </si>
  <si>
    <t>Sl No</t>
  </si>
  <si>
    <t>Company name</t>
  </si>
  <si>
    <t>Download qty</t>
  </si>
  <si>
    <t>Zenotech</t>
  </si>
  <si>
    <t>Hemarus</t>
  </si>
  <si>
    <t>Unicorn</t>
  </si>
  <si>
    <t>RCC Laoratories</t>
  </si>
  <si>
    <t>Alembic</t>
  </si>
  <si>
    <t>Mylan</t>
  </si>
  <si>
    <t>Incozen</t>
  </si>
  <si>
    <t>Tergene</t>
  </si>
  <si>
    <t>Extrovis</t>
  </si>
  <si>
    <t>Laxai</t>
  </si>
  <si>
    <t>TCI Chemicals</t>
  </si>
  <si>
    <t>Issar Pharma</t>
  </si>
  <si>
    <t>Clintox</t>
  </si>
  <si>
    <t>Hylasco</t>
  </si>
  <si>
    <t>Genomelabs</t>
  </si>
  <si>
    <t>Agrigenome labs</t>
  </si>
  <si>
    <t>Sami Labs</t>
  </si>
  <si>
    <t>Vimta</t>
  </si>
  <si>
    <t>Amri</t>
  </si>
  <si>
    <t>Biomax</t>
  </si>
  <si>
    <t>Etico</t>
  </si>
  <si>
    <t>Clonz Biotech</t>
  </si>
  <si>
    <t>Coromandal R &amp; D</t>
  </si>
  <si>
    <t>Dupont</t>
  </si>
  <si>
    <t>United States Pharma</t>
  </si>
  <si>
    <t>Laurus</t>
  </si>
  <si>
    <t>Adama</t>
  </si>
  <si>
    <t>Daicel</t>
  </si>
  <si>
    <t>Sai Life</t>
  </si>
  <si>
    <t>Escientia</t>
  </si>
  <si>
    <t>ICMR</t>
  </si>
  <si>
    <t>Biological E</t>
  </si>
  <si>
    <t>Unique Biotech</t>
  </si>
  <si>
    <t>Eugia Pharma</t>
  </si>
  <si>
    <t>AAP Pharma</t>
  </si>
  <si>
    <t>MN Park</t>
  </si>
  <si>
    <t>Syngene</t>
  </si>
  <si>
    <t>Vitane Biologics</t>
  </si>
  <si>
    <t>Novartis</t>
  </si>
  <si>
    <t>GSK</t>
  </si>
  <si>
    <t>Sandoz</t>
  </si>
  <si>
    <t>Ashland</t>
  </si>
  <si>
    <t>Slayback</t>
  </si>
  <si>
    <t>Sub:  Paper inserts shedule for districts</t>
  </si>
  <si>
    <t>Prepared date: 23-08-2021</t>
  </si>
  <si>
    <t>Sl. No</t>
  </si>
  <si>
    <t>28-08-2021 &amp; 29-08-2021</t>
  </si>
  <si>
    <t>Kammam, Kothagudam</t>
  </si>
  <si>
    <t>Adilabad, Nirmal</t>
  </si>
  <si>
    <t>Jagityal, Siricilla</t>
  </si>
  <si>
    <t>Sanjeet</t>
  </si>
  <si>
    <t>Huzurnagar, Sangareddy</t>
  </si>
  <si>
    <t>Vijayawada, Guntur</t>
  </si>
  <si>
    <t>Karnool, Suryapet, Kodad</t>
  </si>
  <si>
    <t>Raichur, Gajwel</t>
  </si>
  <si>
    <t>Promotions</t>
  </si>
  <si>
    <t>Ramagundam, Mancherial, Godhavarikhani</t>
  </si>
  <si>
    <t>Total inserts</t>
  </si>
  <si>
    <t>Prepared date: 15-09-2021</t>
  </si>
  <si>
    <t>1 BHK - Yes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</si>
</sst>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_-* #,##0.00_-;\-* #,##0.00_-;_-* &quot;-&quot;??_-;_-@_-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dd/mm/yyyy"/>
    <numFmt numFmtId="181" formatCode="_ * #,##0.00_ ;_ * \-#,##0.00_ ;_ * &quot;-&quot;??_ ;_ @_ "/>
    <numFmt numFmtId="182" formatCode="_-* #,##0_-;\-* #,##0_-;_-* &quot;-&quot;??_-;_-@_-"/>
  </numFmts>
  <fonts count="23"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b/>
      <sz val="12"/>
      <color indexed="8"/>
      <name val="Times New Roman"/>
      <charset val="134"/>
    </font>
    <font>
      <sz val="11"/>
      <color theme="1"/>
      <name val="Calibri"/>
      <charset val="0"/>
      <scheme val="minor"/>
    </font>
    <font>
      <sz val="12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10" borderId="6" applyNumberFormat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15" borderId="8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9" borderId="10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180" fontId="1" fillId="0" borderId="0" xfId="0" applyNumberFormat="1" applyFont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177" fontId="1" fillId="0" borderId="0" xfId="2" applyFont="1">
      <alignment vertical="center"/>
    </xf>
    <xf numFmtId="0" fontId="1" fillId="0" borderId="0" xfId="0" applyFont="1" applyAlignment="1">
      <alignment horizontal="left" vertical="center"/>
    </xf>
    <xf numFmtId="177" fontId="1" fillId="0" borderId="2" xfId="2" applyFont="1" applyBorder="1">
      <alignment vertical="center"/>
    </xf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 vertical="center"/>
    </xf>
    <xf numFmtId="177" fontId="2" fillId="0" borderId="2" xfId="2" applyFont="1" applyBorder="1">
      <alignment vertical="center"/>
    </xf>
    <xf numFmtId="177" fontId="1" fillId="0" borderId="0" xfId="2" applyFont="1" applyAlignment="1">
      <alignment horizontal="center" vertical="center"/>
    </xf>
    <xf numFmtId="0" fontId="1" fillId="0" borderId="0" xfId="0" applyFont="1" applyFill="1">
      <alignment vertical="center"/>
    </xf>
    <xf numFmtId="177" fontId="1" fillId="0" borderId="0" xfId="2" applyFont="1" applyFill="1">
      <alignment vertical="center"/>
    </xf>
    <xf numFmtId="177" fontId="2" fillId="0" borderId="0" xfId="0" applyNumberFormat="1" applyFont="1">
      <alignment vertical="center"/>
    </xf>
    <xf numFmtId="177" fontId="2" fillId="0" borderId="2" xfId="0" applyNumberFormat="1" applyFont="1" applyBorder="1">
      <alignment vertical="center"/>
    </xf>
    <xf numFmtId="0" fontId="1" fillId="0" borderId="0" xfId="0" applyFont="1" applyAlignment="1">
      <alignment vertical="center" wrapText="1"/>
    </xf>
    <xf numFmtId="177" fontId="1" fillId="0" borderId="0" xfId="2" applyFont="1" applyAlignment="1">
      <alignment horizontal="right" vertical="center"/>
    </xf>
    <xf numFmtId="177" fontId="1" fillId="0" borderId="0" xfId="0" applyNumberFormat="1" applyFont="1">
      <alignment vertical="center"/>
    </xf>
    <xf numFmtId="181" fontId="1" fillId="0" borderId="0" xfId="0" applyNumberFormat="1" applyFont="1">
      <alignment vertical="center"/>
    </xf>
    <xf numFmtId="177" fontId="2" fillId="0" borderId="0" xfId="2" applyFont="1">
      <alignment vertical="center"/>
    </xf>
    <xf numFmtId="181" fontId="2" fillId="0" borderId="0" xfId="0" applyNumberFormat="1" applyFont="1">
      <alignment vertical="center"/>
    </xf>
    <xf numFmtId="0" fontId="1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77" fontId="1" fillId="0" borderId="3" xfId="2" applyFont="1" applyBorder="1">
      <alignment vertical="center"/>
    </xf>
    <xf numFmtId="177" fontId="1" fillId="0" borderId="3" xfId="2" applyFont="1" applyBorder="1" applyAlignment="1">
      <alignment horizontal="right" vertical="center"/>
    </xf>
    <xf numFmtId="177" fontId="2" fillId="0" borderId="3" xfId="2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182" fontId="1" fillId="0" borderId="0" xfId="2" applyNumberFormat="1" applyFont="1" applyBorder="1">
      <alignment vertical="center"/>
    </xf>
    <xf numFmtId="182" fontId="1" fillId="0" borderId="2" xfId="2" applyNumberFormat="1" applyFont="1" applyBorder="1">
      <alignment vertical="center"/>
    </xf>
    <xf numFmtId="0" fontId="1" fillId="0" borderId="5" xfId="0" applyFont="1" applyBorder="1">
      <alignment vertical="center"/>
    </xf>
    <xf numFmtId="3" fontId="1" fillId="0" borderId="0" xfId="0" applyNumberFormat="1" applyFont="1" applyBorder="1">
      <alignment vertical="center"/>
    </xf>
    <xf numFmtId="182" fontId="1" fillId="0" borderId="0" xfId="2" applyNumberFormat="1" applyFont="1">
      <alignment vertical="center"/>
    </xf>
    <xf numFmtId="3" fontId="1" fillId="0" borderId="2" xfId="0" applyNumberFormat="1" applyFont="1" applyBorder="1">
      <alignment vertical="center"/>
    </xf>
    <xf numFmtId="182" fontId="1" fillId="0" borderId="5" xfId="2" applyNumberFormat="1" applyFont="1" applyBorder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view="pageBreakPreview" zoomScaleNormal="100" topLeftCell="A14" workbookViewId="0">
      <selection activeCell="F14" sqref="F14:F20"/>
    </sheetView>
  </sheetViews>
  <sheetFormatPr defaultColWidth="9.14285714285714" defaultRowHeight="15.75"/>
  <cols>
    <col min="1" max="1" width="9.14285714285714" style="1"/>
    <col min="2" max="2" width="20.8571428571429" style="1" customWidth="1"/>
    <col min="3" max="3" width="16.8571428571429" style="1" customWidth="1"/>
    <col min="4" max="4" width="13.8571428571429" style="1" customWidth="1"/>
    <col min="5" max="5" width="17.4285714285714" style="1" customWidth="1"/>
    <col min="6" max="6" width="13.7142857142857" style="1" customWidth="1"/>
    <col min="7" max="7" width="12.1428571428571" style="1" customWidth="1"/>
    <col min="8" max="8" width="17.5714285714286" style="4" customWidth="1"/>
    <col min="9" max="9" width="16.1428571428571" style="4" customWidth="1"/>
    <col min="10" max="10" width="17.5714285714286" style="1" customWidth="1"/>
    <col min="11" max="11" width="35.8571428571429" style="1" customWidth="1"/>
    <col min="12" max="12" width="18.1428571428571" style="1" customWidth="1"/>
    <col min="13" max="16384" width="9.14285714285714" style="1"/>
  </cols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1:1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4" t="s">
        <v>10</v>
      </c>
      <c r="I4" s="4" t="s">
        <v>11</v>
      </c>
      <c r="J4" s="1" t="s">
        <v>12</v>
      </c>
      <c r="K4" s="1" t="s">
        <v>13</v>
      </c>
      <c r="L4" s="1" t="s">
        <v>14</v>
      </c>
    </row>
    <row r="5" spans="1:12">
      <c r="A5" s="1">
        <v>1</v>
      </c>
      <c r="B5" s="1" t="s">
        <v>15</v>
      </c>
      <c r="C5" s="1" t="s">
        <v>16</v>
      </c>
      <c r="E5" s="35" t="s">
        <v>17</v>
      </c>
      <c r="F5" s="40">
        <v>2000</v>
      </c>
      <c r="G5" s="35"/>
      <c r="J5" s="1" t="s">
        <v>16</v>
      </c>
      <c r="K5" s="1" t="s">
        <v>18</v>
      </c>
      <c r="L5" s="1" t="s">
        <v>19</v>
      </c>
    </row>
    <row r="6" ht="16.5" spans="5:7">
      <c r="E6" s="9" t="s">
        <v>20</v>
      </c>
      <c r="F6" s="41">
        <v>2000</v>
      </c>
      <c r="G6" s="42"/>
    </row>
    <row r="7" ht="16.5" spans="1:12">
      <c r="A7" s="1">
        <v>2</v>
      </c>
      <c r="B7" s="1" t="s">
        <v>21</v>
      </c>
      <c r="C7" s="1" t="s">
        <v>22</v>
      </c>
      <c r="D7" s="1">
        <v>9652520002</v>
      </c>
      <c r="E7" s="35" t="s">
        <v>23</v>
      </c>
      <c r="F7" s="40"/>
      <c r="G7" s="43">
        <v>75000</v>
      </c>
      <c r="H7" s="5">
        <v>42095</v>
      </c>
      <c r="I7" s="5">
        <v>43555</v>
      </c>
      <c r="J7" s="1" t="s">
        <v>24</v>
      </c>
      <c r="K7" s="1" t="s">
        <v>25</v>
      </c>
      <c r="L7" s="1" t="s">
        <v>26</v>
      </c>
    </row>
    <row r="8" spans="1:12">
      <c r="A8" s="1">
        <v>3</v>
      </c>
      <c r="B8" s="1" t="s">
        <v>27</v>
      </c>
      <c r="C8" s="1" t="s">
        <v>28</v>
      </c>
      <c r="E8" s="1" t="s">
        <v>29</v>
      </c>
      <c r="F8" s="44">
        <v>10000</v>
      </c>
      <c r="H8" s="5" t="s">
        <v>30</v>
      </c>
      <c r="I8" s="5" t="s">
        <v>31</v>
      </c>
      <c r="J8" s="1" t="s">
        <v>24</v>
      </c>
      <c r="K8" s="1" t="s">
        <v>25</v>
      </c>
      <c r="L8" s="1" t="s">
        <v>19</v>
      </c>
    </row>
    <row r="9" spans="1:12">
      <c r="A9" s="1">
        <v>4</v>
      </c>
      <c r="B9" s="1" t="s">
        <v>32</v>
      </c>
      <c r="C9" s="1" t="s">
        <v>33</v>
      </c>
      <c r="E9" s="35" t="s">
        <v>34</v>
      </c>
      <c r="F9" s="40">
        <v>7500</v>
      </c>
      <c r="H9" s="5">
        <v>44298</v>
      </c>
      <c r="I9" s="4" t="s">
        <v>35</v>
      </c>
      <c r="J9" s="1" t="s">
        <v>24</v>
      </c>
      <c r="K9" s="1" t="s">
        <v>25</v>
      </c>
      <c r="L9" s="1" t="s">
        <v>36</v>
      </c>
    </row>
    <row r="10" spans="1:11">
      <c r="A10" s="1">
        <v>5</v>
      </c>
      <c r="B10" s="1" t="s">
        <v>37</v>
      </c>
      <c r="C10" s="1" t="s">
        <v>38</v>
      </c>
      <c r="D10" s="1" t="s">
        <v>39</v>
      </c>
      <c r="E10" s="1" t="s">
        <v>40</v>
      </c>
      <c r="F10" s="44">
        <v>19500</v>
      </c>
      <c r="H10" s="5" t="s">
        <v>41</v>
      </c>
      <c r="I10" s="5" t="s">
        <v>42</v>
      </c>
      <c r="J10" s="1" t="s">
        <v>24</v>
      </c>
      <c r="K10" s="1" t="s">
        <v>25</v>
      </c>
    </row>
    <row r="11" ht="16.5" spans="5:9">
      <c r="E11" s="9" t="s">
        <v>20</v>
      </c>
      <c r="F11" s="41">
        <f>SUM(F8:F10)</f>
        <v>37000</v>
      </c>
      <c r="G11" s="45">
        <v>75000</v>
      </c>
      <c r="H11" s="5"/>
      <c r="I11" s="5"/>
    </row>
    <row r="12" ht="16.5" spans="1:12">
      <c r="A12" s="1">
        <v>6</v>
      </c>
      <c r="B12" s="1" t="s">
        <v>43</v>
      </c>
      <c r="C12" s="1" t="s">
        <v>44</v>
      </c>
      <c r="E12" s="1" t="s">
        <v>45</v>
      </c>
      <c r="F12" s="44">
        <v>3000</v>
      </c>
      <c r="H12" s="5">
        <v>42705</v>
      </c>
      <c r="I12" s="5">
        <v>43799</v>
      </c>
      <c r="J12" s="1" t="s">
        <v>46</v>
      </c>
      <c r="K12" s="1" t="s">
        <v>47</v>
      </c>
      <c r="L12" s="1" t="s">
        <v>19</v>
      </c>
    </row>
    <row r="13" ht="16.5" spans="5:9">
      <c r="E13" s="9" t="s">
        <v>20</v>
      </c>
      <c r="F13" s="41">
        <v>3000</v>
      </c>
      <c r="H13" s="5"/>
      <c r="I13" s="5"/>
    </row>
    <row r="14" ht="16.5" spans="1:12">
      <c r="A14" s="1">
        <v>7</v>
      </c>
      <c r="B14" s="1" t="s">
        <v>48</v>
      </c>
      <c r="C14" s="1" t="s">
        <v>28</v>
      </c>
      <c r="E14" s="1" t="s">
        <v>49</v>
      </c>
      <c r="F14" s="44">
        <v>12000</v>
      </c>
      <c r="H14" s="5">
        <v>43678</v>
      </c>
      <c r="I14" s="5">
        <v>43921</v>
      </c>
      <c r="J14" s="1" t="s">
        <v>50</v>
      </c>
      <c r="K14" s="1" t="s">
        <v>51</v>
      </c>
      <c r="L14" s="1" t="s">
        <v>19</v>
      </c>
    </row>
    <row r="15" spans="1:12">
      <c r="A15" s="1">
        <v>8</v>
      </c>
      <c r="B15" s="1" t="s">
        <v>48</v>
      </c>
      <c r="C15" s="1" t="s">
        <v>28</v>
      </c>
      <c r="E15" s="1" t="s">
        <v>52</v>
      </c>
      <c r="F15" s="44">
        <v>12000</v>
      </c>
      <c r="H15" s="5">
        <v>43678</v>
      </c>
      <c r="I15" s="5">
        <v>43921</v>
      </c>
      <c r="J15" s="1" t="s">
        <v>50</v>
      </c>
      <c r="K15" s="1" t="s">
        <v>51</v>
      </c>
      <c r="L15" s="1" t="s">
        <v>53</v>
      </c>
    </row>
    <row r="16" spans="1:12">
      <c r="A16" s="1">
        <v>9</v>
      </c>
      <c r="B16" s="1" t="s">
        <v>54</v>
      </c>
      <c r="C16" s="1" t="s">
        <v>55</v>
      </c>
      <c r="D16" s="1" t="s">
        <v>56</v>
      </c>
      <c r="E16" s="1" t="s">
        <v>57</v>
      </c>
      <c r="F16" s="44">
        <v>18000</v>
      </c>
      <c r="H16" s="5">
        <v>43770</v>
      </c>
      <c r="I16" s="5">
        <v>43921</v>
      </c>
      <c r="J16" s="1" t="s">
        <v>50</v>
      </c>
      <c r="K16" s="1" t="s">
        <v>51</v>
      </c>
      <c r="L16" s="1" t="s">
        <v>36</v>
      </c>
    </row>
    <row r="17" spans="1:11">
      <c r="A17" s="1">
        <v>10</v>
      </c>
      <c r="B17" s="1" t="s">
        <v>58</v>
      </c>
      <c r="C17" s="1" t="s">
        <v>33</v>
      </c>
      <c r="E17" s="1" t="s">
        <v>59</v>
      </c>
      <c r="F17" s="44">
        <v>18000</v>
      </c>
      <c r="H17" s="5">
        <v>44305</v>
      </c>
      <c r="I17" s="5">
        <v>44092</v>
      </c>
      <c r="J17" s="1" t="s">
        <v>50</v>
      </c>
      <c r="K17" s="1" t="s">
        <v>51</v>
      </c>
    </row>
    <row r="18" spans="1:12">
      <c r="A18" s="1">
        <v>11</v>
      </c>
      <c r="B18" s="1" t="s">
        <v>60</v>
      </c>
      <c r="C18" s="1" t="s">
        <v>38</v>
      </c>
      <c r="D18" s="1" t="s">
        <v>39</v>
      </c>
      <c r="E18" s="35" t="s">
        <v>61</v>
      </c>
      <c r="F18" s="40">
        <v>23000</v>
      </c>
      <c r="H18" s="5">
        <v>44348</v>
      </c>
      <c r="I18" s="5">
        <v>44561</v>
      </c>
      <c r="J18" s="1" t="s">
        <v>50</v>
      </c>
      <c r="K18" s="1" t="s">
        <v>51</v>
      </c>
      <c r="L18" s="1" t="s">
        <v>36</v>
      </c>
    </row>
    <row r="19" spans="1:12">
      <c r="A19" s="1">
        <v>12</v>
      </c>
      <c r="B19" s="1" t="s">
        <v>62</v>
      </c>
      <c r="C19" s="1" t="s">
        <v>28</v>
      </c>
      <c r="E19" s="35" t="s">
        <v>63</v>
      </c>
      <c r="F19" s="40">
        <v>16000</v>
      </c>
      <c r="H19" s="5">
        <v>44470</v>
      </c>
      <c r="I19" s="5">
        <v>44864</v>
      </c>
      <c r="J19" s="1" t="s">
        <v>50</v>
      </c>
      <c r="K19" s="1" t="s">
        <v>51</v>
      </c>
      <c r="L19" s="1" t="s">
        <v>36</v>
      </c>
    </row>
    <row r="20" ht="16.5" spans="5:6">
      <c r="E20" s="9" t="s">
        <v>20</v>
      </c>
      <c r="F20" s="41">
        <f>SUM(F14:F19)</f>
        <v>99000</v>
      </c>
    </row>
    <row r="21" ht="16.5" spans="1:12">
      <c r="A21" s="1">
        <v>13</v>
      </c>
      <c r="B21" s="1" t="s">
        <v>64</v>
      </c>
      <c r="C21" s="1" t="s">
        <v>28</v>
      </c>
      <c r="E21" s="1" t="s">
        <v>65</v>
      </c>
      <c r="F21" s="44">
        <v>10000</v>
      </c>
      <c r="H21" s="5">
        <v>43687</v>
      </c>
      <c r="I21" s="5">
        <v>43808</v>
      </c>
      <c r="J21" s="1" t="s">
        <v>66</v>
      </c>
      <c r="K21" s="1" t="s">
        <v>66</v>
      </c>
      <c r="L21" s="1" t="s">
        <v>36</v>
      </c>
    </row>
    <row r="22" hidden="1" spans="6:6">
      <c r="F22" s="1">
        <f>SUM(F8:F10)</f>
        <v>37000</v>
      </c>
    </row>
    <row r="23" ht="16.5" spans="5:6">
      <c r="E23" s="9" t="s">
        <v>20</v>
      </c>
      <c r="F23" s="41">
        <v>10000</v>
      </c>
    </row>
    <row r="24" ht="16.5" spans="1:12">
      <c r="A24" s="1">
        <v>14</v>
      </c>
      <c r="B24" s="1" t="s">
        <v>67</v>
      </c>
      <c r="C24" s="1" t="s">
        <v>38</v>
      </c>
      <c r="D24" s="1" t="s">
        <v>39</v>
      </c>
      <c r="E24" s="1" t="s">
        <v>68</v>
      </c>
      <c r="F24" s="44">
        <v>12000</v>
      </c>
      <c r="H24" s="5" t="s">
        <v>69</v>
      </c>
      <c r="I24" s="5" t="s">
        <v>70</v>
      </c>
      <c r="J24" s="1" t="s">
        <v>71</v>
      </c>
      <c r="K24" s="1" t="s">
        <v>72</v>
      </c>
      <c r="L24" s="1" t="s">
        <v>19</v>
      </c>
    </row>
    <row r="25" spans="1:12">
      <c r="A25" s="1">
        <v>15</v>
      </c>
      <c r="B25" s="1" t="s">
        <v>43</v>
      </c>
      <c r="C25" s="1" t="s">
        <v>28</v>
      </c>
      <c r="E25" s="1" t="s">
        <v>73</v>
      </c>
      <c r="F25" s="44">
        <v>8000</v>
      </c>
      <c r="H25" s="5" t="s">
        <v>74</v>
      </c>
      <c r="I25" s="5" t="s">
        <v>75</v>
      </c>
      <c r="J25" s="1" t="s">
        <v>71</v>
      </c>
      <c r="K25" s="1" t="s">
        <v>72</v>
      </c>
      <c r="L25" s="1" t="s">
        <v>19</v>
      </c>
    </row>
    <row r="26" spans="1:12">
      <c r="A26" s="1">
        <v>16</v>
      </c>
      <c r="B26" s="1" t="s">
        <v>76</v>
      </c>
      <c r="C26" s="1" t="s">
        <v>28</v>
      </c>
      <c r="E26" s="1" t="s">
        <v>77</v>
      </c>
      <c r="F26" s="44">
        <v>8000</v>
      </c>
      <c r="H26" s="5" t="s">
        <v>78</v>
      </c>
      <c r="I26" s="5" t="s">
        <v>79</v>
      </c>
      <c r="J26" s="1" t="s">
        <v>71</v>
      </c>
      <c r="K26" s="1" t="s">
        <v>72</v>
      </c>
      <c r="L26" s="1" t="s">
        <v>19</v>
      </c>
    </row>
    <row r="27" spans="1:12">
      <c r="A27" s="1">
        <v>17</v>
      </c>
      <c r="B27" s="1" t="s">
        <v>80</v>
      </c>
      <c r="C27" s="1" t="s">
        <v>28</v>
      </c>
      <c r="E27" s="1" t="s">
        <v>81</v>
      </c>
      <c r="F27" s="44">
        <v>10000</v>
      </c>
      <c r="H27" s="5">
        <v>43837</v>
      </c>
      <c r="I27" s="4" t="s">
        <v>82</v>
      </c>
      <c r="J27" s="1" t="s">
        <v>71</v>
      </c>
      <c r="K27" s="1" t="s">
        <v>72</v>
      </c>
      <c r="L27" s="1" t="s">
        <v>36</v>
      </c>
    </row>
    <row r="28" spans="1:12">
      <c r="A28" s="1">
        <v>18</v>
      </c>
      <c r="B28" s="1" t="s">
        <v>83</v>
      </c>
      <c r="C28" s="1" t="s">
        <v>38</v>
      </c>
      <c r="D28" s="1" t="s">
        <v>39</v>
      </c>
      <c r="E28" s="1" t="s">
        <v>84</v>
      </c>
      <c r="F28" s="44">
        <v>30000</v>
      </c>
      <c r="H28" s="5">
        <v>44197</v>
      </c>
      <c r="I28" s="5">
        <v>44561</v>
      </c>
      <c r="J28" s="1" t="s">
        <v>71</v>
      </c>
      <c r="K28" s="1" t="s">
        <v>72</v>
      </c>
      <c r="L28" s="1" t="s">
        <v>36</v>
      </c>
    </row>
    <row r="29" ht="16.5" spans="5:6">
      <c r="E29" s="9" t="s">
        <v>20</v>
      </c>
      <c r="F29" s="41">
        <v>78000</v>
      </c>
    </row>
    <row r="30" ht="16.5" spans="1:12">
      <c r="A30" s="1">
        <v>19</v>
      </c>
      <c r="B30" s="1" t="s">
        <v>43</v>
      </c>
      <c r="C30" s="1" t="s">
        <v>28</v>
      </c>
      <c r="D30"/>
      <c r="E30" s="1" t="s">
        <v>85</v>
      </c>
      <c r="F30" s="44">
        <v>8000</v>
      </c>
      <c r="G30"/>
      <c r="H30" s="5">
        <v>44298</v>
      </c>
      <c r="I30" s="5" t="s">
        <v>35</v>
      </c>
      <c r="J30" s="1" t="s">
        <v>86</v>
      </c>
      <c r="K30" s="1" t="s">
        <v>87</v>
      </c>
      <c r="L30" s="1" t="s">
        <v>19</v>
      </c>
    </row>
    <row r="31" spans="1:12">
      <c r="A31" s="1">
        <v>20</v>
      </c>
      <c r="B31" s="1" t="s">
        <v>88</v>
      </c>
      <c r="C31" s="1" t="s">
        <v>89</v>
      </c>
      <c r="D31"/>
      <c r="E31" s="1" t="s">
        <v>90</v>
      </c>
      <c r="F31" s="44">
        <v>11000</v>
      </c>
      <c r="G31"/>
      <c r="H31" s="5">
        <v>44401</v>
      </c>
      <c r="I31" s="5">
        <v>44553</v>
      </c>
      <c r="J31" s="1" t="s">
        <v>86</v>
      </c>
      <c r="K31" s="1" t="s">
        <v>87</v>
      </c>
      <c r="L31" s="1" t="s">
        <v>19</v>
      </c>
    </row>
    <row r="32" spans="1:12">
      <c r="A32" s="1">
        <v>21</v>
      </c>
      <c r="B32" s="1" t="s">
        <v>91</v>
      </c>
      <c r="C32" s="1" t="s">
        <v>33</v>
      </c>
      <c r="E32" s="35" t="s">
        <v>34</v>
      </c>
      <c r="F32" s="40">
        <v>7500</v>
      </c>
      <c r="H32" s="5">
        <v>44392</v>
      </c>
      <c r="I32" s="5">
        <v>44544</v>
      </c>
      <c r="J32" s="1" t="s">
        <v>86</v>
      </c>
      <c r="K32" s="1" t="s">
        <v>87</v>
      </c>
      <c r="L32" s="1" t="s">
        <v>36</v>
      </c>
    </row>
    <row r="33" spans="1:12">
      <c r="A33" s="1">
        <v>22</v>
      </c>
      <c r="B33" s="1" t="s">
        <v>92</v>
      </c>
      <c r="C33" s="1" t="s">
        <v>38</v>
      </c>
      <c r="D33" s="1" t="s">
        <v>39</v>
      </c>
      <c r="E33" s="1" t="s">
        <v>40</v>
      </c>
      <c r="F33" s="44">
        <v>19500</v>
      </c>
      <c r="H33" s="5">
        <v>44392</v>
      </c>
      <c r="I33" s="5">
        <v>44544</v>
      </c>
      <c r="J33" s="1" t="s">
        <v>86</v>
      </c>
      <c r="K33" s="1" t="s">
        <v>87</v>
      </c>
      <c r="L33" s="1" t="s">
        <v>36</v>
      </c>
    </row>
    <row r="34" spans="1:12">
      <c r="A34" s="1">
        <v>23</v>
      </c>
      <c r="B34" s="1" t="s">
        <v>93</v>
      </c>
      <c r="C34" s="1" t="s">
        <v>38</v>
      </c>
      <c r="E34" s="1" t="s">
        <v>90</v>
      </c>
      <c r="F34" s="44">
        <v>53000</v>
      </c>
      <c r="H34" s="5">
        <v>44411</v>
      </c>
      <c r="I34" s="5">
        <v>45628</v>
      </c>
      <c r="J34" s="1" t="s">
        <v>86</v>
      </c>
      <c r="K34" s="1" t="s">
        <v>87</v>
      </c>
      <c r="L34" s="1" t="s">
        <v>36</v>
      </c>
    </row>
    <row r="35" spans="1:12">
      <c r="A35" s="1">
        <v>24</v>
      </c>
      <c r="B35" s="1" t="s">
        <v>94</v>
      </c>
      <c r="C35" s="1" t="s">
        <v>28</v>
      </c>
      <c r="E35" s="1" t="s">
        <v>90</v>
      </c>
      <c r="F35" s="44">
        <v>16000</v>
      </c>
      <c r="H35" s="5">
        <v>44464</v>
      </c>
      <c r="I35" s="5">
        <v>44286</v>
      </c>
      <c r="J35" s="1" t="s">
        <v>86</v>
      </c>
      <c r="K35" s="1" t="s">
        <v>87</v>
      </c>
      <c r="L35" s="1" t="s">
        <v>36</v>
      </c>
    </row>
    <row r="36" ht="16.5" spans="5:6">
      <c r="E36" s="9" t="s">
        <v>20</v>
      </c>
      <c r="F36" s="41">
        <f>SUM(F30:F35)</f>
        <v>115000</v>
      </c>
    </row>
    <row r="37" ht="17.25" spans="5:7">
      <c r="E37" s="42" t="s">
        <v>95</v>
      </c>
      <c r="F37" s="46">
        <v>378000</v>
      </c>
      <c r="G37" s="45">
        <v>75000</v>
      </c>
    </row>
  </sheetData>
  <printOptions gridLines="1"/>
  <pageMargins left="0.751388888888889" right="0.751388888888889" top="1" bottom="1" header="0.5" footer="0.5"/>
  <pageSetup paperSize="9" scale="5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view="pageBreakPreview" zoomScaleNormal="100" workbookViewId="0">
      <selection activeCell="F16" sqref="F16"/>
    </sheetView>
  </sheetViews>
  <sheetFormatPr defaultColWidth="9" defaultRowHeight="15.75"/>
  <cols>
    <col min="1" max="1" width="9.14285714285714" style="1"/>
    <col min="2" max="2" width="14.2857142857143" style="1" customWidth="1"/>
    <col min="3" max="3" width="20.2857142857143" style="1" customWidth="1"/>
    <col min="4" max="4" width="20.4285714285714" style="1" customWidth="1"/>
    <col min="5" max="5" width="20.7142857142857" style="1" customWidth="1"/>
    <col min="6" max="6" width="14" style="1" customWidth="1"/>
    <col min="7" max="7" width="18" style="1" customWidth="1"/>
    <col min="8" max="8" width="36.5714285714286" style="1" customWidth="1"/>
    <col min="9" max="9" width="25.5714285714286" style="1" customWidth="1"/>
    <col min="10" max="16384" width="9.14285714285714" style="1"/>
  </cols>
  <sheetData>
    <row r="1" spans="1:1">
      <c r="A1" s="1" t="s">
        <v>314</v>
      </c>
    </row>
    <row r="2" spans="1:1">
      <c r="A2" s="1" t="s">
        <v>97</v>
      </c>
    </row>
    <row r="3" spans="1:1">
      <c r="A3" s="1" t="s">
        <v>286</v>
      </c>
    </row>
    <row r="4" spans="1:9">
      <c r="A4" s="1" t="s">
        <v>185</v>
      </c>
      <c r="B4" s="1" t="s">
        <v>315</v>
      </c>
      <c r="C4" s="1" t="s">
        <v>316</v>
      </c>
      <c r="D4" s="1" t="s">
        <v>317</v>
      </c>
      <c r="E4" s="1" t="s">
        <v>318</v>
      </c>
      <c r="F4" s="1" t="s">
        <v>319</v>
      </c>
      <c r="G4" s="1" t="s">
        <v>320</v>
      </c>
      <c r="H4" s="1" t="s">
        <v>321</v>
      </c>
      <c r="I4" s="1" t="s">
        <v>322</v>
      </c>
    </row>
    <row r="5" ht="31.5" spans="1:9">
      <c r="A5" s="1">
        <v>1</v>
      </c>
      <c r="B5" s="22" t="s">
        <v>323</v>
      </c>
      <c r="C5" s="1" t="s">
        <v>324</v>
      </c>
      <c r="D5" s="1" t="s">
        <v>325</v>
      </c>
      <c r="E5" s="12" t="s">
        <v>326</v>
      </c>
      <c r="F5" s="1" t="s">
        <v>327</v>
      </c>
      <c r="G5" s="23">
        <v>33276</v>
      </c>
      <c r="H5" s="1" t="s">
        <v>328</v>
      </c>
      <c r="I5" s="1" t="s">
        <v>329</v>
      </c>
    </row>
    <row r="6" spans="2:9">
      <c r="B6" s="22" t="s">
        <v>34</v>
      </c>
      <c r="C6" s="1" t="s">
        <v>330</v>
      </c>
      <c r="D6" s="1" t="s">
        <v>331</v>
      </c>
      <c r="E6" s="12">
        <v>223</v>
      </c>
      <c r="F6" s="1" t="s">
        <v>332</v>
      </c>
      <c r="G6" s="23">
        <v>11446</v>
      </c>
      <c r="H6" s="1" t="s">
        <v>25</v>
      </c>
      <c r="I6" s="1" t="s">
        <v>329</v>
      </c>
    </row>
    <row r="7" spans="1:9">
      <c r="A7" s="1">
        <v>2</v>
      </c>
      <c r="B7" s="1" t="s">
        <v>333</v>
      </c>
      <c r="C7" s="1" t="s">
        <v>334</v>
      </c>
      <c r="D7" s="1" t="s">
        <v>325</v>
      </c>
      <c r="E7" s="12" t="s">
        <v>335</v>
      </c>
      <c r="F7" s="1" t="s">
        <v>327</v>
      </c>
      <c r="G7" s="23">
        <v>29146</v>
      </c>
      <c r="H7" s="1" t="s">
        <v>25</v>
      </c>
      <c r="I7" s="1" t="s">
        <v>329</v>
      </c>
    </row>
    <row r="8" spans="1:9">
      <c r="A8" s="1">
        <v>3</v>
      </c>
      <c r="B8" s="1" t="s">
        <v>61</v>
      </c>
      <c r="C8" s="1" t="s">
        <v>336</v>
      </c>
      <c r="D8" s="1" t="s">
        <v>325</v>
      </c>
      <c r="E8" s="12" t="s">
        <v>337</v>
      </c>
      <c r="F8" s="1" t="s">
        <v>327</v>
      </c>
      <c r="G8" s="23">
        <v>17189</v>
      </c>
      <c r="H8" s="1" t="s">
        <v>338</v>
      </c>
      <c r="I8" s="1" t="s">
        <v>329</v>
      </c>
    </row>
    <row r="9" spans="1:9">
      <c r="A9" s="1">
        <v>4</v>
      </c>
      <c r="B9" s="1" t="s">
        <v>57</v>
      </c>
      <c r="C9" s="1" t="s">
        <v>27</v>
      </c>
      <c r="D9" s="1" t="s">
        <v>55</v>
      </c>
      <c r="E9" s="12" t="s">
        <v>339</v>
      </c>
      <c r="F9" s="1" t="s">
        <v>340</v>
      </c>
      <c r="G9" s="23">
        <v>8968</v>
      </c>
      <c r="H9" s="1" t="s">
        <v>338</v>
      </c>
      <c r="I9" s="1" t="s">
        <v>329</v>
      </c>
    </row>
    <row r="10" spans="1:9">
      <c r="A10" s="1">
        <v>5</v>
      </c>
      <c r="B10" s="1" t="s">
        <v>59</v>
      </c>
      <c r="C10" s="1" t="s">
        <v>334</v>
      </c>
      <c r="D10" s="1" t="s">
        <v>331</v>
      </c>
      <c r="E10" s="12">
        <v>224</v>
      </c>
      <c r="F10" s="1" t="s">
        <v>332</v>
      </c>
      <c r="G10" s="23">
        <v>13452</v>
      </c>
      <c r="H10" s="1" t="s">
        <v>338</v>
      </c>
      <c r="I10" s="1" t="s">
        <v>329</v>
      </c>
    </row>
    <row r="11" ht="16.5" spans="2:9">
      <c r="B11" s="7" t="s">
        <v>20</v>
      </c>
      <c r="C11" s="7"/>
      <c r="D11" s="7"/>
      <c r="E11" s="7"/>
      <c r="F11" s="7"/>
      <c r="G11" s="16">
        <f>SUM(G5:G10)</f>
        <v>113477</v>
      </c>
      <c r="H11" s="9"/>
      <c r="I11" s="9"/>
    </row>
  </sheetData>
  <printOptions gridLines="1"/>
  <pageMargins left="0.700694444444445" right="0.700694444444445" top="0.751388888888889" bottom="0.751388888888889" header="0.298611111111111" footer="0.298611111111111"/>
  <pageSetup paperSize="9" scale="73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A1" sqref="$A1:$XFD1048576"/>
    </sheetView>
  </sheetViews>
  <sheetFormatPr defaultColWidth="9.14285714285714" defaultRowHeight="15.75" outlineLevelCol="7"/>
  <cols>
    <col min="1" max="1" width="9.14285714285714" style="1"/>
    <col min="2" max="2" width="18.1428571428571" style="1" customWidth="1"/>
    <col min="3" max="3" width="29.2857142857143" style="1" customWidth="1"/>
    <col min="4" max="4" width="34.8571428571429" style="1" customWidth="1"/>
    <col min="5" max="5" width="29" style="1" customWidth="1"/>
    <col min="6" max="6" width="12.7142857142857" style="1" customWidth="1"/>
    <col min="7" max="7" width="14" style="1" customWidth="1"/>
    <col min="8" max="8" width="31.1428571428571" style="1" customWidth="1"/>
    <col min="9" max="16384" width="9.14285714285714" style="1"/>
  </cols>
  <sheetData>
    <row r="1" spans="1:1">
      <c r="A1" s="1" t="s">
        <v>341</v>
      </c>
    </row>
    <row r="2" spans="1:1">
      <c r="A2" s="1" t="s">
        <v>97</v>
      </c>
    </row>
    <row r="3" spans="1:1">
      <c r="A3" s="1" t="s">
        <v>247</v>
      </c>
    </row>
    <row r="4" spans="1:8">
      <c r="A4" s="1" t="s">
        <v>342</v>
      </c>
      <c r="B4" s="1" t="s">
        <v>100</v>
      </c>
      <c r="C4" s="1" t="s">
        <v>343</v>
      </c>
      <c r="D4" s="1" t="s">
        <v>344</v>
      </c>
      <c r="E4" s="1" t="s">
        <v>345</v>
      </c>
      <c r="F4" s="1" t="s">
        <v>346</v>
      </c>
      <c r="G4" s="1" t="s">
        <v>347</v>
      </c>
      <c r="H4" s="1" t="s">
        <v>14</v>
      </c>
    </row>
    <row r="5" spans="1:7">
      <c r="A5" s="4">
        <v>1</v>
      </c>
      <c r="B5" s="1" t="s">
        <v>50</v>
      </c>
      <c r="C5" s="1">
        <v>2</v>
      </c>
      <c r="D5" s="1">
        <v>1</v>
      </c>
      <c r="F5" s="1">
        <v>1</v>
      </c>
      <c r="G5" s="11">
        <v>16500</v>
      </c>
    </row>
    <row r="6" spans="1:7">
      <c r="A6" s="4">
        <v>2</v>
      </c>
      <c r="B6" s="1" t="s">
        <v>348</v>
      </c>
      <c r="D6" s="1">
        <v>1</v>
      </c>
      <c r="E6" s="1">
        <v>1</v>
      </c>
      <c r="G6" s="11">
        <v>9000</v>
      </c>
    </row>
    <row r="7" spans="1:7">
      <c r="A7" s="4">
        <v>3</v>
      </c>
      <c r="B7" s="1" t="s">
        <v>349</v>
      </c>
      <c r="C7" s="1">
        <v>1</v>
      </c>
      <c r="D7" s="1">
        <v>1</v>
      </c>
      <c r="F7" s="1">
        <v>1</v>
      </c>
      <c r="G7" s="11">
        <v>11500</v>
      </c>
    </row>
    <row r="8" spans="1:8">
      <c r="A8" s="4">
        <v>4</v>
      </c>
      <c r="B8" s="1" t="s">
        <v>103</v>
      </c>
      <c r="C8" s="1">
        <v>3</v>
      </c>
      <c r="D8" s="1">
        <v>1</v>
      </c>
      <c r="F8" s="1">
        <v>1</v>
      </c>
      <c r="G8" s="11">
        <v>21500</v>
      </c>
      <c r="H8" s="1" t="s">
        <v>350</v>
      </c>
    </row>
    <row r="9" spans="1:7">
      <c r="A9" s="4">
        <v>5</v>
      </c>
      <c r="B9" s="1" t="s">
        <v>135</v>
      </c>
      <c r="C9" s="1">
        <v>2</v>
      </c>
      <c r="D9" s="1">
        <v>1</v>
      </c>
      <c r="F9" s="1">
        <v>1</v>
      </c>
      <c r="G9" s="11">
        <v>16500</v>
      </c>
    </row>
    <row r="10" spans="1:7">
      <c r="A10" s="4">
        <v>6</v>
      </c>
      <c r="B10" s="1" t="s">
        <v>46</v>
      </c>
      <c r="C10" s="1">
        <v>2</v>
      </c>
      <c r="D10" s="1">
        <v>1</v>
      </c>
      <c r="E10" s="1">
        <v>1</v>
      </c>
      <c r="F10" s="1">
        <v>1</v>
      </c>
      <c r="G10" s="11">
        <v>21500</v>
      </c>
    </row>
    <row r="11" spans="1:7">
      <c r="A11" s="4">
        <v>8</v>
      </c>
      <c r="B11" s="1" t="s">
        <v>131</v>
      </c>
      <c r="C11" s="1">
        <v>1</v>
      </c>
      <c r="D11" s="1">
        <v>1</v>
      </c>
      <c r="F11" s="1">
        <v>1</v>
      </c>
      <c r="G11" s="11">
        <v>11500</v>
      </c>
    </row>
    <row r="12" spans="1:7">
      <c r="A12" s="4">
        <v>9</v>
      </c>
      <c r="B12" s="1" t="s">
        <v>169</v>
      </c>
      <c r="C12" s="1">
        <v>2</v>
      </c>
      <c r="G12" s="11">
        <v>10000</v>
      </c>
    </row>
    <row r="13" spans="1:7">
      <c r="A13" s="4">
        <v>10</v>
      </c>
      <c r="B13" s="1" t="s">
        <v>351</v>
      </c>
      <c r="D13" s="1">
        <v>1</v>
      </c>
      <c r="E13" s="1">
        <v>1</v>
      </c>
      <c r="F13" s="1">
        <v>1</v>
      </c>
      <c r="G13" s="11">
        <v>11500</v>
      </c>
    </row>
    <row r="14" spans="1:7">
      <c r="A14" s="4">
        <v>11</v>
      </c>
      <c r="B14" s="1" t="s">
        <v>352</v>
      </c>
      <c r="D14" s="1">
        <v>1</v>
      </c>
      <c r="E14" s="1">
        <v>1</v>
      </c>
      <c r="F14" s="1">
        <v>1</v>
      </c>
      <c r="G14" s="11">
        <v>11500</v>
      </c>
    </row>
    <row r="15" spans="1:7">
      <c r="A15" s="4">
        <v>12</v>
      </c>
      <c r="B15" s="1" t="s">
        <v>283</v>
      </c>
      <c r="D15" s="1">
        <v>1</v>
      </c>
      <c r="G15" s="11">
        <v>4000</v>
      </c>
    </row>
    <row r="16" spans="1:7">
      <c r="A16" s="4">
        <v>13</v>
      </c>
      <c r="B16" s="1" t="s">
        <v>284</v>
      </c>
      <c r="D16" s="1">
        <v>1</v>
      </c>
      <c r="G16" s="11">
        <v>4000</v>
      </c>
    </row>
    <row r="17" ht="16.5" spans="2:7">
      <c r="B17" s="9" t="s">
        <v>20</v>
      </c>
      <c r="C17" s="9">
        <f>SUM(C5:C16)</f>
        <v>13</v>
      </c>
      <c r="D17" s="9">
        <f>SUM(D5:D16)</f>
        <v>11</v>
      </c>
      <c r="E17" s="9">
        <f>SUM(E5:E16)</f>
        <v>4</v>
      </c>
      <c r="F17" s="9">
        <f>SUM(F5:F16)</f>
        <v>8</v>
      </c>
      <c r="G17" s="13">
        <f>SUM(G5:G16)</f>
        <v>149000</v>
      </c>
    </row>
    <row r="20" spans="2:2">
      <c r="B20" s="1" t="s">
        <v>353</v>
      </c>
    </row>
    <row r="21" spans="2:2">
      <c r="B21" s="1" t="s">
        <v>354</v>
      </c>
    </row>
    <row r="22" spans="2:2">
      <c r="B22" s="1" t="s">
        <v>355</v>
      </c>
    </row>
    <row r="23" spans="2:2">
      <c r="B23" s="1" t="s">
        <v>356</v>
      </c>
    </row>
    <row r="24" spans="2:2">
      <c r="B24" s="1" t="s">
        <v>357</v>
      </c>
    </row>
  </sheetData>
  <printOptions gridLines="1"/>
  <pageMargins left="0.751388888888889" right="0.751388888888889" top="1" bottom="1" header="0.5" footer="0.5"/>
  <pageSetup paperSize="9" scale="7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:A3"/>
    </sheetView>
  </sheetViews>
  <sheetFormatPr defaultColWidth="9.14285714285714" defaultRowHeight="15.75" outlineLevelCol="2"/>
  <cols>
    <col min="1" max="1" width="9.14285714285714" style="1"/>
    <col min="2" max="2" width="29.8571428571429" style="1" customWidth="1"/>
    <col min="3" max="3" width="18.1428571428571" style="1" customWidth="1"/>
    <col min="4" max="16384" width="9.14285714285714" style="1"/>
  </cols>
  <sheetData>
    <row r="1" s="1" customFormat="1" spans="1:1">
      <c r="A1" s="1" t="s">
        <v>358</v>
      </c>
    </row>
    <row r="2" s="1" customFormat="1" spans="1:1">
      <c r="A2" s="1" t="s">
        <v>97</v>
      </c>
    </row>
    <row r="3" s="1" customFormat="1" spans="1:1">
      <c r="A3" s="1" t="s">
        <v>359</v>
      </c>
    </row>
    <row r="4" spans="1:3">
      <c r="A4" s="2" t="s">
        <v>99</v>
      </c>
      <c r="B4" s="2" t="s">
        <v>100</v>
      </c>
      <c r="C4" s="2" t="s">
        <v>360</v>
      </c>
    </row>
    <row r="5" spans="1:3">
      <c r="A5" s="4">
        <v>1</v>
      </c>
      <c r="B5" s="1" t="s">
        <v>260</v>
      </c>
      <c r="C5" s="11">
        <v>1340981</v>
      </c>
    </row>
    <row r="6" spans="1:3">
      <c r="A6" s="4">
        <v>2</v>
      </c>
      <c r="B6" s="1" t="s">
        <v>280</v>
      </c>
      <c r="C6" s="11">
        <v>1746682</v>
      </c>
    </row>
    <row r="7" spans="1:3">
      <c r="A7" s="4">
        <v>3</v>
      </c>
      <c r="B7" s="1" t="s">
        <v>267</v>
      </c>
      <c r="C7" s="11">
        <v>528487</v>
      </c>
    </row>
    <row r="8" spans="1:3">
      <c r="A8" s="4">
        <v>4</v>
      </c>
      <c r="B8" s="1" t="s">
        <v>255</v>
      </c>
      <c r="C8" s="11">
        <v>1031108</v>
      </c>
    </row>
    <row r="9" spans="1:3">
      <c r="A9" s="4">
        <v>5</v>
      </c>
      <c r="B9" s="1" t="s">
        <v>270</v>
      </c>
      <c r="C9" s="11">
        <v>1291588</v>
      </c>
    </row>
    <row r="10" spans="1:3">
      <c r="A10" s="4">
        <v>6</v>
      </c>
      <c r="B10" s="1" t="s">
        <v>274</v>
      </c>
      <c r="C10" s="11">
        <v>407902</v>
      </c>
    </row>
    <row r="11" spans="1:3">
      <c r="A11" s="4">
        <v>7</v>
      </c>
      <c r="B11" s="1" t="s">
        <v>263</v>
      </c>
      <c r="C11" s="11">
        <v>1660254</v>
      </c>
    </row>
    <row r="12" spans="1:3">
      <c r="A12" s="4">
        <v>8</v>
      </c>
      <c r="B12" s="1" t="s">
        <v>273</v>
      </c>
      <c r="C12" s="11">
        <v>1214228</v>
      </c>
    </row>
    <row r="13" ht="16.5" spans="2:3">
      <c r="B13" s="7" t="s">
        <v>20</v>
      </c>
      <c r="C13" s="16">
        <f>SUM(C5:C12)</f>
        <v>9221230</v>
      </c>
    </row>
  </sheetData>
  <printOptions gridLines="1"/>
  <pageMargins left="0.751388888888889" right="0.751388888888889" top="1" bottom="1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H13" sqref="H13"/>
    </sheetView>
  </sheetViews>
  <sheetFormatPr defaultColWidth="9.14285714285714" defaultRowHeight="15.75" outlineLevelCol="3"/>
  <cols>
    <col min="1" max="1" width="9.14285714285714" style="1"/>
    <col min="2" max="2" width="48.2857142857143" style="1" customWidth="1"/>
    <col min="3" max="3" width="23.2857142857143" style="1" customWidth="1"/>
    <col min="4" max="4" width="16.8571428571429" style="1" customWidth="1"/>
    <col min="5" max="16384" width="9.14285714285714" style="1"/>
  </cols>
  <sheetData>
    <row r="1" spans="1:1">
      <c r="A1" s="1" t="s">
        <v>361</v>
      </c>
    </row>
    <row r="2" spans="1:1">
      <c r="A2" s="1" t="s">
        <v>97</v>
      </c>
    </row>
    <row r="3" spans="1:1">
      <c r="A3" s="1" t="s">
        <v>362</v>
      </c>
    </row>
    <row r="4" spans="1:4">
      <c r="A4" s="1" t="s">
        <v>99</v>
      </c>
      <c r="B4" s="1" t="s">
        <v>363</v>
      </c>
      <c r="C4" s="1" t="s">
        <v>364</v>
      </c>
      <c r="D4" s="1" t="s">
        <v>186</v>
      </c>
    </row>
    <row r="5" spans="1:4">
      <c r="A5" s="4">
        <v>1</v>
      </c>
      <c r="B5" s="1" t="s">
        <v>365</v>
      </c>
      <c r="C5" s="8">
        <v>44380</v>
      </c>
      <c r="D5" s="1">
        <v>7000</v>
      </c>
    </row>
    <row r="6" spans="1:4">
      <c r="A6" s="4">
        <v>2</v>
      </c>
      <c r="B6" s="1" t="s">
        <v>366</v>
      </c>
      <c r="C6" s="8">
        <v>44387</v>
      </c>
      <c r="D6" s="1">
        <v>3000</v>
      </c>
    </row>
    <row r="7" spans="1:4">
      <c r="A7" s="4">
        <v>3</v>
      </c>
      <c r="B7" s="1" t="s">
        <v>367</v>
      </c>
      <c r="C7" s="8">
        <v>44296</v>
      </c>
      <c r="D7" s="1">
        <v>7000</v>
      </c>
    </row>
    <row r="8" spans="1:4">
      <c r="A8" s="4">
        <v>4</v>
      </c>
      <c r="B8" s="1" t="s">
        <v>368</v>
      </c>
      <c r="C8" s="8">
        <v>44394</v>
      </c>
      <c r="D8" s="1">
        <v>7000</v>
      </c>
    </row>
    <row r="9" spans="1:4">
      <c r="A9" s="4">
        <v>5</v>
      </c>
      <c r="B9" s="1" t="s">
        <v>369</v>
      </c>
      <c r="C9" s="8">
        <v>44401</v>
      </c>
      <c r="D9" s="1">
        <v>10000</v>
      </c>
    </row>
    <row r="10" spans="1:4">
      <c r="A10" s="4">
        <v>6</v>
      </c>
      <c r="B10" s="1" t="s">
        <v>370</v>
      </c>
      <c r="C10" s="8">
        <v>44408</v>
      </c>
      <c r="D10" s="1">
        <v>7000</v>
      </c>
    </row>
    <row r="11" spans="1:4">
      <c r="A11" s="4">
        <v>7</v>
      </c>
      <c r="B11" s="1" t="s">
        <v>371</v>
      </c>
      <c r="C11" s="8">
        <v>44408</v>
      </c>
      <c r="D11" s="1">
        <v>3000</v>
      </c>
    </row>
    <row r="12" spans="1:4">
      <c r="A12" s="4">
        <v>8</v>
      </c>
      <c r="B12" s="1" t="s">
        <v>372</v>
      </c>
      <c r="C12" s="8">
        <v>44415</v>
      </c>
      <c r="D12" s="1">
        <v>8000</v>
      </c>
    </row>
    <row r="13" spans="1:4">
      <c r="A13" s="4">
        <v>9</v>
      </c>
      <c r="B13" s="1" t="s">
        <v>34</v>
      </c>
      <c r="C13" s="8">
        <v>44422</v>
      </c>
      <c r="D13" s="1">
        <v>2000</v>
      </c>
    </row>
    <row r="14" spans="1:4">
      <c r="A14" s="4">
        <v>10</v>
      </c>
      <c r="B14" s="1" t="s">
        <v>373</v>
      </c>
      <c r="C14" s="8">
        <v>44422</v>
      </c>
      <c r="D14" s="1">
        <v>6000</v>
      </c>
    </row>
    <row r="15" spans="1:4">
      <c r="A15" s="4">
        <v>11</v>
      </c>
      <c r="B15" s="1" t="s">
        <v>374</v>
      </c>
      <c r="C15" s="8">
        <v>44429</v>
      </c>
      <c r="D15" s="1">
        <v>10000</v>
      </c>
    </row>
    <row r="16" spans="1:4">
      <c r="A16" s="4">
        <v>12</v>
      </c>
      <c r="B16" s="1" t="s">
        <v>375</v>
      </c>
      <c r="C16" s="8">
        <v>44436</v>
      </c>
      <c r="D16" s="1">
        <v>7000</v>
      </c>
    </row>
    <row r="17" spans="1:4">
      <c r="A17" s="4">
        <v>13</v>
      </c>
      <c r="B17" s="1" t="s">
        <v>376</v>
      </c>
      <c r="C17" s="8">
        <v>44443</v>
      </c>
      <c r="D17" s="1">
        <v>7000</v>
      </c>
    </row>
    <row r="18" spans="1:4">
      <c r="A18" s="4">
        <v>14</v>
      </c>
      <c r="B18" s="1" t="s">
        <v>377</v>
      </c>
      <c r="C18" s="8">
        <v>44450</v>
      </c>
      <c r="D18" s="1">
        <v>1500</v>
      </c>
    </row>
    <row r="19" spans="1:4">
      <c r="A19" s="4">
        <v>15</v>
      </c>
      <c r="B19" s="1" t="s">
        <v>378</v>
      </c>
      <c r="C19" s="8">
        <v>44450</v>
      </c>
      <c r="D19" s="1">
        <v>1500</v>
      </c>
    </row>
    <row r="20" spans="1:4">
      <c r="A20" s="4">
        <v>16</v>
      </c>
      <c r="B20" s="1" t="s">
        <v>379</v>
      </c>
      <c r="C20" s="8">
        <v>44457</v>
      </c>
      <c r="D20" s="1">
        <v>3000</v>
      </c>
    </row>
    <row r="21" spans="1:4">
      <c r="A21" s="4">
        <v>17</v>
      </c>
      <c r="B21" s="1" t="s">
        <v>380</v>
      </c>
      <c r="C21" s="8">
        <v>44464</v>
      </c>
      <c r="D21" s="1">
        <v>10000</v>
      </c>
    </row>
    <row r="22" ht="16.5" spans="2:4">
      <c r="B22" s="9"/>
      <c r="C22" s="9" t="s">
        <v>20</v>
      </c>
      <c r="D22" s="9">
        <f>SUM(D5:D21)</f>
        <v>100000</v>
      </c>
    </row>
  </sheetData>
  <printOptions gridLines="1"/>
  <pageMargins left="0.751388888888889" right="0.751388888888889" top="1" bottom="1" header="0.5" footer="0.5"/>
  <pageSetup paperSize="9" scale="85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C23" sqref="C23"/>
    </sheetView>
  </sheetViews>
  <sheetFormatPr defaultColWidth="9.14285714285714" defaultRowHeight="15.75" outlineLevelCol="3"/>
  <cols>
    <col min="1" max="1" width="9.14285714285714" style="1"/>
    <col min="2" max="2" width="25.8571428571429" style="1" customWidth="1"/>
    <col min="3" max="3" width="23.2857142857143" style="1" customWidth="1"/>
    <col min="4" max="4" width="13" style="1" customWidth="1"/>
    <col min="5" max="16384" width="9.14285714285714" style="1"/>
  </cols>
  <sheetData>
    <row r="1" s="1" customFormat="1" spans="1:1">
      <c r="A1" s="1" t="s">
        <v>381</v>
      </c>
    </row>
    <row r="2" s="1" customFormat="1" spans="1:1">
      <c r="A2" s="1" t="s">
        <v>97</v>
      </c>
    </row>
    <row r="3" s="1" customFormat="1" spans="1:1">
      <c r="A3" s="1" t="s">
        <v>362</v>
      </c>
    </row>
    <row r="4" s="1" customFormat="1" spans="1:4">
      <c r="A4" s="1" t="s">
        <v>99</v>
      </c>
      <c r="B4" s="1" t="s">
        <v>363</v>
      </c>
      <c r="C4" s="1" t="s">
        <v>364</v>
      </c>
      <c r="D4" s="1" t="s">
        <v>186</v>
      </c>
    </row>
    <row r="5" spans="1:4">
      <c r="A5" s="4">
        <v>1</v>
      </c>
      <c r="B5" s="1" t="s">
        <v>382</v>
      </c>
      <c r="C5" s="8">
        <v>44380</v>
      </c>
      <c r="D5" s="1">
        <v>5000</v>
      </c>
    </row>
    <row r="6" spans="1:4">
      <c r="A6" s="4">
        <v>2</v>
      </c>
      <c r="B6" s="1" t="s">
        <v>383</v>
      </c>
      <c r="C6" s="8">
        <v>44387</v>
      </c>
      <c r="D6" s="1">
        <v>5000</v>
      </c>
    </row>
    <row r="7" spans="1:4">
      <c r="A7" s="4">
        <v>3</v>
      </c>
      <c r="B7" s="1" t="s">
        <v>384</v>
      </c>
      <c r="C7" s="8">
        <v>44394</v>
      </c>
      <c r="D7" s="1">
        <v>5000</v>
      </c>
    </row>
    <row r="8" spans="1:4">
      <c r="A8" s="4">
        <v>4</v>
      </c>
      <c r="B8" s="1" t="s">
        <v>385</v>
      </c>
      <c r="C8" s="8">
        <v>44401</v>
      </c>
      <c r="D8" s="1">
        <v>5000</v>
      </c>
    </row>
    <row r="9" spans="1:4">
      <c r="A9" s="4">
        <v>5</v>
      </c>
      <c r="B9" s="1" t="s">
        <v>386</v>
      </c>
      <c r="C9" s="8">
        <v>44408</v>
      </c>
      <c r="D9" s="1">
        <v>5000</v>
      </c>
    </row>
    <row r="10" spans="1:4">
      <c r="A10" s="4">
        <v>6</v>
      </c>
      <c r="B10" s="1" t="s">
        <v>387</v>
      </c>
      <c r="C10" s="8">
        <v>44415</v>
      </c>
      <c r="D10" s="1">
        <v>5000</v>
      </c>
    </row>
    <row r="11" spans="1:4">
      <c r="A11" s="4">
        <v>7</v>
      </c>
      <c r="B11" s="1" t="s">
        <v>388</v>
      </c>
      <c r="C11" s="8">
        <v>44422</v>
      </c>
      <c r="D11" s="1">
        <v>5000</v>
      </c>
    </row>
    <row r="12" spans="1:4">
      <c r="A12" s="4">
        <v>8</v>
      </c>
      <c r="B12" s="1" t="s">
        <v>389</v>
      </c>
      <c r="C12" s="8">
        <v>44423</v>
      </c>
      <c r="D12" s="1">
        <v>5000</v>
      </c>
    </row>
    <row r="13" spans="1:4">
      <c r="A13" s="4">
        <v>9</v>
      </c>
      <c r="B13" s="1" t="s">
        <v>390</v>
      </c>
      <c r="C13" s="8">
        <v>44460</v>
      </c>
      <c r="D13" s="1">
        <v>5000</v>
      </c>
    </row>
    <row r="14" spans="1:4">
      <c r="A14" s="1">
        <v>10</v>
      </c>
      <c r="B14" s="1" t="s">
        <v>391</v>
      </c>
      <c r="C14" s="8">
        <v>44461</v>
      </c>
      <c r="D14" s="1">
        <v>5000</v>
      </c>
    </row>
    <row r="15" ht="16.5" spans="2:4">
      <c r="B15" s="9"/>
      <c r="C15" s="9" t="s">
        <v>20</v>
      </c>
      <c r="D15" s="9">
        <f>SUM(D5:D14)</f>
        <v>50000</v>
      </c>
    </row>
  </sheetData>
  <printOptions gridLines="1"/>
  <pageMargins left="0.751388888888889" right="0.751388888888889" top="1" bottom="1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A1" sqref="A1"/>
    </sheetView>
  </sheetViews>
  <sheetFormatPr defaultColWidth="9.14285714285714" defaultRowHeight="15.75"/>
  <cols>
    <col min="1" max="1" width="12.7142857142857" style="1" customWidth="1"/>
    <col min="2" max="2" width="44.4285714285714" style="1" customWidth="1"/>
    <col min="3" max="4" width="15.2857142857143" style="1" customWidth="1"/>
    <col min="5" max="5" width="14" style="1" customWidth="1"/>
    <col min="6" max="10" width="15.2857142857143" style="1" customWidth="1"/>
    <col min="11" max="12" width="14" style="1" customWidth="1"/>
    <col min="13" max="14" width="15.2857142857143" style="1" customWidth="1"/>
    <col min="15" max="15" width="14" style="1" customWidth="1"/>
    <col min="16" max="16" width="12.1428571428571" style="1" customWidth="1"/>
    <col min="17" max="17" width="17.2857142857143" style="1" customWidth="1"/>
    <col min="18" max="16384" width="9.14285714285714" style="1"/>
  </cols>
  <sheetData>
    <row r="1" s="1" customFormat="1" spans="1:1">
      <c r="A1" s="1" t="s">
        <v>392</v>
      </c>
    </row>
    <row r="2" s="1" customFormat="1" spans="1:1">
      <c r="A2" s="1" t="s">
        <v>97</v>
      </c>
    </row>
    <row r="3" s="1" customFormat="1" spans="1:1">
      <c r="A3" s="1" t="s">
        <v>393</v>
      </c>
    </row>
    <row r="5" ht="140.3" spans="3:17">
      <c r="C5" s="14" t="s">
        <v>270</v>
      </c>
      <c r="D5" s="14" t="s">
        <v>255</v>
      </c>
      <c r="E5" s="14" t="s">
        <v>267</v>
      </c>
      <c r="F5" s="14" t="s">
        <v>280</v>
      </c>
      <c r="G5" s="14" t="s">
        <v>260</v>
      </c>
      <c r="H5" s="14" t="s">
        <v>263</v>
      </c>
      <c r="I5" s="14" t="s">
        <v>273</v>
      </c>
      <c r="J5" s="14" t="s">
        <v>281</v>
      </c>
      <c r="K5" s="14" t="s">
        <v>394</v>
      </c>
      <c r="L5" s="14" t="s">
        <v>274</v>
      </c>
      <c r="M5" s="14" t="s">
        <v>395</v>
      </c>
      <c r="N5" s="14" t="s">
        <v>283</v>
      </c>
      <c r="O5" s="14" t="s">
        <v>396</v>
      </c>
      <c r="P5" s="14" t="s">
        <v>276</v>
      </c>
      <c r="Q5" s="14" t="s">
        <v>20</v>
      </c>
    </row>
    <row r="6" spans="1:17">
      <c r="A6" s="15" t="s">
        <v>397</v>
      </c>
      <c r="B6" s="1" t="s">
        <v>398</v>
      </c>
      <c r="C6" s="11">
        <v>388983</v>
      </c>
      <c r="F6" s="11">
        <v>70000</v>
      </c>
      <c r="H6" s="11">
        <v>1024000</v>
      </c>
      <c r="J6" s="11">
        <v>809586</v>
      </c>
      <c r="K6" s="11">
        <v>300000</v>
      </c>
      <c r="L6" s="17">
        <v>407902</v>
      </c>
      <c r="N6" s="17">
        <v>1228848</v>
      </c>
      <c r="O6" s="11">
        <v>91000</v>
      </c>
      <c r="Q6" s="20"/>
    </row>
    <row r="7" spans="1:17">
      <c r="A7" s="15"/>
      <c r="B7" s="1" t="s">
        <v>399</v>
      </c>
      <c r="C7" s="11">
        <v>440</v>
      </c>
      <c r="D7" s="11">
        <v>62009</v>
      </c>
      <c r="F7" s="11"/>
      <c r="H7" s="11">
        <v>47766</v>
      </c>
      <c r="I7" s="18"/>
      <c r="J7" s="19"/>
      <c r="K7" s="19"/>
      <c r="L7" s="17"/>
      <c r="M7" s="18"/>
      <c r="N7" s="17"/>
      <c r="O7" s="19"/>
      <c r="P7" s="18"/>
      <c r="Q7" s="20"/>
    </row>
    <row r="8" spans="1:17">
      <c r="A8" s="15"/>
      <c r="B8" s="1" t="s">
        <v>400</v>
      </c>
      <c r="C8" s="11">
        <v>53695</v>
      </c>
      <c r="D8" s="11"/>
      <c r="F8" s="11"/>
      <c r="G8" s="11">
        <v>147182</v>
      </c>
      <c r="H8" s="11">
        <v>129732</v>
      </c>
      <c r="I8" s="19">
        <v>156943</v>
      </c>
      <c r="J8" s="19">
        <v>97574</v>
      </c>
      <c r="K8" s="19"/>
      <c r="L8" s="17"/>
      <c r="M8" s="19"/>
      <c r="N8" s="17"/>
      <c r="O8" s="19"/>
      <c r="P8" s="19">
        <v>3860</v>
      </c>
      <c r="Q8" s="20"/>
    </row>
    <row r="9" spans="1:17">
      <c r="A9" s="15"/>
      <c r="B9" s="1" t="s">
        <v>401</v>
      </c>
      <c r="C9" s="11">
        <v>2325</v>
      </c>
      <c r="D9" s="11"/>
      <c r="F9" s="11">
        <v>1500</v>
      </c>
      <c r="G9" s="11"/>
      <c r="H9" s="11"/>
      <c r="I9" s="19">
        <v>4508</v>
      </c>
      <c r="J9" s="19"/>
      <c r="K9" s="19">
        <v>3165</v>
      </c>
      <c r="L9" s="17"/>
      <c r="M9" s="19"/>
      <c r="N9" s="17"/>
      <c r="O9" s="19"/>
      <c r="P9" s="19"/>
      <c r="Q9" s="20"/>
    </row>
    <row r="10" spans="1:17">
      <c r="A10" s="15"/>
      <c r="B10" s="1" t="s">
        <v>402</v>
      </c>
      <c r="C10" s="11">
        <v>36000</v>
      </c>
      <c r="D10" s="11">
        <v>14094</v>
      </c>
      <c r="F10" s="11">
        <v>20000</v>
      </c>
      <c r="G10" s="11">
        <v>216000</v>
      </c>
      <c r="H10" s="11"/>
      <c r="I10" s="19">
        <v>416855</v>
      </c>
      <c r="J10" s="19">
        <v>45000</v>
      </c>
      <c r="K10" s="19"/>
      <c r="L10" s="17"/>
      <c r="M10" s="19">
        <v>72596</v>
      </c>
      <c r="N10" s="17"/>
      <c r="O10" s="19"/>
      <c r="P10" s="19"/>
      <c r="Q10" s="20"/>
    </row>
    <row r="11" spans="1:17">
      <c r="A11" s="15"/>
      <c r="B11" s="1" t="s">
        <v>403</v>
      </c>
      <c r="C11" s="11">
        <v>49994</v>
      </c>
      <c r="D11" s="11">
        <v>75865</v>
      </c>
      <c r="F11" s="11">
        <v>1544</v>
      </c>
      <c r="G11" s="11">
        <v>46828</v>
      </c>
      <c r="H11" s="11">
        <v>10584</v>
      </c>
      <c r="I11" s="19">
        <v>92047</v>
      </c>
      <c r="J11" s="19">
        <v>80693</v>
      </c>
      <c r="K11" s="19"/>
      <c r="L11" s="17"/>
      <c r="M11" s="19">
        <v>39191</v>
      </c>
      <c r="N11" s="17"/>
      <c r="O11" s="19"/>
      <c r="P11" s="19">
        <v>14750</v>
      </c>
      <c r="Q11" s="20"/>
    </row>
    <row r="12" spans="1:17">
      <c r="A12" s="15"/>
      <c r="B12" s="1" t="s">
        <v>404</v>
      </c>
      <c r="C12" s="11">
        <v>430</v>
      </c>
      <c r="D12" s="11"/>
      <c r="F12" s="11"/>
      <c r="G12" s="11"/>
      <c r="H12" s="11"/>
      <c r="I12" s="19"/>
      <c r="J12" s="19"/>
      <c r="K12" s="19"/>
      <c r="L12" s="17"/>
      <c r="M12" s="19"/>
      <c r="N12" s="17"/>
      <c r="O12" s="19"/>
      <c r="P12" s="19"/>
      <c r="Q12" s="20"/>
    </row>
    <row r="13" spans="1:17">
      <c r="A13" s="15"/>
      <c r="B13" s="1" t="s">
        <v>405</v>
      </c>
      <c r="C13" s="11">
        <v>25311</v>
      </c>
      <c r="D13" s="11">
        <v>1500</v>
      </c>
      <c r="F13" s="11">
        <v>16500</v>
      </c>
      <c r="G13" s="11"/>
      <c r="H13" s="11"/>
      <c r="I13" s="19">
        <v>7700</v>
      </c>
      <c r="J13" s="19"/>
      <c r="K13" s="19">
        <v>837</v>
      </c>
      <c r="L13" s="17"/>
      <c r="M13" s="19"/>
      <c r="N13" s="17"/>
      <c r="O13" s="19"/>
      <c r="P13" s="19"/>
      <c r="Q13" s="20"/>
    </row>
    <row r="14" spans="1:17">
      <c r="A14" s="15"/>
      <c r="B14" s="1" t="s">
        <v>406</v>
      </c>
      <c r="C14" s="11">
        <v>36377</v>
      </c>
      <c r="D14" s="11"/>
      <c r="F14" s="11"/>
      <c r="G14" s="11"/>
      <c r="H14" s="11"/>
      <c r="I14" s="19"/>
      <c r="J14" s="19"/>
      <c r="K14" s="19"/>
      <c r="L14" s="17"/>
      <c r="M14" s="19">
        <v>242230</v>
      </c>
      <c r="N14" s="17"/>
      <c r="O14" s="19"/>
      <c r="P14" s="19"/>
      <c r="Q14" s="20"/>
    </row>
    <row r="15" spans="1:17">
      <c r="A15" s="15"/>
      <c r="B15" s="1" t="s">
        <v>407</v>
      </c>
      <c r="C15" s="11">
        <v>237000</v>
      </c>
      <c r="D15" s="11"/>
      <c r="E15" s="11">
        <v>51611</v>
      </c>
      <c r="F15" s="11">
        <v>1225873</v>
      </c>
      <c r="G15" s="11"/>
      <c r="H15" s="11"/>
      <c r="I15" s="19">
        <v>44973</v>
      </c>
      <c r="J15" s="19">
        <v>310339</v>
      </c>
      <c r="K15" s="19">
        <v>369876</v>
      </c>
      <c r="L15" s="17"/>
      <c r="M15" s="19"/>
      <c r="N15" s="17"/>
      <c r="O15" s="19">
        <v>104174</v>
      </c>
      <c r="P15" s="19"/>
      <c r="Q15" s="20"/>
    </row>
    <row r="16" spans="1:17">
      <c r="A16" s="15"/>
      <c r="B16" s="1" t="s">
        <v>408</v>
      </c>
      <c r="C16" s="11">
        <v>48202</v>
      </c>
      <c r="D16" s="11"/>
      <c r="E16" s="11">
        <v>191636</v>
      </c>
      <c r="F16" s="11">
        <v>100346</v>
      </c>
      <c r="G16" s="11">
        <v>2360</v>
      </c>
      <c r="H16" s="11"/>
      <c r="I16" s="19"/>
      <c r="J16" s="19"/>
      <c r="K16" s="19"/>
      <c r="L16" s="17"/>
      <c r="M16" s="19"/>
      <c r="N16" s="17"/>
      <c r="O16" s="19"/>
      <c r="P16" s="19"/>
      <c r="Q16" s="20"/>
    </row>
    <row r="17" spans="1:17">
      <c r="A17" s="15"/>
      <c r="B17" s="1" t="s">
        <v>409</v>
      </c>
      <c r="C17" s="11">
        <v>388397</v>
      </c>
      <c r="D17" s="11">
        <v>629229</v>
      </c>
      <c r="E17" s="11">
        <v>25145</v>
      </c>
      <c r="F17" s="11"/>
      <c r="G17" s="11">
        <v>587085</v>
      </c>
      <c r="H17" s="11">
        <v>424311</v>
      </c>
      <c r="I17" s="19">
        <v>128000</v>
      </c>
      <c r="J17" s="19">
        <v>206287</v>
      </c>
      <c r="K17" s="19"/>
      <c r="L17" s="17"/>
      <c r="M17" s="19"/>
      <c r="N17" s="17"/>
      <c r="O17" s="19"/>
      <c r="P17" s="19"/>
      <c r="Q17" s="20"/>
    </row>
    <row r="18" spans="1:17">
      <c r="A18" s="15"/>
      <c r="B18" s="1" t="s">
        <v>410</v>
      </c>
      <c r="C18" s="11">
        <v>24434</v>
      </c>
      <c r="D18" s="11"/>
      <c r="E18" s="11"/>
      <c r="F18" s="11"/>
      <c r="G18" s="11"/>
      <c r="H18" s="11"/>
      <c r="I18" s="19"/>
      <c r="J18" s="19"/>
      <c r="K18" s="19">
        <v>2000</v>
      </c>
      <c r="L18" s="17"/>
      <c r="M18" s="19">
        <v>22534</v>
      </c>
      <c r="N18" s="17"/>
      <c r="O18" s="19"/>
      <c r="P18" s="19"/>
      <c r="Q18" s="20"/>
    </row>
    <row r="19" spans="1:17">
      <c r="A19" s="15"/>
      <c r="B19" s="1" t="s">
        <v>411</v>
      </c>
      <c r="C19" s="11"/>
      <c r="D19" s="11">
        <v>113859</v>
      </c>
      <c r="E19" s="11">
        <v>260093</v>
      </c>
      <c r="F19" s="11">
        <v>310919</v>
      </c>
      <c r="G19" s="11"/>
      <c r="H19" s="11">
        <v>23860</v>
      </c>
      <c r="I19" s="19">
        <v>363202</v>
      </c>
      <c r="J19" s="19"/>
      <c r="K19" s="19"/>
      <c r="L19" s="17"/>
      <c r="M19" s="19">
        <v>743332</v>
      </c>
      <c r="N19" s="17"/>
      <c r="O19" s="19"/>
      <c r="P19" s="19"/>
      <c r="Q19" s="20"/>
    </row>
    <row r="20" spans="1:17">
      <c r="A20" s="15"/>
      <c r="B20" s="1" t="s">
        <v>412</v>
      </c>
      <c r="C20" s="11"/>
      <c r="D20" s="11">
        <v>128000</v>
      </c>
      <c r="E20" s="11"/>
      <c r="F20" s="11"/>
      <c r="G20" s="11">
        <v>315000</v>
      </c>
      <c r="H20" s="11"/>
      <c r="I20" s="11"/>
      <c r="J20" s="11"/>
      <c r="K20" s="11"/>
      <c r="L20" s="17"/>
      <c r="M20" s="11"/>
      <c r="N20" s="17"/>
      <c r="O20" s="11">
        <v>199874</v>
      </c>
      <c r="P20" s="11"/>
      <c r="Q20" s="20"/>
    </row>
    <row r="21" ht="16.5" spans="2:17">
      <c r="B21" s="7" t="s">
        <v>20</v>
      </c>
      <c r="C21" s="16">
        <f>SUM(C6:C18)</f>
        <v>1291588</v>
      </c>
      <c r="D21" s="16">
        <f>SUM(D7:D20)</f>
        <v>1024556</v>
      </c>
      <c r="E21" s="16">
        <v>528485</v>
      </c>
      <c r="F21" s="16">
        <v>1746682</v>
      </c>
      <c r="G21" s="16">
        <f>SUM(G8:G20)</f>
        <v>1314455</v>
      </c>
      <c r="H21" s="16">
        <v>1660253</v>
      </c>
      <c r="I21" s="16">
        <v>1214228</v>
      </c>
      <c r="J21" s="16">
        <f>SUM(J6:J20)</f>
        <v>1549479</v>
      </c>
      <c r="K21" s="16">
        <v>675878</v>
      </c>
      <c r="L21" s="16">
        <f>SUM(L6:L20)</f>
        <v>407902</v>
      </c>
      <c r="M21" s="16">
        <f>SUM(M10:M20)</f>
        <v>1119883</v>
      </c>
      <c r="N21" s="16">
        <f>SUM(N6:N20)</f>
        <v>1228848</v>
      </c>
      <c r="O21" s="16">
        <f>SUM(O6:O20)</f>
        <v>395048</v>
      </c>
      <c r="P21" s="16">
        <f>SUM(P8:P20)</f>
        <v>18610</v>
      </c>
      <c r="Q21" s="21">
        <f>SUM(C21:P21)</f>
        <v>14175895</v>
      </c>
    </row>
  </sheetData>
  <mergeCells count="3">
    <mergeCell ref="A6:A20"/>
    <mergeCell ref="L6:L20"/>
    <mergeCell ref="N6:N20"/>
  </mergeCells>
  <printOptions gridLines="1"/>
  <pageMargins left="0.751388888888889" right="0.751388888888889" top="1" bottom="1" header="0.5" footer="0.5"/>
  <pageSetup paperSize="9" scale="4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F22" sqref="F22"/>
    </sheetView>
  </sheetViews>
  <sheetFormatPr defaultColWidth="9.14285714285714" defaultRowHeight="15.75" outlineLevelCol="7"/>
  <cols>
    <col min="1" max="1" width="9.14285714285714" style="1"/>
    <col min="2" max="2" width="18.1428571428571" style="1" customWidth="1"/>
    <col min="3" max="3" width="29.2857142857143" style="1" customWidth="1"/>
    <col min="4" max="4" width="34.8571428571429" style="1" customWidth="1"/>
    <col min="5" max="5" width="29" style="1" customWidth="1"/>
    <col min="6" max="6" width="12.7142857142857" style="1" customWidth="1"/>
    <col min="7" max="7" width="14" style="1" customWidth="1"/>
    <col min="8" max="8" width="31.1428571428571" style="1" customWidth="1"/>
    <col min="9" max="16384" width="9.14285714285714" style="1"/>
  </cols>
  <sheetData>
    <row r="1" s="1" customFormat="1" spans="1:1">
      <c r="A1" s="1" t="s">
        <v>341</v>
      </c>
    </row>
    <row r="2" s="1" customFormat="1" spans="1:1">
      <c r="A2" s="1" t="s">
        <v>97</v>
      </c>
    </row>
    <row r="3" s="1" customFormat="1" spans="1:1">
      <c r="A3" s="1" t="s">
        <v>413</v>
      </c>
    </row>
    <row r="4" s="1" customFormat="1" spans="1:8">
      <c r="A4" s="1" t="s">
        <v>342</v>
      </c>
      <c r="B4" s="1" t="s">
        <v>100</v>
      </c>
      <c r="C4" s="1" t="s">
        <v>343</v>
      </c>
      <c r="D4" s="1" t="s">
        <v>344</v>
      </c>
      <c r="E4" s="1" t="s">
        <v>345</v>
      </c>
      <c r="F4" s="1" t="s">
        <v>346</v>
      </c>
      <c r="G4" s="1" t="s">
        <v>347</v>
      </c>
      <c r="H4" s="1" t="s">
        <v>14</v>
      </c>
    </row>
    <row r="5" s="1" customFormat="1" spans="1:7">
      <c r="A5" s="4">
        <v>1</v>
      </c>
      <c r="B5" s="1" t="s">
        <v>50</v>
      </c>
      <c r="C5" s="1">
        <v>1</v>
      </c>
      <c r="D5" s="1">
        <v>1</v>
      </c>
      <c r="F5" s="1">
        <v>1</v>
      </c>
      <c r="G5" s="11">
        <v>11500</v>
      </c>
    </row>
    <row r="6" s="1" customFormat="1" spans="1:7">
      <c r="A6" s="4">
        <v>2</v>
      </c>
      <c r="B6" s="1" t="s">
        <v>349</v>
      </c>
      <c r="D6" s="1">
        <v>1</v>
      </c>
      <c r="F6" s="1">
        <v>1</v>
      </c>
      <c r="G6" s="11">
        <v>6500</v>
      </c>
    </row>
    <row r="7" s="1" customFormat="1" spans="1:7">
      <c r="A7" s="4">
        <v>3</v>
      </c>
      <c r="B7" s="1" t="s">
        <v>131</v>
      </c>
      <c r="D7" s="1">
        <v>1</v>
      </c>
      <c r="F7" s="1">
        <v>1</v>
      </c>
      <c r="G7" s="11">
        <v>6500</v>
      </c>
    </row>
    <row r="8" s="1" customFormat="1" spans="1:7">
      <c r="A8" s="4">
        <v>4</v>
      </c>
      <c r="B8" s="1" t="s">
        <v>103</v>
      </c>
      <c r="C8" s="1">
        <v>1</v>
      </c>
      <c r="D8" s="1">
        <v>1</v>
      </c>
      <c r="F8" s="1">
        <v>1</v>
      </c>
      <c r="G8" s="11">
        <v>11500</v>
      </c>
    </row>
    <row r="9" s="1" customFormat="1" spans="1:7">
      <c r="A9" s="4">
        <v>5</v>
      </c>
      <c r="B9" s="1" t="s">
        <v>135</v>
      </c>
      <c r="D9" s="1">
        <v>1</v>
      </c>
      <c r="F9" s="1">
        <v>1</v>
      </c>
      <c r="G9" s="11">
        <v>6500</v>
      </c>
    </row>
    <row r="10" s="1" customFormat="1" spans="1:7">
      <c r="A10" s="4">
        <v>6</v>
      </c>
      <c r="B10" s="1" t="s">
        <v>46</v>
      </c>
      <c r="C10" s="1">
        <v>1</v>
      </c>
      <c r="D10" s="1">
        <v>1</v>
      </c>
      <c r="E10" s="1">
        <v>1</v>
      </c>
      <c r="F10" s="1">
        <v>1</v>
      </c>
      <c r="G10" s="11">
        <v>16500</v>
      </c>
    </row>
    <row r="11" s="1" customFormat="1" spans="1:7">
      <c r="A11" s="4">
        <v>7</v>
      </c>
      <c r="B11" s="1" t="s">
        <v>71</v>
      </c>
      <c r="D11" s="1">
        <v>1</v>
      </c>
      <c r="F11" s="1">
        <v>1</v>
      </c>
      <c r="G11" s="11">
        <v>6500</v>
      </c>
    </row>
    <row r="12" s="1" customFormat="1" spans="1:7">
      <c r="A12" s="4">
        <v>8</v>
      </c>
      <c r="B12" s="1" t="s">
        <v>86</v>
      </c>
      <c r="D12" s="1">
        <v>1</v>
      </c>
      <c r="F12" s="1">
        <v>1</v>
      </c>
      <c r="G12" s="11">
        <v>6500</v>
      </c>
    </row>
    <row r="13" s="1" customFormat="1" spans="1:7">
      <c r="A13" s="4">
        <v>9</v>
      </c>
      <c r="B13" s="1" t="s">
        <v>351</v>
      </c>
      <c r="D13" s="1">
        <v>1</v>
      </c>
      <c r="F13" s="1">
        <v>1</v>
      </c>
      <c r="G13" s="11">
        <v>6500</v>
      </c>
    </row>
    <row r="14" s="1" customFormat="1" spans="1:7">
      <c r="A14" s="4">
        <v>10</v>
      </c>
      <c r="B14" s="1" t="s">
        <v>175</v>
      </c>
      <c r="C14" s="1">
        <v>1</v>
      </c>
      <c r="G14" s="11">
        <v>5000</v>
      </c>
    </row>
    <row r="15" s="1" customFormat="1" spans="1:7">
      <c r="A15" s="4">
        <v>11</v>
      </c>
      <c r="B15" s="1" t="s">
        <v>283</v>
      </c>
      <c r="D15" s="1">
        <v>1</v>
      </c>
      <c r="F15" s="1">
        <v>1</v>
      </c>
      <c r="G15" s="11">
        <v>6500</v>
      </c>
    </row>
    <row r="16" s="1" customFormat="1" spans="1:7">
      <c r="A16" s="4">
        <v>12</v>
      </c>
      <c r="B16" s="1" t="s">
        <v>284</v>
      </c>
      <c r="D16" s="1">
        <v>1</v>
      </c>
      <c r="F16" s="1">
        <v>1</v>
      </c>
      <c r="G16" s="11">
        <v>6500</v>
      </c>
    </row>
    <row r="17" s="1" customFormat="1" spans="1:7">
      <c r="A17" s="4">
        <v>13</v>
      </c>
      <c r="B17" s="1" t="s">
        <v>414</v>
      </c>
      <c r="F17" s="1">
        <v>1</v>
      </c>
      <c r="G17" s="11">
        <v>2500</v>
      </c>
    </row>
    <row r="18" s="1" customFormat="1" spans="1:7">
      <c r="A18" s="4">
        <v>14</v>
      </c>
      <c r="B18" s="1" t="s">
        <v>415</v>
      </c>
      <c r="C18" s="1">
        <v>1</v>
      </c>
      <c r="D18" s="1">
        <v>1</v>
      </c>
      <c r="F18" s="1">
        <v>1</v>
      </c>
      <c r="G18" s="11">
        <v>11500</v>
      </c>
    </row>
    <row r="19" s="1" customFormat="1" spans="1:7">
      <c r="A19" s="4">
        <v>15</v>
      </c>
      <c r="B19" s="12" t="s">
        <v>416</v>
      </c>
      <c r="C19" s="1">
        <v>1</v>
      </c>
      <c r="D19" s="1">
        <v>1</v>
      </c>
      <c r="F19" s="1">
        <v>1</v>
      </c>
      <c r="G19" s="11">
        <v>11500</v>
      </c>
    </row>
    <row r="20" s="1" customFormat="1" ht="16.5" spans="2:7">
      <c r="B20" s="9" t="s">
        <v>20</v>
      </c>
      <c r="C20" s="9">
        <f>SUM(C5:C19)</f>
        <v>6</v>
      </c>
      <c r="D20" s="9">
        <f>SUM(D5:D19)</f>
        <v>13</v>
      </c>
      <c r="E20" s="9">
        <f>SUM(E5:E19)</f>
        <v>1</v>
      </c>
      <c r="F20" s="9">
        <f>SUM(F5:F19)</f>
        <v>14</v>
      </c>
      <c r="G20" s="13">
        <f>SUM(G5:G19)</f>
        <v>122000</v>
      </c>
    </row>
    <row r="21" s="1" customFormat="1" ht="16.5"/>
    <row r="23" s="1" customFormat="1" spans="2:2">
      <c r="B23" s="1" t="s">
        <v>353</v>
      </c>
    </row>
    <row r="24" s="1" customFormat="1" spans="2:2">
      <c r="B24" s="1" t="s">
        <v>354</v>
      </c>
    </row>
    <row r="25" s="1" customFormat="1" spans="2:2">
      <c r="B25" s="1" t="s">
        <v>355</v>
      </c>
    </row>
    <row r="26" s="1" customFormat="1" spans="2:2">
      <c r="B26" s="1" t="s">
        <v>356</v>
      </c>
    </row>
    <row r="27" s="1" customFormat="1" spans="2:2">
      <c r="B27" s="1" t="s">
        <v>357</v>
      </c>
    </row>
  </sheetData>
  <printOptions gridLines="1"/>
  <pageMargins left="0.751388888888889" right="0.751388888888889" top="1" bottom="1" header="0.5" footer="0.5"/>
  <pageSetup paperSize="9" scale="7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E18" sqref="E18"/>
    </sheetView>
  </sheetViews>
  <sheetFormatPr defaultColWidth="9.14285714285714" defaultRowHeight="15.75" outlineLevelCol="4"/>
  <cols>
    <col min="1" max="1" width="9.14285714285714" style="1"/>
    <col min="2" max="2" width="17.2857142857143" style="1" customWidth="1"/>
    <col min="3" max="3" width="20.8571428571429" style="1" customWidth="1"/>
    <col min="4" max="4" width="25" style="1" customWidth="1"/>
    <col min="5" max="5" width="10.1428571428571" style="1" customWidth="1"/>
    <col min="6" max="6" width="28.8571428571429" style="1" customWidth="1"/>
    <col min="7" max="7" width="10.1428571428571" style="1" customWidth="1"/>
    <col min="8" max="8" width="29" style="1" customWidth="1"/>
    <col min="9" max="9" width="10.1428571428571" style="1" customWidth="1"/>
    <col min="10" max="10" width="15.7142857142857" style="1" customWidth="1"/>
    <col min="11" max="16384" width="9.14285714285714" style="1"/>
  </cols>
  <sheetData>
    <row r="1" spans="1:1">
      <c r="A1" s="1" t="s">
        <v>417</v>
      </c>
    </row>
    <row r="2" spans="1:1">
      <c r="A2" s="1" t="s">
        <v>97</v>
      </c>
    </row>
    <row r="3" spans="1:1">
      <c r="A3" s="1" t="s">
        <v>418</v>
      </c>
    </row>
    <row r="4" spans="1:1">
      <c r="A4" s="1" t="s">
        <v>419</v>
      </c>
    </row>
    <row r="5" spans="1:5">
      <c r="A5" s="1" t="s">
        <v>342</v>
      </c>
      <c r="B5" s="1" t="s">
        <v>100</v>
      </c>
      <c r="C5" s="1" t="s">
        <v>420</v>
      </c>
      <c r="D5" s="1" t="s">
        <v>421</v>
      </c>
      <c r="E5" s="1" t="s">
        <v>422</v>
      </c>
    </row>
    <row r="6" spans="1:5">
      <c r="A6" s="4">
        <v>1</v>
      </c>
      <c r="B6" s="1" t="s">
        <v>16</v>
      </c>
      <c r="C6" s="1" t="s">
        <v>374</v>
      </c>
      <c r="D6" s="1">
        <v>140</v>
      </c>
      <c r="E6" s="1">
        <v>2</v>
      </c>
    </row>
    <row r="7" spans="1:5">
      <c r="A7" s="4">
        <v>2</v>
      </c>
      <c r="B7" s="1" t="s">
        <v>24</v>
      </c>
      <c r="C7" s="1" t="s">
        <v>423</v>
      </c>
      <c r="D7" s="1">
        <v>340</v>
      </c>
      <c r="E7" s="1">
        <v>3</v>
      </c>
    </row>
    <row r="8" spans="1:5">
      <c r="A8" s="4">
        <v>3</v>
      </c>
      <c r="B8" s="1" t="s">
        <v>86</v>
      </c>
      <c r="C8" s="1" t="s">
        <v>424</v>
      </c>
      <c r="D8" s="1">
        <v>220</v>
      </c>
      <c r="E8" s="1">
        <v>1</v>
      </c>
    </row>
    <row r="9" spans="1:5">
      <c r="A9" s="4">
        <v>4</v>
      </c>
      <c r="B9" s="1" t="s">
        <v>71</v>
      </c>
      <c r="C9" s="1" t="s">
        <v>425</v>
      </c>
      <c r="D9" s="1">
        <v>320</v>
      </c>
      <c r="E9" s="1">
        <v>2</v>
      </c>
    </row>
    <row r="10" spans="1:5">
      <c r="A10" s="4">
        <v>5</v>
      </c>
      <c r="B10" s="1" t="s">
        <v>46</v>
      </c>
      <c r="C10" s="1" t="s">
        <v>426</v>
      </c>
      <c r="D10" s="1">
        <v>200</v>
      </c>
      <c r="E10" s="1">
        <v>0</v>
      </c>
    </row>
    <row r="11" spans="1:5">
      <c r="A11" s="4">
        <v>6</v>
      </c>
      <c r="B11" s="1" t="s">
        <v>103</v>
      </c>
      <c r="C11" s="1" t="s">
        <v>427</v>
      </c>
      <c r="D11" s="1">
        <v>140</v>
      </c>
      <c r="E11" s="1">
        <v>1</v>
      </c>
    </row>
    <row r="12" spans="1:5">
      <c r="A12" s="4">
        <v>7</v>
      </c>
      <c r="B12" s="1" t="s">
        <v>135</v>
      </c>
      <c r="C12" s="1" t="s">
        <v>428</v>
      </c>
      <c r="D12" s="1">
        <v>240</v>
      </c>
      <c r="E12" s="1">
        <v>2</v>
      </c>
    </row>
    <row r="13" spans="1:5">
      <c r="A13" s="4">
        <v>8</v>
      </c>
      <c r="B13" s="1" t="s">
        <v>415</v>
      </c>
      <c r="C13" s="1" t="s">
        <v>429</v>
      </c>
      <c r="D13" s="1">
        <v>200</v>
      </c>
      <c r="E13" s="1">
        <v>3</v>
      </c>
    </row>
    <row r="14" spans="1:5">
      <c r="A14" s="4">
        <v>9</v>
      </c>
      <c r="B14" s="1" t="s">
        <v>50</v>
      </c>
      <c r="C14" s="1" t="s">
        <v>430</v>
      </c>
      <c r="D14" s="1">
        <v>220</v>
      </c>
      <c r="E14" s="1">
        <v>2</v>
      </c>
    </row>
    <row r="15" ht="16.5" spans="1:5">
      <c r="A15" s="10"/>
      <c r="B15" s="9"/>
      <c r="C15" s="9"/>
      <c r="D15" s="9" t="s">
        <v>431</v>
      </c>
      <c r="E15" s="9">
        <f>SUM(E6:E14)</f>
        <v>16</v>
      </c>
    </row>
    <row r="22" spans="1:1">
      <c r="A22" s="4"/>
    </row>
    <row r="23" spans="1:1">
      <c r="A23" s="4"/>
    </row>
    <row r="24" spans="1:1">
      <c r="A24" s="4"/>
    </row>
    <row r="25" spans="1:1">
      <c r="A25" s="4"/>
    </row>
  </sheetData>
  <printOptions gridLines="1"/>
  <pageMargins left="0.751388888888889" right="0.751388888888889" top="1" bottom="1" header="0.5" footer="0.5"/>
  <pageSetup paperSize="9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G19" sqref="G19"/>
    </sheetView>
  </sheetViews>
  <sheetFormatPr defaultColWidth="9.14285714285714" defaultRowHeight="15.75" outlineLevelCol="4"/>
  <cols>
    <col min="1" max="1" width="9.14285714285714" style="1"/>
    <col min="2" max="2" width="13.4285714285714" style="1" customWidth="1"/>
    <col min="3" max="3" width="25" style="1" customWidth="1"/>
    <col min="4" max="4" width="18" style="1" customWidth="1"/>
    <col min="5" max="5" width="11.7142857142857" style="1" customWidth="1"/>
    <col min="6" max="6" width="10.1428571428571" style="1" customWidth="1"/>
    <col min="7" max="7" width="29" style="1" customWidth="1"/>
    <col min="8" max="8" width="10.1428571428571" style="1" customWidth="1"/>
    <col min="9" max="9" width="15.7142857142857" style="1" customWidth="1"/>
    <col min="10" max="16384" width="9.14285714285714" style="1"/>
  </cols>
  <sheetData>
    <row r="1" s="1" customFormat="1" spans="1:1">
      <c r="A1" s="1" t="s">
        <v>432</v>
      </c>
    </row>
    <row r="2" s="1" customFormat="1" spans="1:1">
      <c r="A2" s="1" t="s">
        <v>97</v>
      </c>
    </row>
    <row r="3" s="1" customFormat="1" spans="1:1">
      <c r="A3" s="1" t="s">
        <v>433</v>
      </c>
    </row>
    <row r="4" s="1" customFormat="1" spans="1:5">
      <c r="A4" s="1" t="s">
        <v>342</v>
      </c>
      <c r="B4" s="1" t="s">
        <v>100</v>
      </c>
      <c r="C4" s="1" t="s">
        <v>434</v>
      </c>
      <c r="D4" s="1" t="s">
        <v>435</v>
      </c>
      <c r="E4" s="1" t="s">
        <v>14</v>
      </c>
    </row>
    <row r="5" s="1" customFormat="1" spans="1:5">
      <c r="A5" s="4">
        <v>1</v>
      </c>
      <c r="B5" s="1" t="s">
        <v>103</v>
      </c>
      <c r="E5" s="1" t="s">
        <v>436</v>
      </c>
    </row>
    <row r="6" s="1" customFormat="1" spans="1:5">
      <c r="A6" s="4">
        <v>2</v>
      </c>
      <c r="B6" s="1" t="s">
        <v>437</v>
      </c>
      <c r="E6" s="1" t="s">
        <v>436</v>
      </c>
    </row>
    <row r="7" s="1" customFormat="1" spans="1:5">
      <c r="A7" s="4">
        <v>3</v>
      </c>
      <c r="B7" s="1" t="s">
        <v>135</v>
      </c>
      <c r="E7" s="1" t="s">
        <v>436</v>
      </c>
    </row>
    <row r="8" s="1" customFormat="1" spans="1:5">
      <c r="A8" s="4">
        <v>4</v>
      </c>
      <c r="B8" s="1" t="s">
        <v>46</v>
      </c>
      <c r="E8" s="1" t="s">
        <v>436</v>
      </c>
    </row>
    <row r="9" spans="1:5">
      <c r="A9" s="4">
        <v>5</v>
      </c>
      <c r="B9" s="1" t="s">
        <v>437</v>
      </c>
      <c r="E9" s="1" t="s">
        <v>436</v>
      </c>
    </row>
    <row r="10" spans="1:5">
      <c r="A10" s="4">
        <v>6</v>
      </c>
      <c r="B10" s="1" t="s">
        <v>24</v>
      </c>
      <c r="E10" s="1" t="s">
        <v>436</v>
      </c>
    </row>
    <row r="11" spans="1:5">
      <c r="A11" s="4">
        <v>7</v>
      </c>
      <c r="B11" s="1" t="s">
        <v>131</v>
      </c>
      <c r="E11" s="1" t="s">
        <v>436</v>
      </c>
    </row>
    <row r="12" spans="1:5">
      <c r="A12" s="4">
        <v>8</v>
      </c>
      <c r="B12" s="1" t="s">
        <v>71</v>
      </c>
      <c r="E12" s="1" t="s">
        <v>436</v>
      </c>
    </row>
    <row r="13" spans="1:5">
      <c r="A13" s="4">
        <v>9</v>
      </c>
      <c r="B13" s="1" t="s">
        <v>438</v>
      </c>
      <c r="E13" s="1" t="s">
        <v>436</v>
      </c>
    </row>
    <row r="14" spans="1:5">
      <c r="A14" s="4">
        <v>11</v>
      </c>
      <c r="B14" s="1" t="s">
        <v>439</v>
      </c>
      <c r="E14" s="1" t="s">
        <v>436</v>
      </c>
    </row>
    <row r="15" spans="1:5">
      <c r="A15" s="4">
        <v>12</v>
      </c>
      <c r="B15" s="1" t="s">
        <v>440</v>
      </c>
      <c r="E15" s="1" t="s">
        <v>436</v>
      </c>
    </row>
    <row r="16" spans="1:5">
      <c r="A16" s="4">
        <v>13</v>
      </c>
      <c r="B16" s="1" t="s">
        <v>441</v>
      </c>
      <c r="E16" s="1" t="s">
        <v>436</v>
      </c>
    </row>
    <row r="17" spans="1:4">
      <c r="A17" s="4">
        <v>14</v>
      </c>
      <c r="B17" s="1" t="s">
        <v>442</v>
      </c>
      <c r="D17" s="1">
        <v>505</v>
      </c>
    </row>
    <row r="18" spans="1:5">
      <c r="A18" s="4">
        <v>15</v>
      </c>
      <c r="B18" s="1" t="s">
        <v>443</v>
      </c>
      <c r="E18" s="1" t="s">
        <v>436</v>
      </c>
    </row>
    <row r="19" spans="1:5">
      <c r="A19" s="4">
        <v>16</v>
      </c>
      <c r="B19" s="1" t="s">
        <v>444</v>
      </c>
      <c r="E19" s="1" t="s">
        <v>436</v>
      </c>
    </row>
    <row r="20" spans="1:5">
      <c r="A20" s="4">
        <v>17</v>
      </c>
      <c r="B20" s="1" t="s">
        <v>176</v>
      </c>
      <c r="E20" s="1" t="s">
        <v>436</v>
      </c>
    </row>
    <row r="21" spans="1:5">
      <c r="A21" s="4">
        <v>18</v>
      </c>
      <c r="B21" s="1" t="s">
        <v>445</v>
      </c>
      <c r="E21" s="1" t="s">
        <v>436</v>
      </c>
    </row>
    <row r="22" spans="1:5">
      <c r="A22" s="4">
        <v>19</v>
      </c>
      <c r="B22" s="1" t="s">
        <v>446</v>
      </c>
      <c r="E22" s="1" t="s">
        <v>436</v>
      </c>
    </row>
    <row r="23" spans="1:5">
      <c r="A23" s="4">
        <v>20</v>
      </c>
      <c r="B23" s="1" t="s">
        <v>447</v>
      </c>
      <c r="E23" s="1" t="s">
        <v>436</v>
      </c>
    </row>
    <row r="24" spans="1:5">
      <c r="A24" s="4">
        <v>21</v>
      </c>
      <c r="B24" s="1" t="s">
        <v>448</v>
      </c>
      <c r="E24" s="1" t="s">
        <v>436</v>
      </c>
    </row>
    <row r="25" spans="1:5">
      <c r="A25" s="4">
        <v>22</v>
      </c>
      <c r="B25" s="1" t="s">
        <v>449</v>
      </c>
      <c r="E25" s="1" t="s">
        <v>436</v>
      </c>
    </row>
    <row r="26" spans="1:5">
      <c r="A26" s="4">
        <v>23</v>
      </c>
      <c r="B26" s="1" t="s">
        <v>450</v>
      </c>
      <c r="E26" s="1" t="s">
        <v>436</v>
      </c>
    </row>
    <row r="27" spans="1:5">
      <c r="A27" s="4">
        <v>24</v>
      </c>
      <c r="B27" s="1" t="s">
        <v>175</v>
      </c>
      <c r="E27" s="1" t="s">
        <v>436</v>
      </c>
    </row>
    <row r="28" spans="1:5">
      <c r="A28" s="4">
        <v>25</v>
      </c>
      <c r="B28" s="1" t="s">
        <v>351</v>
      </c>
      <c r="E28" s="1" t="s">
        <v>436</v>
      </c>
    </row>
    <row r="29" spans="1:5">
      <c r="A29" s="4">
        <v>26</v>
      </c>
      <c r="B29" s="1" t="s">
        <v>352</v>
      </c>
      <c r="E29" s="1" t="s">
        <v>436</v>
      </c>
    </row>
    <row r="30" ht="16.5" spans="2:4">
      <c r="B30" s="9" t="s">
        <v>20</v>
      </c>
      <c r="C30" s="9"/>
      <c r="D30" s="9">
        <v>969</v>
      </c>
    </row>
  </sheetData>
  <printOptions gridLines="1"/>
  <pageMargins left="0.751388888888889" right="0.751388888888889" top="1" bottom="1" header="0.5" footer="0.5"/>
  <pageSetup paperSize="9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:A3"/>
    </sheetView>
  </sheetViews>
  <sheetFormatPr defaultColWidth="9.14285714285714" defaultRowHeight="15.75" outlineLevelRow="7" outlineLevelCol="6"/>
  <cols>
    <col min="1" max="1" width="9.14285714285714" style="1"/>
    <col min="2" max="2" width="13.4285714285714" style="1" customWidth="1"/>
    <col min="3" max="3" width="15" style="1" customWidth="1"/>
    <col min="4" max="4" width="15.8571428571429" style="1" customWidth="1"/>
    <col min="5" max="5" width="14.2857142857143" style="1" customWidth="1"/>
    <col min="6" max="6" width="13.8571428571429" style="1" customWidth="1"/>
    <col min="7" max="7" width="11.1428571428571" style="1" customWidth="1"/>
    <col min="8" max="16384" width="9.14285714285714" style="1"/>
  </cols>
  <sheetData>
    <row r="1" spans="1:1">
      <c r="A1" s="1" t="s">
        <v>451</v>
      </c>
    </row>
    <row r="2" spans="1:1">
      <c r="A2" s="1" t="s">
        <v>97</v>
      </c>
    </row>
    <row r="3" spans="1:1">
      <c r="A3" s="1" t="s">
        <v>452</v>
      </c>
    </row>
    <row r="4" spans="1:7">
      <c r="A4" s="1" t="s">
        <v>342</v>
      </c>
      <c r="B4" s="1" t="s">
        <v>453</v>
      </c>
      <c r="C4" s="1" t="s">
        <v>50</v>
      </c>
      <c r="D4" s="1" t="s">
        <v>71</v>
      </c>
      <c r="E4" s="1" t="s">
        <v>86</v>
      </c>
      <c r="F4" s="1" t="s">
        <v>135</v>
      </c>
      <c r="G4" s="1" t="s">
        <v>454</v>
      </c>
    </row>
    <row r="5" spans="1:7">
      <c r="A5" s="4">
        <v>1</v>
      </c>
      <c r="B5" s="8">
        <v>44421</v>
      </c>
      <c r="C5" s="1">
        <v>4</v>
      </c>
      <c r="D5" s="1">
        <v>8</v>
      </c>
      <c r="E5" s="1">
        <v>5</v>
      </c>
      <c r="F5" s="1">
        <v>2</v>
      </c>
      <c r="G5" s="1">
        <f t="shared" ref="G5:G7" si="0">SUM(C5:F5)</f>
        <v>19</v>
      </c>
    </row>
    <row r="6" spans="1:7">
      <c r="A6" s="4">
        <v>2</v>
      </c>
      <c r="B6" s="8">
        <v>44422</v>
      </c>
      <c r="C6" s="1">
        <v>11</v>
      </c>
      <c r="D6" s="1">
        <v>22</v>
      </c>
      <c r="E6" s="1">
        <v>2</v>
      </c>
      <c r="F6" s="1">
        <v>3</v>
      </c>
      <c r="G6" s="1">
        <f t="shared" si="0"/>
        <v>38</v>
      </c>
    </row>
    <row r="7" spans="1:7">
      <c r="A7" s="4">
        <v>3</v>
      </c>
      <c r="B7" s="8">
        <v>44423</v>
      </c>
      <c r="C7" s="1">
        <v>14</v>
      </c>
      <c r="D7" s="1">
        <v>7</v>
      </c>
      <c r="E7" s="1">
        <v>8</v>
      </c>
      <c r="F7" s="1">
        <v>3</v>
      </c>
      <c r="G7" s="1">
        <f t="shared" si="0"/>
        <v>32</v>
      </c>
    </row>
    <row r="8" ht="16.5" spans="1:7">
      <c r="A8" s="4"/>
      <c r="F8" s="7" t="s">
        <v>455</v>
      </c>
      <c r="G8" s="7">
        <v>89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topLeftCell="A56" workbookViewId="0">
      <selection activeCell="A5" sqref="A5:A84"/>
    </sheetView>
  </sheetViews>
  <sheetFormatPr defaultColWidth="9.14285714285714" defaultRowHeight="15.75" outlineLevelCol="4"/>
  <cols>
    <col min="1" max="1" width="9.14285714285714" style="35"/>
    <col min="2" max="2" width="22.2857142857143" style="36" customWidth="1"/>
    <col min="3" max="3" width="15.4285714285714" style="36" customWidth="1"/>
    <col min="4" max="4" width="14.7142857142857" style="35" customWidth="1"/>
    <col min="5" max="5" width="19.2857142857143" style="35" customWidth="1"/>
    <col min="6" max="16384" width="9.14285714285714" style="35"/>
  </cols>
  <sheetData>
    <row r="1" spans="1:1">
      <c r="A1" s="35" t="s">
        <v>96</v>
      </c>
    </row>
    <row r="2" spans="1:1">
      <c r="A2" s="35" t="s">
        <v>97</v>
      </c>
    </row>
    <row r="3" spans="1:1">
      <c r="A3" s="35" t="s">
        <v>98</v>
      </c>
    </row>
    <row r="4" spans="1:5">
      <c r="A4" s="37" t="s">
        <v>99</v>
      </c>
      <c r="B4" s="36" t="s">
        <v>100</v>
      </c>
      <c r="C4" s="36" t="s">
        <v>101</v>
      </c>
      <c r="D4" s="35" t="s">
        <v>102</v>
      </c>
      <c r="E4" s="35" t="s">
        <v>14</v>
      </c>
    </row>
    <row r="5" spans="1:4">
      <c r="A5" s="37">
        <v>1</v>
      </c>
      <c r="B5" s="36" t="s">
        <v>103</v>
      </c>
      <c r="C5" s="36" t="s">
        <v>104</v>
      </c>
      <c r="D5" s="35" t="s">
        <v>105</v>
      </c>
    </row>
    <row r="6" spans="1:4">
      <c r="A6" s="37">
        <v>2</v>
      </c>
      <c r="B6" s="36" t="s">
        <v>103</v>
      </c>
      <c r="C6" s="36" t="s">
        <v>106</v>
      </c>
      <c r="D6" s="35" t="s">
        <v>107</v>
      </c>
    </row>
    <row r="7" spans="1:4">
      <c r="A7" s="37">
        <v>3</v>
      </c>
      <c r="B7" s="36" t="s">
        <v>103</v>
      </c>
      <c r="C7" s="36" t="s">
        <v>108</v>
      </c>
      <c r="D7" s="35" t="s">
        <v>105</v>
      </c>
    </row>
    <row r="8" spans="1:4">
      <c r="A8" s="37">
        <v>4</v>
      </c>
      <c r="B8" s="36" t="s">
        <v>103</v>
      </c>
      <c r="C8" s="36" t="s">
        <v>109</v>
      </c>
      <c r="D8" s="35" t="s">
        <v>110</v>
      </c>
    </row>
    <row r="9" spans="1:4">
      <c r="A9" s="37">
        <v>5</v>
      </c>
      <c r="B9" s="36" t="s">
        <v>103</v>
      </c>
      <c r="C9" s="36" t="s">
        <v>111</v>
      </c>
      <c r="D9" s="35" t="s">
        <v>105</v>
      </c>
    </row>
    <row r="10" spans="1:4">
      <c r="A10" s="37">
        <v>6</v>
      </c>
      <c r="B10" s="36" t="s">
        <v>103</v>
      </c>
      <c r="C10" s="36" t="s">
        <v>112</v>
      </c>
      <c r="D10" s="35" t="s">
        <v>105</v>
      </c>
    </row>
    <row r="11" spans="1:4">
      <c r="A11" s="37">
        <v>7</v>
      </c>
      <c r="B11" s="36" t="s">
        <v>103</v>
      </c>
      <c r="C11" s="36" t="s">
        <v>113</v>
      </c>
      <c r="D11" s="35" t="s">
        <v>105</v>
      </c>
    </row>
    <row r="12" spans="1:4">
      <c r="A12" s="37">
        <v>8</v>
      </c>
      <c r="B12" s="36" t="s">
        <v>103</v>
      </c>
      <c r="C12" s="36" t="s">
        <v>114</v>
      </c>
      <c r="D12" s="35" t="s">
        <v>105</v>
      </c>
    </row>
    <row r="13" spans="1:4">
      <c r="A13" s="37">
        <v>9</v>
      </c>
      <c r="B13" s="36" t="s">
        <v>103</v>
      </c>
      <c r="C13" s="36" t="s">
        <v>115</v>
      </c>
      <c r="D13" s="35" t="s">
        <v>105</v>
      </c>
    </row>
    <row r="14" spans="1:4">
      <c r="A14" s="37">
        <v>10</v>
      </c>
      <c r="B14" s="36" t="s">
        <v>103</v>
      </c>
      <c r="C14" s="36" t="s">
        <v>116</v>
      </c>
      <c r="D14" s="35" t="s">
        <v>105</v>
      </c>
    </row>
    <row r="15" spans="1:4">
      <c r="A15" s="37">
        <v>11</v>
      </c>
      <c r="B15" s="36" t="s">
        <v>103</v>
      </c>
      <c r="C15" s="36" t="s">
        <v>117</v>
      </c>
      <c r="D15" s="35" t="s">
        <v>105</v>
      </c>
    </row>
    <row r="16" spans="1:4">
      <c r="A16" s="37">
        <v>12</v>
      </c>
      <c r="B16" s="36" t="s">
        <v>24</v>
      </c>
      <c r="C16" s="36">
        <v>113</v>
      </c>
      <c r="D16" s="35" t="s">
        <v>118</v>
      </c>
    </row>
    <row r="17" spans="1:4">
      <c r="A17" s="37">
        <v>13</v>
      </c>
      <c r="B17" s="36" t="s">
        <v>24</v>
      </c>
      <c r="C17" s="36">
        <v>108</v>
      </c>
      <c r="D17" s="35" t="s">
        <v>119</v>
      </c>
    </row>
    <row r="18" spans="1:4">
      <c r="A18" s="37">
        <v>14</v>
      </c>
      <c r="B18" s="36" t="s">
        <v>24</v>
      </c>
      <c r="C18" s="36">
        <v>141</v>
      </c>
      <c r="D18" s="35" t="s">
        <v>118</v>
      </c>
    </row>
    <row r="19" spans="1:4">
      <c r="A19" s="37">
        <v>15</v>
      </c>
      <c r="B19" s="36" t="s">
        <v>24</v>
      </c>
      <c r="C19" s="36">
        <v>137</v>
      </c>
      <c r="D19" s="35" t="s">
        <v>120</v>
      </c>
    </row>
    <row r="20" spans="1:4">
      <c r="A20" s="37">
        <v>16</v>
      </c>
      <c r="B20" s="36" t="s">
        <v>24</v>
      </c>
      <c r="C20" s="36">
        <v>138</v>
      </c>
      <c r="D20" s="35" t="s">
        <v>120</v>
      </c>
    </row>
    <row r="21" spans="1:4">
      <c r="A21" s="37">
        <v>17</v>
      </c>
      <c r="B21" s="36" t="s">
        <v>24</v>
      </c>
      <c r="C21" s="36">
        <v>143</v>
      </c>
      <c r="D21" s="35" t="s">
        <v>120</v>
      </c>
    </row>
    <row r="22" spans="1:4">
      <c r="A22" s="37">
        <v>18</v>
      </c>
      <c r="B22" s="36" t="s">
        <v>24</v>
      </c>
      <c r="C22" s="36">
        <v>144</v>
      </c>
      <c r="D22" s="35" t="s">
        <v>118</v>
      </c>
    </row>
    <row r="23" spans="1:4">
      <c r="A23" s="37">
        <v>19</v>
      </c>
      <c r="B23" s="36" t="s">
        <v>24</v>
      </c>
      <c r="C23" s="36">
        <v>145</v>
      </c>
      <c r="D23" s="35" t="s">
        <v>119</v>
      </c>
    </row>
    <row r="24" spans="1:4">
      <c r="A24" s="37">
        <v>20</v>
      </c>
      <c r="B24" s="36" t="s">
        <v>24</v>
      </c>
      <c r="C24" s="36">
        <v>139</v>
      </c>
      <c r="D24" s="35" t="s">
        <v>119</v>
      </c>
    </row>
    <row r="25" spans="1:4">
      <c r="A25" s="37">
        <v>21</v>
      </c>
      <c r="B25" s="36" t="s">
        <v>24</v>
      </c>
      <c r="C25" s="36">
        <v>181</v>
      </c>
      <c r="D25" s="35" t="s">
        <v>118</v>
      </c>
    </row>
    <row r="26" spans="1:4">
      <c r="A26" s="37">
        <v>22</v>
      </c>
      <c r="B26" s="36" t="s">
        <v>24</v>
      </c>
      <c r="C26" s="36">
        <v>162</v>
      </c>
      <c r="D26" s="35" t="s">
        <v>118</v>
      </c>
    </row>
    <row r="27" spans="1:4">
      <c r="A27" s="37">
        <v>23</v>
      </c>
      <c r="B27" s="36" t="s">
        <v>121</v>
      </c>
      <c r="C27" s="36">
        <v>82</v>
      </c>
      <c r="D27" s="35" t="s">
        <v>118</v>
      </c>
    </row>
    <row r="28" spans="1:4">
      <c r="A28" s="37">
        <v>24</v>
      </c>
      <c r="B28" s="36" t="s">
        <v>24</v>
      </c>
      <c r="C28" s="36">
        <v>119</v>
      </c>
      <c r="D28" s="35" t="s">
        <v>120</v>
      </c>
    </row>
    <row r="29" spans="1:4">
      <c r="A29" s="37">
        <v>25</v>
      </c>
      <c r="B29" s="36" t="s">
        <v>24</v>
      </c>
      <c r="C29" s="36">
        <v>179</v>
      </c>
      <c r="D29" s="35" t="s">
        <v>118</v>
      </c>
    </row>
    <row r="30" spans="1:4">
      <c r="A30" s="37">
        <v>26</v>
      </c>
      <c r="B30" s="36" t="s">
        <v>24</v>
      </c>
      <c r="C30" s="36">
        <v>158</v>
      </c>
      <c r="D30" s="35" t="s">
        <v>119</v>
      </c>
    </row>
    <row r="31" spans="1:4">
      <c r="A31" s="37">
        <v>27</v>
      </c>
      <c r="B31" s="36" t="s">
        <v>24</v>
      </c>
      <c r="C31" s="36">
        <v>180</v>
      </c>
      <c r="D31" s="35" t="s">
        <v>118</v>
      </c>
    </row>
    <row r="32" spans="1:4">
      <c r="A32" s="37">
        <v>28</v>
      </c>
      <c r="B32" s="36" t="s">
        <v>46</v>
      </c>
      <c r="C32" s="36">
        <v>45</v>
      </c>
      <c r="D32" s="35" t="s">
        <v>122</v>
      </c>
    </row>
    <row r="33" spans="1:4">
      <c r="A33" s="37">
        <v>29</v>
      </c>
      <c r="B33" s="36" t="s">
        <v>18</v>
      </c>
      <c r="C33" s="36" t="s">
        <v>123</v>
      </c>
      <c r="D33" s="35" t="s">
        <v>124</v>
      </c>
    </row>
    <row r="34" spans="1:4">
      <c r="A34" s="37">
        <v>30</v>
      </c>
      <c r="B34" s="36" t="s">
        <v>18</v>
      </c>
      <c r="C34" s="36" t="s">
        <v>125</v>
      </c>
      <c r="D34" s="35" t="s">
        <v>124</v>
      </c>
    </row>
    <row r="35" spans="1:4">
      <c r="A35" s="37">
        <v>31</v>
      </c>
      <c r="B35" s="36" t="s">
        <v>18</v>
      </c>
      <c r="C35" s="36" t="s">
        <v>126</v>
      </c>
      <c r="D35" s="35" t="s">
        <v>127</v>
      </c>
    </row>
    <row r="36" spans="1:4">
      <c r="A36" s="37">
        <v>32</v>
      </c>
      <c r="B36" s="36" t="s">
        <v>18</v>
      </c>
      <c r="C36" s="36" t="s">
        <v>128</v>
      </c>
      <c r="D36" s="35" t="s">
        <v>127</v>
      </c>
    </row>
    <row r="37" spans="1:4">
      <c r="A37" s="37">
        <v>33</v>
      </c>
      <c r="B37" s="36" t="s">
        <v>18</v>
      </c>
      <c r="C37" s="36" t="s">
        <v>129</v>
      </c>
      <c r="D37" s="35" t="s">
        <v>127</v>
      </c>
    </row>
    <row r="38" spans="1:4">
      <c r="A38" s="37">
        <v>34</v>
      </c>
      <c r="B38" s="36" t="s">
        <v>18</v>
      </c>
      <c r="C38" s="36" t="s">
        <v>130</v>
      </c>
      <c r="D38" s="35" t="s">
        <v>124</v>
      </c>
    </row>
    <row r="39" spans="1:4">
      <c r="A39" s="37">
        <v>35</v>
      </c>
      <c r="B39" s="36" t="s">
        <v>131</v>
      </c>
      <c r="C39" s="36">
        <v>404</v>
      </c>
      <c r="D39" s="35" t="s">
        <v>132</v>
      </c>
    </row>
    <row r="40" spans="1:4">
      <c r="A40" s="37">
        <v>36</v>
      </c>
      <c r="B40" s="36" t="s">
        <v>131</v>
      </c>
      <c r="C40" s="36">
        <v>503</v>
      </c>
      <c r="D40" s="35" t="s">
        <v>132</v>
      </c>
    </row>
    <row r="41" spans="1:4">
      <c r="A41" s="37">
        <v>37</v>
      </c>
      <c r="B41" s="36" t="s">
        <v>131</v>
      </c>
      <c r="C41" s="36">
        <v>504</v>
      </c>
      <c r="D41" s="35" t="s">
        <v>132</v>
      </c>
    </row>
    <row r="42" spans="1:4">
      <c r="A42" s="37">
        <v>38</v>
      </c>
      <c r="B42" s="36" t="s">
        <v>131</v>
      </c>
      <c r="C42" s="36">
        <v>306</v>
      </c>
      <c r="D42" s="35" t="s">
        <v>133</v>
      </c>
    </row>
    <row r="43" spans="1:4">
      <c r="A43" s="37">
        <v>39</v>
      </c>
      <c r="B43" s="36" t="s">
        <v>131</v>
      </c>
      <c r="C43" s="36">
        <v>505</v>
      </c>
      <c r="D43" s="35" t="s">
        <v>132</v>
      </c>
    </row>
    <row r="44" spans="1:4">
      <c r="A44" s="37">
        <v>40</v>
      </c>
      <c r="B44" s="36" t="s">
        <v>131</v>
      </c>
      <c r="C44" s="36">
        <v>305</v>
      </c>
      <c r="D44" s="35" t="s">
        <v>132</v>
      </c>
    </row>
    <row r="45" spans="1:4">
      <c r="A45" s="37">
        <v>41</v>
      </c>
      <c r="B45" s="36" t="s">
        <v>50</v>
      </c>
      <c r="C45" s="36">
        <v>405</v>
      </c>
      <c r="D45" s="35" t="s">
        <v>132</v>
      </c>
    </row>
    <row r="46" spans="1:4">
      <c r="A46" s="37">
        <v>42</v>
      </c>
      <c r="B46" s="36" t="s">
        <v>50</v>
      </c>
      <c r="C46" s="36">
        <v>414</v>
      </c>
      <c r="D46" s="35" t="s">
        <v>134</v>
      </c>
    </row>
    <row r="47" spans="1:4">
      <c r="A47" s="37">
        <v>43</v>
      </c>
      <c r="B47" s="36" t="s">
        <v>135</v>
      </c>
      <c r="C47" s="38" t="s">
        <v>136</v>
      </c>
      <c r="D47" s="39" t="s">
        <v>137</v>
      </c>
    </row>
    <row r="48" spans="1:4">
      <c r="A48" s="37">
        <v>44</v>
      </c>
      <c r="B48" s="36" t="s">
        <v>135</v>
      </c>
      <c r="C48" s="38" t="s">
        <v>138</v>
      </c>
      <c r="D48" s="39" t="s">
        <v>137</v>
      </c>
    </row>
    <row r="49" spans="1:4">
      <c r="A49" s="37">
        <v>45</v>
      </c>
      <c r="B49" s="36" t="s">
        <v>135</v>
      </c>
      <c r="C49" s="38" t="s">
        <v>139</v>
      </c>
      <c r="D49" s="39" t="s">
        <v>137</v>
      </c>
    </row>
    <row r="50" spans="1:4">
      <c r="A50" s="37">
        <v>46</v>
      </c>
      <c r="B50" s="36" t="s">
        <v>135</v>
      </c>
      <c r="C50" s="38" t="s">
        <v>140</v>
      </c>
      <c r="D50" s="39" t="s">
        <v>141</v>
      </c>
    </row>
    <row r="51" spans="1:4">
      <c r="A51" s="37">
        <v>47</v>
      </c>
      <c r="B51" s="36" t="s">
        <v>135</v>
      </c>
      <c r="C51" s="38" t="s">
        <v>142</v>
      </c>
      <c r="D51" s="39" t="s">
        <v>143</v>
      </c>
    </row>
    <row r="52" spans="1:4">
      <c r="A52" s="37">
        <v>48</v>
      </c>
      <c r="B52" s="36" t="s">
        <v>135</v>
      </c>
      <c r="C52" s="38" t="s">
        <v>144</v>
      </c>
      <c r="D52" s="39" t="s">
        <v>141</v>
      </c>
    </row>
    <row r="53" spans="1:4">
      <c r="A53" s="37">
        <v>49</v>
      </c>
      <c r="B53" s="36" t="s">
        <v>135</v>
      </c>
      <c r="C53" s="38" t="s">
        <v>145</v>
      </c>
      <c r="D53" s="39" t="s">
        <v>143</v>
      </c>
    </row>
    <row r="54" spans="1:4">
      <c r="A54" s="37">
        <v>50</v>
      </c>
      <c r="B54" s="36" t="s">
        <v>135</v>
      </c>
      <c r="C54" s="38" t="s">
        <v>146</v>
      </c>
      <c r="D54" s="39" t="s">
        <v>137</v>
      </c>
    </row>
    <row r="55" spans="1:4">
      <c r="A55" s="37">
        <v>51</v>
      </c>
      <c r="B55" s="36" t="s">
        <v>135</v>
      </c>
      <c r="C55" s="38" t="s">
        <v>147</v>
      </c>
      <c r="D55" s="39" t="s">
        <v>137</v>
      </c>
    </row>
    <row r="56" spans="1:4">
      <c r="A56" s="37">
        <v>52</v>
      </c>
      <c r="B56" s="36" t="s">
        <v>135</v>
      </c>
      <c r="C56" s="38" t="s">
        <v>148</v>
      </c>
      <c r="D56" s="39" t="s">
        <v>141</v>
      </c>
    </row>
    <row r="57" spans="1:4">
      <c r="A57" s="37">
        <v>53</v>
      </c>
      <c r="B57" s="36" t="s">
        <v>135</v>
      </c>
      <c r="C57" s="38" t="s">
        <v>149</v>
      </c>
      <c r="D57" s="39" t="s">
        <v>137</v>
      </c>
    </row>
    <row r="58" spans="1:4">
      <c r="A58" s="37">
        <v>54</v>
      </c>
      <c r="B58" s="36" t="s">
        <v>135</v>
      </c>
      <c r="C58" s="38" t="s">
        <v>150</v>
      </c>
      <c r="D58" s="39" t="s">
        <v>143</v>
      </c>
    </row>
    <row r="59" spans="1:4">
      <c r="A59" s="37">
        <v>55</v>
      </c>
      <c r="B59" s="36" t="s">
        <v>135</v>
      </c>
      <c r="C59" s="38" t="s">
        <v>151</v>
      </c>
      <c r="D59" s="39" t="s">
        <v>143</v>
      </c>
    </row>
    <row r="60" spans="1:4">
      <c r="A60" s="37">
        <v>56</v>
      </c>
      <c r="B60" s="36" t="s">
        <v>135</v>
      </c>
      <c r="C60" s="38" t="s">
        <v>152</v>
      </c>
      <c r="D60" s="39" t="s">
        <v>141</v>
      </c>
    </row>
    <row r="61" spans="1:4">
      <c r="A61" s="37">
        <v>57</v>
      </c>
      <c r="B61" s="36" t="s">
        <v>135</v>
      </c>
      <c r="C61" s="38" t="s">
        <v>153</v>
      </c>
      <c r="D61" s="39" t="s">
        <v>141</v>
      </c>
    </row>
    <row r="62" spans="1:4">
      <c r="A62" s="37">
        <v>58</v>
      </c>
      <c r="B62" s="36" t="s">
        <v>135</v>
      </c>
      <c r="C62" s="38" t="s">
        <v>154</v>
      </c>
      <c r="D62" s="39" t="s">
        <v>143</v>
      </c>
    </row>
    <row r="63" spans="1:4">
      <c r="A63" s="37">
        <v>59</v>
      </c>
      <c r="B63" s="36" t="s">
        <v>135</v>
      </c>
      <c r="C63" s="38" t="s">
        <v>155</v>
      </c>
      <c r="D63" s="39" t="s">
        <v>137</v>
      </c>
    </row>
    <row r="64" spans="1:4">
      <c r="A64" s="37">
        <v>60</v>
      </c>
      <c r="B64" s="36" t="s">
        <v>135</v>
      </c>
      <c r="C64" s="38" t="s">
        <v>156</v>
      </c>
      <c r="D64" s="39" t="s">
        <v>157</v>
      </c>
    </row>
    <row r="65" spans="1:4">
      <c r="A65" s="37">
        <v>61</v>
      </c>
      <c r="B65" s="36" t="s">
        <v>135</v>
      </c>
      <c r="C65" s="38" t="s">
        <v>158</v>
      </c>
      <c r="D65" s="39" t="s">
        <v>137</v>
      </c>
    </row>
    <row r="66" spans="1:4">
      <c r="A66" s="37">
        <v>62</v>
      </c>
      <c r="B66" s="36" t="s">
        <v>135</v>
      </c>
      <c r="C66" s="38" t="s">
        <v>159</v>
      </c>
      <c r="D66" s="39" t="s">
        <v>137</v>
      </c>
    </row>
    <row r="67" spans="1:4">
      <c r="A67" s="37">
        <v>63</v>
      </c>
      <c r="B67" s="36" t="s">
        <v>135</v>
      </c>
      <c r="C67" s="38" t="s">
        <v>160</v>
      </c>
      <c r="D67" s="39" t="s">
        <v>141</v>
      </c>
    </row>
    <row r="68" spans="1:4">
      <c r="A68" s="37">
        <v>64</v>
      </c>
      <c r="B68" s="36" t="s">
        <v>135</v>
      </c>
      <c r="C68" s="38" t="s">
        <v>161</v>
      </c>
      <c r="D68" s="39" t="s">
        <v>143</v>
      </c>
    </row>
    <row r="69" spans="1:4">
      <c r="A69" s="37">
        <v>65</v>
      </c>
      <c r="B69" s="36" t="s">
        <v>135</v>
      </c>
      <c r="C69" s="38" t="s">
        <v>162</v>
      </c>
      <c r="D69" s="39" t="s">
        <v>143</v>
      </c>
    </row>
    <row r="70" spans="1:4">
      <c r="A70" s="37">
        <v>66</v>
      </c>
      <c r="B70" s="36" t="s">
        <v>135</v>
      </c>
      <c r="C70" s="38" t="s">
        <v>163</v>
      </c>
      <c r="D70" s="39" t="s">
        <v>141</v>
      </c>
    </row>
    <row r="71" spans="1:4">
      <c r="A71" s="37">
        <v>67</v>
      </c>
      <c r="B71" s="36" t="s">
        <v>135</v>
      </c>
      <c r="C71" s="38" t="s">
        <v>164</v>
      </c>
      <c r="D71" s="39" t="s">
        <v>137</v>
      </c>
    </row>
    <row r="72" spans="1:4">
      <c r="A72" s="37">
        <v>68</v>
      </c>
      <c r="B72" s="36" t="s">
        <v>135</v>
      </c>
      <c r="C72" s="38" t="s">
        <v>165</v>
      </c>
      <c r="D72" s="39" t="s">
        <v>141</v>
      </c>
    </row>
    <row r="73" spans="1:4">
      <c r="A73" s="37">
        <v>69</v>
      </c>
      <c r="B73" s="36" t="s">
        <v>135</v>
      </c>
      <c r="C73" s="38" t="s">
        <v>166</v>
      </c>
      <c r="D73" s="39" t="s">
        <v>137</v>
      </c>
    </row>
    <row r="74" spans="1:4">
      <c r="A74" s="37">
        <v>70</v>
      </c>
      <c r="B74" s="36" t="s">
        <v>135</v>
      </c>
      <c r="C74" s="38" t="s">
        <v>167</v>
      </c>
      <c r="D74" s="39" t="s">
        <v>141</v>
      </c>
    </row>
    <row r="75" spans="1:4">
      <c r="A75" s="37">
        <v>71</v>
      </c>
      <c r="B75" s="36" t="s">
        <v>135</v>
      </c>
      <c r="C75" s="38" t="s">
        <v>168</v>
      </c>
      <c r="D75" s="39" t="s">
        <v>141</v>
      </c>
    </row>
    <row r="76" spans="1:4">
      <c r="A76" s="37">
        <v>72</v>
      </c>
      <c r="B76" s="36" t="s">
        <v>169</v>
      </c>
      <c r="C76" s="36" t="s">
        <v>170</v>
      </c>
      <c r="D76" s="35" t="s">
        <v>120</v>
      </c>
    </row>
    <row r="77" spans="1:4">
      <c r="A77" s="37">
        <v>73</v>
      </c>
      <c r="B77" s="36" t="s">
        <v>71</v>
      </c>
      <c r="C77" s="36">
        <v>222</v>
      </c>
      <c r="D77" s="35" t="s">
        <v>132</v>
      </c>
    </row>
    <row r="78" spans="1:4">
      <c r="A78" s="37">
        <v>74</v>
      </c>
      <c r="B78" s="36" t="s">
        <v>71</v>
      </c>
      <c r="C78" s="36">
        <v>306</v>
      </c>
      <c r="D78" s="35" t="s">
        <v>132</v>
      </c>
    </row>
    <row r="79" spans="1:4">
      <c r="A79" s="37">
        <v>75</v>
      </c>
      <c r="B79" s="36" t="s">
        <v>71</v>
      </c>
      <c r="C79" s="36">
        <v>422</v>
      </c>
      <c r="D79" s="35" t="s">
        <v>132</v>
      </c>
    </row>
    <row r="80" spans="1:4">
      <c r="A80" s="37">
        <v>76</v>
      </c>
      <c r="B80" s="36" t="s">
        <v>71</v>
      </c>
      <c r="C80" s="36">
        <v>202</v>
      </c>
      <c r="D80" s="35" t="s">
        <v>133</v>
      </c>
    </row>
    <row r="81" spans="1:4">
      <c r="A81" s="37">
        <v>77</v>
      </c>
      <c r="B81" s="36" t="s">
        <v>71</v>
      </c>
      <c r="C81" s="36">
        <v>401</v>
      </c>
      <c r="D81" s="35" t="s">
        <v>132</v>
      </c>
    </row>
    <row r="82" spans="1:4">
      <c r="A82" s="37">
        <v>78</v>
      </c>
      <c r="B82" s="36" t="s">
        <v>71</v>
      </c>
      <c r="C82" s="36">
        <v>402</v>
      </c>
      <c r="D82" s="35" t="s">
        <v>132</v>
      </c>
    </row>
    <row r="83" spans="1:4">
      <c r="A83" s="37">
        <v>79</v>
      </c>
      <c r="B83" s="36" t="s">
        <v>71</v>
      </c>
      <c r="C83" s="36">
        <v>204</v>
      </c>
      <c r="D83" s="35" t="s">
        <v>132</v>
      </c>
    </row>
    <row r="84" spans="1:4">
      <c r="A84" s="37">
        <v>80</v>
      </c>
      <c r="B84" s="36" t="s">
        <v>171</v>
      </c>
      <c r="C84" s="36" t="s">
        <v>172</v>
      </c>
      <c r="D84" s="35" t="s">
        <v>122</v>
      </c>
    </row>
  </sheetData>
  <printOptions gridLines="1"/>
  <pageMargins left="0.751388888888889" right="0.751388888888889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workbookViewId="0">
      <selection activeCell="A1" sqref="A1:A3"/>
    </sheetView>
  </sheetViews>
  <sheetFormatPr defaultColWidth="9.14285714285714" defaultRowHeight="15.75" outlineLevelCol="2"/>
  <cols>
    <col min="1" max="1" width="9.14285714285714" style="1"/>
    <col min="2" max="2" width="26.5714285714286" style="1" customWidth="1"/>
    <col min="3" max="3" width="14.2857142857143" style="1" customWidth="1"/>
    <col min="4" max="16384" width="9.14285714285714" style="1"/>
  </cols>
  <sheetData>
    <row r="1" spans="1:1">
      <c r="A1" s="1" t="s">
        <v>456</v>
      </c>
    </row>
    <row r="2" spans="1:1">
      <c r="A2" s="1" t="s">
        <v>97</v>
      </c>
    </row>
    <row r="3" spans="1:1">
      <c r="A3" s="1" t="s">
        <v>452</v>
      </c>
    </row>
    <row r="4" spans="1:3">
      <c r="A4" s="1" t="s">
        <v>457</v>
      </c>
      <c r="B4" s="1" t="s">
        <v>458</v>
      </c>
      <c r="C4" s="1" t="s">
        <v>459</v>
      </c>
    </row>
    <row r="5" spans="1:3">
      <c r="A5" s="4">
        <v>1</v>
      </c>
      <c r="B5" s="1" t="s">
        <v>460</v>
      </c>
      <c r="C5" s="1">
        <v>60</v>
      </c>
    </row>
    <row r="6" spans="1:3">
      <c r="A6" s="4">
        <v>2</v>
      </c>
      <c r="B6" s="1" t="s">
        <v>461</v>
      </c>
      <c r="C6" s="1">
        <v>2</v>
      </c>
    </row>
    <row r="7" spans="1:3">
      <c r="A7" s="4">
        <v>3</v>
      </c>
      <c r="B7" s="1" t="s">
        <v>462</v>
      </c>
      <c r="C7" s="1">
        <v>1</v>
      </c>
    </row>
    <row r="8" spans="1:3">
      <c r="A8" s="4">
        <v>4</v>
      </c>
      <c r="B8" s="1" t="s">
        <v>425</v>
      </c>
      <c r="C8" s="1">
        <v>25</v>
      </c>
    </row>
    <row r="9" spans="1:3">
      <c r="A9" s="4">
        <v>5</v>
      </c>
      <c r="B9" s="1" t="s">
        <v>463</v>
      </c>
      <c r="C9" s="1">
        <v>2</v>
      </c>
    </row>
    <row r="10" spans="1:3">
      <c r="A10" s="4">
        <v>6</v>
      </c>
      <c r="B10" s="1" t="s">
        <v>464</v>
      </c>
      <c r="C10" s="1">
        <v>2</v>
      </c>
    </row>
    <row r="11" spans="1:3">
      <c r="A11" s="4">
        <v>7</v>
      </c>
      <c r="B11" s="1" t="s">
        <v>465</v>
      </c>
      <c r="C11" s="1">
        <v>18</v>
      </c>
    </row>
    <row r="12" spans="1:3">
      <c r="A12" s="4">
        <v>8</v>
      </c>
      <c r="B12" s="1" t="s">
        <v>466</v>
      </c>
      <c r="C12" s="1">
        <v>1</v>
      </c>
    </row>
    <row r="13" spans="1:3">
      <c r="A13" s="4">
        <v>9</v>
      </c>
      <c r="B13" s="1" t="s">
        <v>467</v>
      </c>
      <c r="C13" s="1">
        <v>34</v>
      </c>
    </row>
    <row r="14" spans="1:3">
      <c r="A14" s="4">
        <v>10</v>
      </c>
      <c r="B14" s="1" t="s">
        <v>468</v>
      </c>
      <c r="C14" s="1">
        <v>3</v>
      </c>
    </row>
    <row r="15" spans="1:3">
      <c r="A15" s="4">
        <v>11</v>
      </c>
      <c r="B15" s="1" t="s">
        <v>469</v>
      </c>
      <c r="C15" s="1">
        <v>6</v>
      </c>
    </row>
    <row r="16" spans="1:3">
      <c r="A16" s="4">
        <v>12</v>
      </c>
      <c r="B16" s="1" t="s">
        <v>470</v>
      </c>
      <c r="C16" s="1">
        <v>3</v>
      </c>
    </row>
    <row r="17" spans="1:3">
      <c r="A17" s="4">
        <v>13</v>
      </c>
      <c r="B17" s="1" t="s">
        <v>471</v>
      </c>
      <c r="C17" s="1">
        <v>1</v>
      </c>
    </row>
    <row r="18" spans="1:3">
      <c r="A18" s="4">
        <v>14</v>
      </c>
      <c r="B18" s="1" t="s">
        <v>472</v>
      </c>
      <c r="C18" s="1">
        <v>2</v>
      </c>
    </row>
    <row r="19" spans="1:3">
      <c r="A19" s="4">
        <v>15</v>
      </c>
      <c r="B19" s="1" t="s">
        <v>473</v>
      </c>
      <c r="C19" s="1">
        <v>1</v>
      </c>
    </row>
    <row r="20" spans="1:3">
      <c r="A20" s="4">
        <v>16</v>
      </c>
      <c r="B20" s="1" t="s">
        <v>474</v>
      </c>
      <c r="C20" s="1">
        <v>6</v>
      </c>
    </row>
    <row r="21" spans="1:3">
      <c r="A21" s="4">
        <v>17</v>
      </c>
      <c r="B21" s="1" t="s">
        <v>475</v>
      </c>
      <c r="C21" s="1">
        <v>3</v>
      </c>
    </row>
    <row r="22" spans="1:3">
      <c r="A22" s="4">
        <v>18</v>
      </c>
      <c r="B22" s="1" t="s">
        <v>476</v>
      </c>
      <c r="C22" s="1">
        <v>34</v>
      </c>
    </row>
    <row r="23" spans="1:3">
      <c r="A23" s="4">
        <v>19</v>
      </c>
      <c r="B23" s="1" t="s">
        <v>477</v>
      </c>
      <c r="C23" s="1">
        <v>55</v>
      </c>
    </row>
    <row r="24" spans="1:3">
      <c r="A24" s="4">
        <v>20</v>
      </c>
      <c r="B24" s="1" t="s">
        <v>478</v>
      </c>
      <c r="C24" s="1">
        <v>6</v>
      </c>
    </row>
    <row r="25" spans="1:3">
      <c r="A25" s="4">
        <v>21</v>
      </c>
      <c r="B25" s="1" t="s">
        <v>479</v>
      </c>
      <c r="C25" s="1">
        <v>6</v>
      </c>
    </row>
    <row r="26" spans="1:3">
      <c r="A26" s="4">
        <v>22</v>
      </c>
      <c r="B26" s="1" t="s">
        <v>480</v>
      </c>
      <c r="C26" s="1">
        <v>2</v>
      </c>
    </row>
    <row r="27" spans="1:3">
      <c r="A27" s="4">
        <v>23</v>
      </c>
      <c r="B27" s="1" t="s">
        <v>481</v>
      </c>
      <c r="C27" s="1">
        <v>1</v>
      </c>
    </row>
    <row r="28" spans="1:3">
      <c r="A28" s="4">
        <v>24</v>
      </c>
      <c r="B28" s="1" t="s">
        <v>482</v>
      </c>
      <c r="C28" s="1">
        <v>12</v>
      </c>
    </row>
    <row r="29" spans="1:3">
      <c r="A29" s="4">
        <v>25</v>
      </c>
      <c r="B29" s="1" t="s">
        <v>483</v>
      </c>
      <c r="C29" s="1">
        <v>16</v>
      </c>
    </row>
    <row r="30" spans="1:3">
      <c r="A30" s="4">
        <v>26</v>
      </c>
      <c r="B30" s="1" t="s">
        <v>484</v>
      </c>
      <c r="C30" s="1">
        <v>46</v>
      </c>
    </row>
    <row r="31" spans="1:3">
      <c r="A31" s="4">
        <v>27</v>
      </c>
      <c r="B31" s="1" t="s">
        <v>485</v>
      </c>
      <c r="C31" s="1">
        <v>55</v>
      </c>
    </row>
    <row r="32" spans="1:3">
      <c r="A32" s="4">
        <v>28</v>
      </c>
      <c r="B32" s="1" t="s">
        <v>486</v>
      </c>
      <c r="C32" s="1">
        <v>5</v>
      </c>
    </row>
    <row r="33" spans="1:3">
      <c r="A33" s="4">
        <v>29</v>
      </c>
      <c r="B33" s="1" t="s">
        <v>487</v>
      </c>
      <c r="C33" s="1">
        <v>10</v>
      </c>
    </row>
    <row r="34" spans="1:3">
      <c r="A34" s="4">
        <v>30</v>
      </c>
      <c r="B34" s="1" t="s">
        <v>488</v>
      </c>
      <c r="C34" s="1">
        <v>39</v>
      </c>
    </row>
    <row r="35" spans="1:3">
      <c r="A35" s="4">
        <v>31</v>
      </c>
      <c r="B35" s="1" t="s">
        <v>489</v>
      </c>
      <c r="C35" s="1">
        <v>2</v>
      </c>
    </row>
    <row r="36" spans="1:3">
      <c r="A36" s="4">
        <v>32</v>
      </c>
      <c r="B36" s="1" t="s">
        <v>490</v>
      </c>
      <c r="C36" s="1">
        <v>10</v>
      </c>
    </row>
    <row r="37" spans="1:3">
      <c r="A37" s="4">
        <v>33</v>
      </c>
      <c r="B37" s="1" t="s">
        <v>491</v>
      </c>
      <c r="C37" s="1">
        <v>47</v>
      </c>
    </row>
    <row r="38" spans="1:3">
      <c r="A38" s="4">
        <v>34</v>
      </c>
      <c r="B38" s="1" t="s">
        <v>492</v>
      </c>
      <c r="C38" s="1">
        <v>35</v>
      </c>
    </row>
    <row r="39" spans="1:3">
      <c r="A39" s="4">
        <v>35</v>
      </c>
      <c r="B39" s="1" t="s">
        <v>493</v>
      </c>
      <c r="C39" s="1">
        <v>26</v>
      </c>
    </row>
    <row r="40" spans="1:3">
      <c r="A40" s="4">
        <v>36</v>
      </c>
      <c r="B40" s="1" t="s">
        <v>494</v>
      </c>
      <c r="C40" s="1">
        <v>2</v>
      </c>
    </row>
    <row r="41" spans="1:3">
      <c r="A41" s="4">
        <v>37</v>
      </c>
      <c r="B41" s="1" t="s">
        <v>495</v>
      </c>
      <c r="C41" s="1">
        <v>210</v>
      </c>
    </row>
    <row r="42" spans="1:3">
      <c r="A42" s="4">
        <v>38</v>
      </c>
      <c r="B42" s="1" t="s">
        <v>496</v>
      </c>
      <c r="C42" s="1">
        <v>42</v>
      </c>
    </row>
    <row r="43" spans="1:3">
      <c r="A43" s="4">
        <v>39</v>
      </c>
      <c r="B43" s="1" t="s">
        <v>497</v>
      </c>
      <c r="C43" s="1">
        <v>17</v>
      </c>
    </row>
    <row r="44" spans="1:3">
      <c r="A44" s="4">
        <v>40</v>
      </c>
      <c r="B44" s="1" t="s">
        <v>498</v>
      </c>
      <c r="C44" s="1">
        <v>274</v>
      </c>
    </row>
    <row r="45" spans="1:3">
      <c r="A45" s="4">
        <v>41</v>
      </c>
      <c r="B45" s="1" t="s">
        <v>499</v>
      </c>
      <c r="C45" s="1">
        <v>35</v>
      </c>
    </row>
    <row r="46" spans="1:3">
      <c r="A46" s="4">
        <v>42</v>
      </c>
      <c r="B46" s="1" t="s">
        <v>500</v>
      </c>
      <c r="C46" s="1">
        <v>56</v>
      </c>
    </row>
    <row r="47" spans="1:3">
      <c r="A47" s="4">
        <v>43</v>
      </c>
      <c r="B47" s="1" t="s">
        <v>501</v>
      </c>
      <c r="C47" s="1">
        <v>31</v>
      </c>
    </row>
    <row r="48" spans="1:3">
      <c r="A48" s="4">
        <v>44</v>
      </c>
      <c r="B48" s="1" t="s">
        <v>502</v>
      </c>
      <c r="C48" s="1">
        <v>12</v>
      </c>
    </row>
    <row r="49" ht="16.5" spans="2:3">
      <c r="B49" s="7" t="s">
        <v>20</v>
      </c>
      <c r="C49" s="7">
        <f>SUM(C5:C48)</f>
        <v>1256</v>
      </c>
    </row>
  </sheetData>
  <printOptions gridLines="1"/>
  <pageMargins left="0.751388888888889" right="0.751388888888889" top="1" bottom="1" header="0.5" footer="0.5"/>
  <pageSetup paperSize="9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E18" sqref="E18"/>
    </sheetView>
  </sheetViews>
  <sheetFormatPr defaultColWidth="9.14285714285714" defaultRowHeight="15.75" outlineLevelCol="5"/>
  <cols>
    <col min="1" max="1" width="9.14285714285714" style="1"/>
    <col min="2" max="2" width="28.1428571428571" style="1" customWidth="1"/>
    <col min="3" max="3" width="18.4285714285714" style="1" customWidth="1"/>
    <col min="4" max="4" width="16.2857142857143" style="1" customWidth="1"/>
    <col min="5" max="5" width="42.2857142857143" style="1" customWidth="1"/>
    <col min="6" max="6" width="18.2857142857143" style="1" customWidth="1"/>
    <col min="7" max="16384" width="9.14285714285714" style="1"/>
  </cols>
  <sheetData>
    <row r="1" spans="1:1">
      <c r="A1" s="1" t="s">
        <v>503</v>
      </c>
    </row>
    <row r="2" spans="1:1">
      <c r="A2" s="1" t="s">
        <v>97</v>
      </c>
    </row>
    <row r="3" spans="1:1">
      <c r="A3" s="1" t="s">
        <v>504</v>
      </c>
    </row>
    <row r="4" spans="1:6">
      <c r="A4" s="1" t="s">
        <v>505</v>
      </c>
      <c r="B4" s="1" t="s">
        <v>364</v>
      </c>
      <c r="C4" s="1" t="s">
        <v>195</v>
      </c>
      <c r="D4" s="1" t="s">
        <v>186</v>
      </c>
      <c r="E4" s="1" t="s">
        <v>196</v>
      </c>
      <c r="F4" s="1" t="s">
        <v>14</v>
      </c>
    </row>
    <row r="5" spans="1:5">
      <c r="A5" s="4">
        <v>1</v>
      </c>
      <c r="B5" s="5" t="s">
        <v>506</v>
      </c>
      <c r="C5" s="1" t="s">
        <v>122</v>
      </c>
      <c r="D5" s="1">
        <v>12000</v>
      </c>
      <c r="E5" s="1" t="s">
        <v>507</v>
      </c>
    </row>
    <row r="6" spans="1:5">
      <c r="A6" s="4">
        <v>2</v>
      </c>
      <c r="B6" s="5" t="s">
        <v>506</v>
      </c>
      <c r="C6" s="1" t="s">
        <v>141</v>
      </c>
      <c r="D6" s="1">
        <v>12000</v>
      </c>
      <c r="E6" s="1" t="s">
        <v>508</v>
      </c>
    </row>
    <row r="7" spans="1:5">
      <c r="A7" s="4">
        <v>3</v>
      </c>
      <c r="B7" s="5" t="s">
        <v>506</v>
      </c>
      <c r="C7" s="1" t="s">
        <v>132</v>
      </c>
      <c r="D7" s="1">
        <v>12000</v>
      </c>
      <c r="E7" s="1" t="s">
        <v>509</v>
      </c>
    </row>
    <row r="8" spans="1:5">
      <c r="A8" s="4">
        <v>4</v>
      </c>
      <c r="B8" s="5" t="s">
        <v>506</v>
      </c>
      <c r="C8" s="1" t="s">
        <v>510</v>
      </c>
      <c r="D8" s="1">
        <v>12000</v>
      </c>
      <c r="E8" s="1" t="s">
        <v>511</v>
      </c>
    </row>
    <row r="9" spans="1:5">
      <c r="A9" s="4">
        <v>5</v>
      </c>
      <c r="B9" s="5" t="s">
        <v>506</v>
      </c>
      <c r="C9" s="1" t="s">
        <v>110</v>
      </c>
      <c r="D9" s="1">
        <v>12000</v>
      </c>
      <c r="E9" s="1" t="s">
        <v>512</v>
      </c>
    </row>
    <row r="10" spans="1:5">
      <c r="A10" s="4">
        <v>6</v>
      </c>
      <c r="B10" s="5" t="s">
        <v>506</v>
      </c>
      <c r="C10" s="1" t="s">
        <v>178</v>
      </c>
      <c r="D10" s="1">
        <v>12000</v>
      </c>
      <c r="E10" s="1" t="s">
        <v>513</v>
      </c>
    </row>
    <row r="11" spans="1:5">
      <c r="A11" s="4">
        <v>7</v>
      </c>
      <c r="B11" s="5" t="s">
        <v>506</v>
      </c>
      <c r="C11" s="1" t="s">
        <v>107</v>
      </c>
      <c r="D11" s="1">
        <v>10000</v>
      </c>
      <c r="E11" s="1" t="s">
        <v>514</v>
      </c>
    </row>
    <row r="12" spans="1:5">
      <c r="A12" s="4">
        <v>8</v>
      </c>
      <c r="B12" s="5" t="s">
        <v>506</v>
      </c>
      <c r="C12" s="1" t="s">
        <v>515</v>
      </c>
      <c r="D12" s="1">
        <v>12000</v>
      </c>
      <c r="E12" s="1" t="s">
        <v>516</v>
      </c>
    </row>
    <row r="13" ht="16.5" spans="3:4">
      <c r="C13" s="6" t="s">
        <v>517</v>
      </c>
      <c r="D13" s="6">
        <f>SUM(D5:D12)</f>
        <v>94000</v>
      </c>
    </row>
  </sheetData>
  <printOptions gridLines="1"/>
  <pageMargins left="0.751388888888889" right="0.751388888888889" top="1" bottom="1" header="0.5" footer="0.5"/>
  <pageSetup paperSize="9" scale="90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22" sqref="F22"/>
    </sheetView>
  </sheetViews>
  <sheetFormatPr defaultColWidth="9.14285714285714" defaultRowHeight="15.75" outlineLevelCol="7"/>
  <cols>
    <col min="1" max="1" width="9.14285714285714" style="1"/>
    <col min="2" max="2" width="26.7142857142857" style="1" customWidth="1"/>
    <col min="3" max="3" width="33.5714285714286" style="1" customWidth="1"/>
    <col min="4" max="4" width="31.1428571428571" style="1" customWidth="1"/>
    <col min="5" max="5" width="30.4285714285714" style="1" customWidth="1"/>
    <col min="6" max="6" width="22.5714285714286" style="1" customWidth="1"/>
    <col min="7" max="8" width="18.5714285714286" style="1" customWidth="1"/>
    <col min="9" max="9" width="14" style="1" customWidth="1"/>
    <col min="10" max="16384" width="9.14285714285714" style="1"/>
  </cols>
  <sheetData>
    <row r="1" s="1" customFormat="1" spans="1:1">
      <c r="A1" s="1" t="s">
        <v>246</v>
      </c>
    </row>
    <row r="2" s="1" customFormat="1" spans="1:1">
      <c r="A2" s="1" t="s">
        <v>97</v>
      </c>
    </row>
    <row r="3" s="1" customFormat="1" spans="1:1">
      <c r="A3" s="1" t="s">
        <v>518</v>
      </c>
    </row>
    <row r="4" s="2" customFormat="1" ht="31.5" spans="1:8">
      <c r="A4" s="2" t="s">
        <v>248</v>
      </c>
      <c r="B4" s="2" t="s">
        <v>100</v>
      </c>
      <c r="C4" s="3" t="s">
        <v>249</v>
      </c>
      <c r="D4" s="3" t="s">
        <v>250</v>
      </c>
      <c r="E4" s="3" t="s">
        <v>251</v>
      </c>
      <c r="F4" s="3" t="s">
        <v>252</v>
      </c>
      <c r="G4" s="3" t="s">
        <v>253</v>
      </c>
      <c r="H4" s="3" t="s">
        <v>254</v>
      </c>
    </row>
    <row r="5" s="1" customFormat="1" spans="1:8">
      <c r="A5" s="4">
        <v>1</v>
      </c>
      <c r="B5" s="1" t="s">
        <v>255</v>
      </c>
      <c r="C5" s="1" t="s">
        <v>256</v>
      </c>
      <c r="D5" s="1" t="s">
        <v>257</v>
      </c>
      <c r="E5" s="1" t="s">
        <v>258</v>
      </c>
      <c r="F5" s="1" t="s">
        <v>259</v>
      </c>
      <c r="G5" s="1" t="s">
        <v>259</v>
      </c>
      <c r="H5" s="1" t="s">
        <v>258</v>
      </c>
    </row>
    <row r="6" s="1" customFormat="1" spans="1:8">
      <c r="A6" s="4">
        <v>2</v>
      </c>
      <c r="B6" s="1" t="s">
        <v>260</v>
      </c>
      <c r="C6" s="1" t="s">
        <v>258</v>
      </c>
      <c r="D6" s="1" t="s">
        <v>258</v>
      </c>
      <c r="E6" s="1" t="s">
        <v>258</v>
      </c>
      <c r="F6" s="1" t="s">
        <v>259</v>
      </c>
      <c r="G6" s="1" t="s">
        <v>259</v>
      </c>
      <c r="H6" s="1" t="s">
        <v>259</v>
      </c>
    </row>
    <row r="7" s="1" customFormat="1" spans="1:8">
      <c r="A7" s="4">
        <v>3</v>
      </c>
      <c r="B7" s="1" t="s">
        <v>263</v>
      </c>
      <c r="D7" s="1" t="s">
        <v>265</v>
      </c>
      <c r="F7" s="1" t="s">
        <v>259</v>
      </c>
      <c r="G7" s="1" t="s">
        <v>259</v>
      </c>
      <c r="H7" s="1" t="s">
        <v>258</v>
      </c>
    </row>
    <row r="8" s="1" customFormat="1" spans="1:8">
      <c r="A8" s="4">
        <v>4</v>
      </c>
      <c r="B8" s="1" t="s">
        <v>267</v>
      </c>
      <c r="C8" s="1" t="s">
        <v>258</v>
      </c>
      <c r="D8" s="1" t="s">
        <v>258</v>
      </c>
      <c r="E8" s="1" t="s">
        <v>258</v>
      </c>
      <c r="F8" s="1" t="s">
        <v>259</v>
      </c>
      <c r="G8" s="1" t="s">
        <v>259</v>
      </c>
      <c r="H8" s="1" t="s">
        <v>258</v>
      </c>
    </row>
    <row r="9" s="1" customFormat="1" spans="1:8">
      <c r="A9" s="4">
        <v>5</v>
      </c>
      <c r="B9" s="1" t="s">
        <v>270</v>
      </c>
      <c r="C9" s="1" t="s">
        <v>271</v>
      </c>
      <c r="D9" s="1" t="s">
        <v>272</v>
      </c>
      <c r="E9" s="1" t="s">
        <v>258</v>
      </c>
      <c r="F9" s="1" t="s">
        <v>259</v>
      </c>
      <c r="G9" s="1" t="s">
        <v>259</v>
      </c>
      <c r="H9" s="1" t="s">
        <v>259</v>
      </c>
    </row>
    <row r="10" s="1" customFormat="1" spans="1:8">
      <c r="A10" s="4">
        <v>6</v>
      </c>
      <c r="B10" s="1" t="s">
        <v>273</v>
      </c>
      <c r="C10" s="1" t="s">
        <v>258</v>
      </c>
      <c r="D10" s="1" t="s">
        <v>258</v>
      </c>
      <c r="E10" s="1" t="s">
        <v>258</v>
      </c>
      <c r="F10" s="1" t="s">
        <v>259</v>
      </c>
      <c r="G10" s="1" t="s">
        <v>259</v>
      </c>
      <c r="H10" s="1" t="s">
        <v>258</v>
      </c>
    </row>
    <row r="11" s="1" customFormat="1" spans="1:8">
      <c r="A11" s="4">
        <v>7</v>
      </c>
      <c r="B11" s="1" t="s">
        <v>274</v>
      </c>
      <c r="C11" s="1" t="s">
        <v>258</v>
      </c>
      <c r="D11" s="1" t="s">
        <v>258</v>
      </c>
      <c r="E11" s="1" t="s">
        <v>258</v>
      </c>
      <c r="F11" s="1" t="s">
        <v>258</v>
      </c>
      <c r="G11" s="1" t="s">
        <v>258</v>
      </c>
      <c r="H11" s="1" t="s">
        <v>258</v>
      </c>
    </row>
    <row r="12" s="1" customFormat="1" spans="1:8">
      <c r="A12" s="4">
        <v>8</v>
      </c>
      <c r="B12" s="1" t="s">
        <v>276</v>
      </c>
      <c r="C12" s="1" t="s">
        <v>258</v>
      </c>
      <c r="D12" s="1" t="s">
        <v>258</v>
      </c>
      <c r="E12" s="1" t="s">
        <v>258</v>
      </c>
      <c r="F12" s="1" t="s">
        <v>259</v>
      </c>
      <c r="G12" s="1" t="s">
        <v>259</v>
      </c>
      <c r="H12" s="1" t="s">
        <v>258</v>
      </c>
    </row>
    <row r="13" s="1" customFormat="1" spans="1:8">
      <c r="A13" s="4">
        <v>9</v>
      </c>
      <c r="B13" s="1" t="s">
        <v>277</v>
      </c>
      <c r="C13" s="1" t="s">
        <v>258</v>
      </c>
      <c r="D13" s="1" t="s">
        <v>258</v>
      </c>
      <c r="E13" s="1" t="s">
        <v>258</v>
      </c>
      <c r="F13" s="1" t="s">
        <v>258</v>
      </c>
      <c r="G13" s="1" t="s">
        <v>258</v>
      </c>
      <c r="H13" s="1" t="s">
        <v>258</v>
      </c>
    </row>
    <row r="14" s="1" customFormat="1" spans="1:8">
      <c r="A14" s="4">
        <v>10</v>
      </c>
      <c r="B14" s="1" t="s">
        <v>280</v>
      </c>
      <c r="C14" s="1" t="s">
        <v>519</v>
      </c>
      <c r="D14" s="1" t="s">
        <v>258</v>
      </c>
      <c r="E14" s="1" t="s">
        <v>258</v>
      </c>
      <c r="F14" s="1" t="s">
        <v>258</v>
      </c>
      <c r="G14" s="1" t="s">
        <v>258</v>
      </c>
      <c r="H14" s="1" t="s">
        <v>258</v>
      </c>
    </row>
    <row r="15" s="1" customFormat="1" spans="1:8">
      <c r="A15" s="4">
        <v>11</v>
      </c>
      <c r="B15" s="1" t="s">
        <v>281</v>
      </c>
      <c r="C15" s="1" t="s">
        <v>258</v>
      </c>
      <c r="D15" s="1" t="s">
        <v>258</v>
      </c>
      <c r="E15" s="1" t="s">
        <v>258</v>
      </c>
      <c r="F15" s="1" t="s">
        <v>258</v>
      </c>
      <c r="G15" s="1" t="s">
        <v>258</v>
      </c>
      <c r="H15" s="1" t="s">
        <v>258</v>
      </c>
    </row>
    <row r="16" s="1" customFormat="1" spans="1:8">
      <c r="A16" s="4">
        <v>12</v>
      </c>
      <c r="B16" s="1" t="s">
        <v>282</v>
      </c>
      <c r="C16" s="1" t="s">
        <v>258</v>
      </c>
      <c r="D16" s="1" t="s">
        <v>258</v>
      </c>
      <c r="E16" s="1" t="s">
        <v>258</v>
      </c>
      <c r="F16" s="1" t="s">
        <v>258</v>
      </c>
      <c r="G16" s="1" t="s">
        <v>258</v>
      </c>
      <c r="H16" s="1" t="s">
        <v>258</v>
      </c>
    </row>
    <row r="17" s="1" customFormat="1" spans="1:8">
      <c r="A17" s="4">
        <v>13</v>
      </c>
      <c r="B17" s="1" t="s">
        <v>283</v>
      </c>
      <c r="C17" s="1" t="s">
        <v>258</v>
      </c>
      <c r="D17" s="1" t="s">
        <v>258</v>
      </c>
      <c r="E17" s="1" t="s">
        <v>258</v>
      </c>
      <c r="F17" s="1" t="s">
        <v>259</v>
      </c>
      <c r="G17" s="1" t="s">
        <v>259</v>
      </c>
      <c r="H17" s="1" t="s">
        <v>258</v>
      </c>
    </row>
    <row r="18" s="1" customFormat="1" spans="1:8">
      <c r="A18" s="4">
        <v>14</v>
      </c>
      <c r="B18" s="1" t="s">
        <v>284</v>
      </c>
      <c r="C18" s="1" t="s">
        <v>258</v>
      </c>
      <c r="D18" s="1" t="s">
        <v>258</v>
      </c>
      <c r="E18" s="1" t="s">
        <v>258</v>
      </c>
      <c r="F18" s="1" t="s">
        <v>259</v>
      </c>
      <c r="G18" s="1" t="s">
        <v>259</v>
      </c>
      <c r="H18" s="1" t="s">
        <v>258</v>
      </c>
    </row>
    <row r="19" spans="1:8">
      <c r="A19" s="4">
        <v>15</v>
      </c>
      <c r="B19" s="1" t="s">
        <v>414</v>
      </c>
      <c r="C19" s="1" t="s">
        <v>258</v>
      </c>
      <c r="D19" s="1" t="s">
        <v>258</v>
      </c>
      <c r="E19" s="1" t="s">
        <v>258</v>
      </c>
      <c r="F19" s="1" t="s">
        <v>259</v>
      </c>
      <c r="G19" s="1" t="s">
        <v>259</v>
      </c>
      <c r="H19" s="1" t="s">
        <v>258</v>
      </c>
    </row>
  </sheetData>
  <printOptions gridLines="1"/>
  <pageMargins left="0.751388888888889" right="0.751388888888889" top="1" bottom="1" header="0.5" footer="0.5"/>
  <pageSetup paperSize="9" scale="6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opLeftCell="A4" workbookViewId="0">
      <selection activeCell="Q14" sqref="Q14:Q21"/>
    </sheetView>
  </sheetViews>
  <sheetFormatPr defaultColWidth="9.14285714285714" defaultRowHeight="15.75"/>
  <cols>
    <col min="1" max="1" width="9.14285714285714" style="1"/>
    <col min="2" max="2" width="16" style="1" customWidth="1"/>
    <col min="3" max="3" width="13.4285714285714" style="1" customWidth="1"/>
    <col min="4" max="16384" width="9.14285714285714" style="1"/>
  </cols>
  <sheetData>
    <row r="1" spans="1:4">
      <c r="A1" s="35" t="s">
        <v>173</v>
      </c>
      <c r="B1" s="36"/>
      <c r="C1" s="36"/>
      <c r="D1" s="35"/>
    </row>
    <row r="2" spans="1:4">
      <c r="A2" s="35" t="s">
        <v>97</v>
      </c>
      <c r="B2" s="36"/>
      <c r="C2" s="36"/>
      <c r="D2" s="35"/>
    </row>
    <row r="3" spans="1:4">
      <c r="A3" s="35" t="s">
        <v>98</v>
      </c>
      <c r="B3" s="36"/>
      <c r="C3" s="36"/>
      <c r="D3" s="35"/>
    </row>
    <row r="4" spans="1:13">
      <c r="A4" s="37" t="s">
        <v>99</v>
      </c>
      <c r="B4" s="36" t="s">
        <v>174</v>
      </c>
      <c r="C4" s="36" t="s">
        <v>103</v>
      </c>
      <c r="D4" s="35" t="s">
        <v>24</v>
      </c>
      <c r="E4" s="1" t="s">
        <v>46</v>
      </c>
      <c r="F4" s="1" t="s">
        <v>175</v>
      </c>
      <c r="G4" s="1" t="s">
        <v>131</v>
      </c>
      <c r="H4" s="1" t="s">
        <v>50</v>
      </c>
      <c r="I4" s="1" t="s">
        <v>135</v>
      </c>
      <c r="J4" s="1" t="s">
        <v>169</v>
      </c>
      <c r="K4" s="1" t="s">
        <v>71</v>
      </c>
      <c r="L4" s="1" t="s">
        <v>176</v>
      </c>
      <c r="M4" s="1" t="s">
        <v>20</v>
      </c>
    </row>
    <row r="5" spans="1:13">
      <c r="A5" s="37">
        <v>1</v>
      </c>
      <c r="B5" s="36" t="s">
        <v>105</v>
      </c>
      <c r="C5" s="36">
        <v>9</v>
      </c>
      <c r="M5" s="1">
        <v>9</v>
      </c>
    </row>
    <row r="6" spans="1:13">
      <c r="A6" s="37">
        <v>2</v>
      </c>
      <c r="B6" s="36" t="s">
        <v>107</v>
      </c>
      <c r="C6" s="36">
        <v>1</v>
      </c>
      <c r="M6" s="1">
        <v>1</v>
      </c>
    </row>
    <row r="7" spans="1:13">
      <c r="A7" s="37">
        <v>3</v>
      </c>
      <c r="B7" s="36" t="s">
        <v>110</v>
      </c>
      <c r="C7" s="36">
        <v>1</v>
      </c>
      <c r="M7" s="1">
        <v>1</v>
      </c>
    </row>
    <row r="8" spans="1:13">
      <c r="A8" s="37">
        <v>4</v>
      </c>
      <c r="B8" s="36" t="s">
        <v>118</v>
      </c>
      <c r="C8" s="36"/>
      <c r="D8" s="1">
        <v>8</v>
      </c>
      <c r="M8" s="1">
        <v>8</v>
      </c>
    </row>
    <row r="9" spans="1:13">
      <c r="A9" s="37">
        <v>5</v>
      </c>
      <c r="B9" s="36" t="s">
        <v>119</v>
      </c>
      <c r="C9" s="36"/>
      <c r="D9" s="1">
        <v>4</v>
      </c>
      <c r="M9" s="1">
        <v>4</v>
      </c>
    </row>
    <row r="10" spans="1:13">
      <c r="A10" s="37">
        <v>6</v>
      </c>
      <c r="B10" s="36" t="s">
        <v>177</v>
      </c>
      <c r="C10" s="36"/>
      <c r="D10" s="1">
        <v>4</v>
      </c>
      <c r="J10" s="1">
        <v>1</v>
      </c>
      <c r="M10" s="1">
        <v>5</v>
      </c>
    </row>
    <row r="11" spans="1:13">
      <c r="A11" s="37">
        <v>7</v>
      </c>
      <c r="B11" s="36" t="s">
        <v>122</v>
      </c>
      <c r="C11" s="36"/>
      <c r="D11" s="35"/>
      <c r="E11" s="1">
        <v>1</v>
      </c>
      <c r="G11" s="35"/>
      <c r="L11" s="1">
        <v>1</v>
      </c>
      <c r="M11" s="1">
        <v>2</v>
      </c>
    </row>
    <row r="12" spans="1:13">
      <c r="A12" s="37">
        <v>8</v>
      </c>
      <c r="B12" s="36" t="s">
        <v>178</v>
      </c>
      <c r="C12" s="36"/>
      <c r="D12" s="35"/>
      <c r="G12" s="35"/>
      <c r="M12" s="1">
        <v>0</v>
      </c>
    </row>
    <row r="13" spans="1:13">
      <c r="A13" s="37">
        <v>9</v>
      </c>
      <c r="B13" s="36" t="s">
        <v>179</v>
      </c>
      <c r="C13" s="36"/>
      <c r="D13" s="35"/>
      <c r="G13" s="35"/>
      <c r="M13" s="1">
        <v>0</v>
      </c>
    </row>
    <row r="14" spans="1:13">
      <c r="A14" s="37">
        <v>10</v>
      </c>
      <c r="B14" s="36" t="s">
        <v>180</v>
      </c>
      <c r="C14" s="36"/>
      <c r="D14" s="35"/>
      <c r="G14" s="35"/>
      <c r="M14" s="1">
        <v>0</v>
      </c>
    </row>
    <row r="15" spans="1:13">
      <c r="A15" s="37">
        <v>11</v>
      </c>
      <c r="B15" s="36" t="s">
        <v>127</v>
      </c>
      <c r="C15" s="36"/>
      <c r="D15" s="35"/>
      <c r="F15" s="1">
        <v>3</v>
      </c>
      <c r="G15" s="35"/>
      <c r="M15" s="1">
        <v>3</v>
      </c>
    </row>
    <row r="16" spans="1:13">
      <c r="A16" s="37">
        <v>12</v>
      </c>
      <c r="B16" s="36" t="s">
        <v>124</v>
      </c>
      <c r="C16" s="36"/>
      <c r="D16" s="35"/>
      <c r="F16" s="1">
        <v>3</v>
      </c>
      <c r="G16" s="35"/>
      <c r="M16" s="1">
        <v>3</v>
      </c>
    </row>
    <row r="17" spans="1:13">
      <c r="A17" s="37">
        <v>13</v>
      </c>
      <c r="B17" s="36" t="s">
        <v>133</v>
      </c>
      <c r="C17" s="36"/>
      <c r="D17" s="35"/>
      <c r="G17" s="1">
        <v>1</v>
      </c>
      <c r="K17" s="1">
        <v>1</v>
      </c>
      <c r="M17" s="1">
        <v>2</v>
      </c>
    </row>
    <row r="18" spans="1:13">
      <c r="A18" s="37">
        <v>14</v>
      </c>
      <c r="B18" s="36" t="s">
        <v>132</v>
      </c>
      <c r="C18" s="36"/>
      <c r="D18" s="35"/>
      <c r="G18" s="1">
        <v>5</v>
      </c>
      <c r="H18" s="1">
        <v>1</v>
      </c>
      <c r="K18" s="1">
        <v>6</v>
      </c>
      <c r="M18" s="1">
        <v>12</v>
      </c>
    </row>
    <row r="19" spans="1:13">
      <c r="A19" s="37">
        <v>15</v>
      </c>
      <c r="B19" s="36" t="s">
        <v>181</v>
      </c>
      <c r="C19" s="36"/>
      <c r="D19" s="35"/>
      <c r="M19" s="1">
        <v>0</v>
      </c>
    </row>
    <row r="20" spans="1:13">
      <c r="A20" s="37">
        <v>16</v>
      </c>
      <c r="B20" s="1" t="s">
        <v>134</v>
      </c>
      <c r="H20" s="1">
        <v>1</v>
      </c>
      <c r="M20" s="1">
        <v>1</v>
      </c>
    </row>
    <row r="21" spans="1:13">
      <c r="A21" s="37">
        <v>17</v>
      </c>
      <c r="B21" s="1" t="s">
        <v>182</v>
      </c>
      <c r="M21" s="1">
        <v>0</v>
      </c>
    </row>
    <row r="22" spans="1:13">
      <c r="A22" s="37">
        <v>18</v>
      </c>
      <c r="B22" s="1" t="s">
        <v>137</v>
      </c>
      <c r="I22" s="1">
        <v>11</v>
      </c>
      <c r="M22" s="1">
        <v>11</v>
      </c>
    </row>
    <row r="23" spans="1:13">
      <c r="A23" s="37">
        <v>19</v>
      </c>
      <c r="B23" s="1" t="s">
        <v>143</v>
      </c>
      <c r="I23" s="1">
        <v>10</v>
      </c>
      <c r="M23" s="1">
        <v>10</v>
      </c>
    </row>
    <row r="24" spans="1:13">
      <c r="A24" s="37">
        <v>20</v>
      </c>
      <c r="B24" s="1" t="s">
        <v>141</v>
      </c>
      <c r="I24" s="1">
        <v>8</v>
      </c>
      <c r="M24" s="1">
        <v>8</v>
      </c>
    </row>
    <row r="25" ht="16.5" spans="3:13">
      <c r="C25" s="9">
        <f t="shared" ref="C25:M25" si="0">SUM(C5:C24)</f>
        <v>11</v>
      </c>
      <c r="D25" s="9">
        <f t="shared" si="0"/>
        <v>16</v>
      </c>
      <c r="E25" s="9">
        <f t="shared" si="0"/>
        <v>1</v>
      </c>
      <c r="F25" s="9">
        <f t="shared" si="0"/>
        <v>6</v>
      </c>
      <c r="G25" s="9">
        <f t="shared" si="0"/>
        <v>6</v>
      </c>
      <c r="H25" s="9">
        <f t="shared" si="0"/>
        <v>2</v>
      </c>
      <c r="I25" s="9">
        <f t="shared" si="0"/>
        <v>29</v>
      </c>
      <c r="J25" s="9">
        <f t="shared" si="0"/>
        <v>1</v>
      </c>
      <c r="K25" s="9">
        <f t="shared" si="0"/>
        <v>7</v>
      </c>
      <c r="L25" s="9">
        <f t="shared" si="0"/>
        <v>1</v>
      </c>
      <c r="M25" s="9">
        <f t="shared" si="0"/>
        <v>80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13" sqref="D13"/>
    </sheetView>
  </sheetViews>
  <sheetFormatPr defaultColWidth="9.14285714285714" defaultRowHeight="15.75" outlineLevelCol="3"/>
  <cols>
    <col min="1" max="1" width="9.14285714285714" style="1"/>
    <col min="2" max="2" width="17.4285714285714" style="1" customWidth="1"/>
    <col min="3" max="3" width="27.1428571428571" style="1" customWidth="1"/>
    <col min="4" max="4" width="29.4285714285714" style="1" customWidth="1"/>
    <col min="5" max="16384" width="9.14285714285714" style="1"/>
  </cols>
  <sheetData>
    <row r="1" spans="1:1">
      <c r="A1" s="1" t="s">
        <v>183</v>
      </c>
    </row>
    <row r="2" spans="1:1">
      <c r="A2" s="1" t="s">
        <v>97</v>
      </c>
    </row>
    <row r="3" spans="1:1">
      <c r="A3" s="1" t="s">
        <v>184</v>
      </c>
    </row>
    <row r="4" spans="1:4">
      <c r="A4" s="1" t="s">
        <v>185</v>
      </c>
      <c r="B4" s="1" t="s">
        <v>186</v>
      </c>
      <c r="C4" s="1" t="s">
        <v>187</v>
      </c>
      <c r="D4" s="1" t="s">
        <v>14</v>
      </c>
    </row>
    <row r="5" spans="1:3">
      <c r="A5" s="1">
        <v>1</v>
      </c>
      <c r="B5" s="1">
        <v>200000</v>
      </c>
      <c r="C5" s="1" t="s">
        <v>188</v>
      </c>
    </row>
    <row r="6" spans="1:3">
      <c r="A6" s="1">
        <v>2</v>
      </c>
      <c r="B6" s="1">
        <v>100000</v>
      </c>
      <c r="C6" s="1" t="s">
        <v>189</v>
      </c>
    </row>
    <row r="7" spans="1:3">
      <c r="A7" s="1">
        <v>3</v>
      </c>
      <c r="B7" s="1">
        <v>50000</v>
      </c>
      <c r="C7" s="1" t="s">
        <v>190</v>
      </c>
    </row>
    <row r="8" spans="1:3">
      <c r="A8" s="1">
        <v>4</v>
      </c>
      <c r="B8" s="1">
        <v>25000</v>
      </c>
      <c r="C8" s="1" t="s">
        <v>191</v>
      </c>
    </row>
    <row r="10" spans="1:1">
      <c r="A10" s="1" t="s">
        <v>192</v>
      </c>
    </row>
  </sheetData>
  <printOptions gridLines="1"/>
  <pageMargins left="0.751388888888889" right="0.751388888888889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C6" sqref="C6"/>
    </sheetView>
  </sheetViews>
  <sheetFormatPr defaultColWidth="9.14285714285714" defaultRowHeight="15.75" outlineLevelCol="3"/>
  <cols>
    <col min="1" max="1" width="9.14285714285714" style="1"/>
    <col min="2" max="2" width="23.8571428571429" style="1" customWidth="1"/>
    <col min="3" max="3" width="54.2857142857143" style="1" customWidth="1"/>
    <col min="4" max="16384" width="9.14285714285714" style="1"/>
  </cols>
  <sheetData>
    <row r="1" spans="1:1">
      <c r="A1" s="1" t="s">
        <v>193</v>
      </c>
    </row>
    <row r="2" spans="1:1">
      <c r="A2" s="1" t="s">
        <v>194</v>
      </c>
    </row>
    <row r="3" spans="1:1">
      <c r="A3" s="1" t="s">
        <v>97</v>
      </c>
    </row>
    <row r="4" spans="1:4">
      <c r="A4" s="1" t="s">
        <v>99</v>
      </c>
      <c r="B4" s="1" t="s">
        <v>195</v>
      </c>
      <c r="C4" s="1" t="s">
        <v>196</v>
      </c>
      <c r="D4" s="1" t="s">
        <v>197</v>
      </c>
    </row>
    <row r="5" spans="1:4">
      <c r="A5" s="1">
        <v>1</v>
      </c>
      <c r="B5" s="1" t="s">
        <v>141</v>
      </c>
      <c r="C5" s="1" t="s">
        <v>198</v>
      </c>
      <c r="D5" s="4">
        <v>14</v>
      </c>
    </row>
    <row r="6" spans="1:4">
      <c r="A6" s="1">
        <v>2</v>
      </c>
      <c r="B6" s="1" t="s">
        <v>178</v>
      </c>
      <c r="C6" s="1" t="s">
        <v>199</v>
      </c>
      <c r="D6" s="4"/>
    </row>
    <row r="7" spans="1:4">
      <c r="A7" s="1">
        <v>3</v>
      </c>
      <c r="B7" s="1" t="s">
        <v>122</v>
      </c>
      <c r="C7" s="1" t="s">
        <v>200</v>
      </c>
      <c r="D7" s="4"/>
    </row>
    <row r="8" spans="1:4">
      <c r="A8" s="1">
        <v>4</v>
      </c>
      <c r="B8" s="1" t="s">
        <v>118</v>
      </c>
      <c r="C8" s="1" t="s">
        <v>201</v>
      </c>
      <c r="D8" s="4"/>
    </row>
    <row r="9" spans="1:4">
      <c r="A9" s="1">
        <v>5</v>
      </c>
      <c r="B9" s="1" t="s">
        <v>110</v>
      </c>
      <c r="C9" s="1" t="s">
        <v>202</v>
      </c>
      <c r="D9" s="4"/>
    </row>
    <row r="10" spans="1:4">
      <c r="A10" s="1">
        <v>6</v>
      </c>
      <c r="B10" s="1" t="s">
        <v>107</v>
      </c>
      <c r="C10" s="1" t="s">
        <v>203</v>
      </c>
      <c r="D10" s="4"/>
    </row>
    <row r="11" ht="16.5" spans="3:4">
      <c r="C11" s="34" t="s">
        <v>204</v>
      </c>
      <c r="D11" s="34">
        <v>14</v>
      </c>
    </row>
  </sheetData>
  <mergeCells count="1">
    <mergeCell ref="D5:D10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M8" sqref="M8"/>
    </sheetView>
  </sheetViews>
  <sheetFormatPr defaultColWidth="9.14285714285714" defaultRowHeight="15.75" outlineLevelCol="6"/>
  <cols>
    <col min="1" max="1" width="9.14285714285714" style="1"/>
    <col min="2" max="2" width="16.7142857142857" style="1" customWidth="1"/>
    <col min="3" max="5" width="9.14285714285714" style="1"/>
    <col min="6" max="6" width="12.1428571428571" style="1"/>
    <col min="7" max="16384" width="9.14285714285714" style="1"/>
  </cols>
  <sheetData>
    <row r="1" spans="1:1">
      <c r="A1" s="1" t="s">
        <v>205</v>
      </c>
    </row>
    <row r="2" spans="1:1">
      <c r="A2" s="1" t="s">
        <v>206</v>
      </c>
    </row>
    <row r="3" spans="1:1">
      <c r="A3" s="1" t="s">
        <v>2</v>
      </c>
    </row>
    <row r="4" spans="1:7">
      <c r="A4" s="1" t="s">
        <v>99</v>
      </c>
      <c r="B4" s="1" t="s">
        <v>207</v>
      </c>
      <c r="C4" s="1" t="s">
        <v>186</v>
      </c>
      <c r="D4" s="1" t="s">
        <v>208</v>
      </c>
      <c r="E4" s="1" t="s">
        <v>209</v>
      </c>
      <c r="F4" s="1" t="s">
        <v>20</v>
      </c>
      <c r="G4" s="1" t="s">
        <v>14</v>
      </c>
    </row>
    <row r="5" spans="1:6">
      <c r="A5" s="4">
        <v>1</v>
      </c>
      <c r="B5" s="1" t="s">
        <v>210</v>
      </c>
      <c r="C5" s="1">
        <v>200</v>
      </c>
      <c r="D5" s="1">
        <v>9</v>
      </c>
      <c r="E5" s="1">
        <v>3</v>
      </c>
      <c r="F5" s="11">
        <v>5400</v>
      </c>
    </row>
    <row r="6" spans="1:6">
      <c r="A6" s="4">
        <v>2</v>
      </c>
      <c r="B6" s="1" t="s">
        <v>211</v>
      </c>
      <c r="C6" s="1">
        <v>4</v>
      </c>
      <c r="D6" s="1">
        <v>400</v>
      </c>
      <c r="E6" s="1">
        <v>3</v>
      </c>
      <c r="F6" s="11">
        <v>4800</v>
      </c>
    </row>
    <row r="7" spans="1:6">
      <c r="A7" s="4">
        <v>3</v>
      </c>
      <c r="B7" s="1" t="s">
        <v>212</v>
      </c>
      <c r="C7" s="1">
        <v>4</v>
      </c>
      <c r="D7" s="1">
        <v>150</v>
      </c>
      <c r="E7" s="1">
        <v>3</v>
      </c>
      <c r="F7" s="11">
        <v>1800</v>
      </c>
    </row>
    <row r="8" spans="1:7">
      <c r="A8" s="4">
        <v>4</v>
      </c>
      <c r="B8" s="1" t="s">
        <v>213</v>
      </c>
      <c r="C8" s="1">
        <v>3</v>
      </c>
      <c r="D8" s="1">
        <v>1800</v>
      </c>
      <c r="F8" s="11">
        <f>C8*D8</f>
        <v>5400</v>
      </c>
      <c r="G8" s="1" t="s">
        <v>214</v>
      </c>
    </row>
    <row r="9" spans="1:6">
      <c r="A9" s="4">
        <v>5</v>
      </c>
      <c r="B9" s="1" t="s">
        <v>215</v>
      </c>
      <c r="C9" s="1">
        <v>30</v>
      </c>
      <c r="D9" s="1">
        <v>252</v>
      </c>
      <c r="F9" s="11">
        <v>7560</v>
      </c>
    </row>
    <row r="10" spans="1:6">
      <c r="A10" s="4">
        <v>6</v>
      </c>
      <c r="B10" s="1" t="s">
        <v>216</v>
      </c>
      <c r="C10" s="1">
        <v>1000</v>
      </c>
      <c r="D10" s="1">
        <v>5.65</v>
      </c>
      <c r="F10" s="11">
        <f t="shared" ref="F10:F14" si="0">C10*D10</f>
        <v>5650</v>
      </c>
    </row>
    <row r="11" spans="1:6">
      <c r="A11" s="4">
        <v>7</v>
      </c>
      <c r="B11" s="1" t="s">
        <v>217</v>
      </c>
      <c r="C11" s="1">
        <v>500</v>
      </c>
      <c r="D11" s="1">
        <v>9</v>
      </c>
      <c r="F11" s="11">
        <f t="shared" si="0"/>
        <v>4500</v>
      </c>
    </row>
    <row r="12" spans="1:6">
      <c r="A12" s="4">
        <v>8</v>
      </c>
      <c r="B12" s="1" t="s">
        <v>218</v>
      </c>
      <c r="C12" s="1">
        <v>500</v>
      </c>
      <c r="D12" s="1">
        <v>4.75</v>
      </c>
      <c r="F12" s="11">
        <f t="shared" si="0"/>
        <v>2375</v>
      </c>
    </row>
    <row r="13" spans="1:6">
      <c r="A13" s="4">
        <v>9</v>
      </c>
      <c r="B13" s="1" t="s">
        <v>219</v>
      </c>
      <c r="C13" s="1">
        <v>500</v>
      </c>
      <c r="D13" s="1">
        <v>4.75</v>
      </c>
      <c r="F13" s="11">
        <f t="shared" si="0"/>
        <v>2375</v>
      </c>
    </row>
    <row r="14" spans="1:6">
      <c r="A14" s="4">
        <v>10</v>
      </c>
      <c r="B14" s="1" t="s">
        <v>220</v>
      </c>
      <c r="C14" s="1">
        <v>500</v>
      </c>
      <c r="D14" s="1">
        <v>4.75</v>
      </c>
      <c r="F14" s="11">
        <f t="shared" si="0"/>
        <v>2375</v>
      </c>
    </row>
    <row r="15" ht="16.5" spans="2:6">
      <c r="B15" s="7" t="s">
        <v>20</v>
      </c>
      <c r="C15" s="7"/>
      <c r="D15" s="7"/>
      <c r="E15" s="7"/>
      <c r="F15" s="16">
        <f>SUM(F5:F14)</f>
        <v>42235</v>
      </c>
    </row>
  </sheetData>
  <printOptions gridLines="1"/>
  <pageMargins left="0.751388888888889" right="0.751388888888889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F11" sqref="F11"/>
    </sheetView>
  </sheetViews>
  <sheetFormatPr defaultColWidth="9.14285714285714" defaultRowHeight="15.75" outlineLevelCol="3"/>
  <cols>
    <col min="1" max="1" width="9.14285714285714" style="1"/>
    <col min="2" max="2" width="63.1428571428571" style="1" customWidth="1"/>
    <col min="3" max="3" width="16.1428571428571" style="1" customWidth="1"/>
    <col min="4" max="4" width="23.8571428571429" style="1" customWidth="1"/>
    <col min="5" max="16384" width="9.14285714285714" style="1"/>
  </cols>
  <sheetData>
    <row r="1" spans="1:4">
      <c r="A1" s="28" t="s">
        <v>221</v>
      </c>
      <c r="B1" s="28"/>
      <c r="C1" s="28"/>
      <c r="D1" s="28"/>
    </row>
    <row r="2" spans="1:4">
      <c r="A2" s="28" t="s">
        <v>222</v>
      </c>
      <c r="B2" s="28"/>
      <c r="C2" s="28"/>
      <c r="D2" s="28"/>
    </row>
    <row r="3" spans="1:4">
      <c r="A3" s="28" t="s">
        <v>97</v>
      </c>
      <c r="B3" s="28"/>
      <c r="C3" s="28"/>
      <c r="D3" s="28"/>
    </row>
    <row r="4" spans="1:4">
      <c r="A4" s="29" t="s">
        <v>223</v>
      </c>
      <c r="B4" s="29" t="s">
        <v>224</v>
      </c>
      <c r="C4" s="29" t="s">
        <v>225</v>
      </c>
      <c r="D4" s="29" t="s">
        <v>14</v>
      </c>
    </row>
    <row r="5" spans="1:4">
      <c r="A5" s="30">
        <v>1</v>
      </c>
      <c r="B5" s="28" t="s">
        <v>226</v>
      </c>
      <c r="C5" s="31">
        <v>112285</v>
      </c>
      <c r="D5" s="28" t="s">
        <v>227</v>
      </c>
    </row>
    <row r="6" spans="1:4">
      <c r="A6" s="30">
        <v>2</v>
      </c>
      <c r="B6" s="28" t="s">
        <v>228</v>
      </c>
      <c r="C6" s="31">
        <v>74300</v>
      </c>
      <c r="D6" s="28" t="s">
        <v>227</v>
      </c>
    </row>
    <row r="7" spans="1:4">
      <c r="A7" s="30">
        <v>3</v>
      </c>
      <c r="B7" s="28" t="s">
        <v>229</v>
      </c>
      <c r="C7" s="32">
        <v>5400</v>
      </c>
      <c r="D7" s="28" t="s">
        <v>227</v>
      </c>
    </row>
    <row r="8" spans="1:4">
      <c r="A8" s="30">
        <v>4</v>
      </c>
      <c r="B8" s="28" t="s">
        <v>230</v>
      </c>
      <c r="C8" s="31">
        <v>7560</v>
      </c>
      <c r="D8" s="28" t="s">
        <v>227</v>
      </c>
    </row>
    <row r="9" spans="1:4">
      <c r="A9" s="30">
        <v>5</v>
      </c>
      <c r="B9" s="28" t="s">
        <v>231</v>
      </c>
      <c r="C9" s="32">
        <v>378</v>
      </c>
      <c r="D9" s="28" t="s">
        <v>227</v>
      </c>
    </row>
    <row r="10" spans="1:4">
      <c r="A10" s="30">
        <v>6</v>
      </c>
      <c r="B10" s="28" t="s">
        <v>232</v>
      </c>
      <c r="C10" s="32">
        <v>600</v>
      </c>
      <c r="D10" s="28" t="s">
        <v>227</v>
      </c>
    </row>
    <row r="11" spans="1:4">
      <c r="A11" s="30">
        <v>7</v>
      </c>
      <c r="B11" s="28" t="s">
        <v>233</v>
      </c>
      <c r="C11" s="32">
        <v>1438</v>
      </c>
      <c r="D11" s="28" t="s">
        <v>227</v>
      </c>
    </row>
    <row r="12" spans="1:4">
      <c r="A12" s="30">
        <v>8</v>
      </c>
      <c r="B12" s="28" t="s">
        <v>234</v>
      </c>
      <c r="C12" s="32">
        <v>2000</v>
      </c>
      <c r="D12" s="28" t="s">
        <v>227</v>
      </c>
    </row>
    <row r="13" spans="1:4">
      <c r="A13" s="30">
        <v>9</v>
      </c>
      <c r="B13" s="28" t="s">
        <v>235</v>
      </c>
      <c r="C13" s="32">
        <v>2000</v>
      </c>
      <c r="D13" s="28" t="s">
        <v>227</v>
      </c>
    </row>
    <row r="14" spans="1:4">
      <c r="A14" s="30">
        <v>10</v>
      </c>
      <c r="B14" s="28" t="s">
        <v>236</v>
      </c>
      <c r="C14" s="32">
        <v>500</v>
      </c>
      <c r="D14" s="28" t="s">
        <v>227</v>
      </c>
    </row>
    <row r="15" spans="1:4">
      <c r="A15" s="30">
        <v>11</v>
      </c>
      <c r="B15" s="28" t="s">
        <v>237</v>
      </c>
      <c r="C15" s="32">
        <v>15200</v>
      </c>
      <c r="D15" s="28" t="s">
        <v>227</v>
      </c>
    </row>
    <row r="16" spans="1:4">
      <c r="A16" s="30">
        <v>12</v>
      </c>
      <c r="B16" s="28" t="s">
        <v>238</v>
      </c>
      <c r="C16" s="32">
        <v>7055</v>
      </c>
      <c r="D16" s="28" t="s">
        <v>227</v>
      </c>
    </row>
    <row r="17" spans="1:4">
      <c r="A17" s="30">
        <v>13</v>
      </c>
      <c r="B17" s="28" t="s">
        <v>239</v>
      </c>
      <c r="C17" s="31">
        <v>13300</v>
      </c>
      <c r="D17" s="28" t="s">
        <v>240</v>
      </c>
    </row>
    <row r="18" spans="1:4">
      <c r="A18" s="30">
        <v>14</v>
      </c>
      <c r="B18" s="28" t="s">
        <v>241</v>
      </c>
      <c r="C18" s="31">
        <v>13560</v>
      </c>
      <c r="D18" s="28" t="s">
        <v>240</v>
      </c>
    </row>
    <row r="19" spans="1:4">
      <c r="A19" s="30">
        <v>15</v>
      </c>
      <c r="B19" s="28" t="s">
        <v>242</v>
      </c>
      <c r="C19" s="31">
        <v>3420</v>
      </c>
      <c r="D19" s="28" t="s">
        <v>227</v>
      </c>
    </row>
    <row r="20" spans="1:4">
      <c r="A20" s="30">
        <v>16</v>
      </c>
      <c r="B20" s="28" t="s">
        <v>243</v>
      </c>
      <c r="C20" s="31">
        <v>2310</v>
      </c>
      <c r="D20" s="28" t="s">
        <v>227</v>
      </c>
    </row>
    <row r="21" spans="1:4">
      <c r="A21" s="30">
        <v>17</v>
      </c>
      <c r="B21" s="28" t="s">
        <v>244</v>
      </c>
      <c r="C21" s="31">
        <v>2625</v>
      </c>
      <c r="D21" s="28" t="s">
        <v>227</v>
      </c>
    </row>
    <row r="22" spans="1:4">
      <c r="A22" s="30">
        <v>18</v>
      </c>
      <c r="B22" s="28" t="s">
        <v>245</v>
      </c>
      <c r="C22" s="31">
        <v>5848</v>
      </c>
      <c r="D22" s="28" t="s">
        <v>227</v>
      </c>
    </row>
    <row r="23" spans="1:4">
      <c r="A23" s="28"/>
      <c r="B23" s="29" t="s">
        <v>20</v>
      </c>
      <c r="C23" s="33">
        <f>SUM(C5:C21)</f>
        <v>263931</v>
      </c>
      <c r="D23" s="28"/>
    </row>
  </sheetData>
  <printOptions gridLines="1"/>
  <pageMargins left="0.751388888888889" right="0.751388888888889" top="1" bottom="1" header="0.5" footer="0.5"/>
  <pageSetup paperSize="9" scale="75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$A1:$XFD1048576"/>
    </sheetView>
  </sheetViews>
  <sheetFormatPr defaultColWidth="9.14285714285714" defaultRowHeight="15.75" outlineLevelCol="7"/>
  <cols>
    <col min="1" max="1" width="9.14285714285714" style="1"/>
    <col min="2" max="2" width="26.7142857142857" style="1" customWidth="1"/>
    <col min="3" max="3" width="33.5714285714286" style="1" customWidth="1"/>
    <col min="4" max="4" width="31.1428571428571" style="1" customWidth="1"/>
    <col min="5" max="5" width="30.4285714285714" style="1" customWidth="1"/>
    <col min="6" max="6" width="22.5714285714286" style="1" customWidth="1"/>
    <col min="7" max="8" width="18.5714285714286" style="1" customWidth="1"/>
    <col min="9" max="9" width="14" style="1" customWidth="1"/>
    <col min="10" max="16384" width="9.14285714285714" style="1"/>
  </cols>
  <sheetData>
    <row r="1" spans="1:1">
      <c r="A1" s="1" t="s">
        <v>246</v>
      </c>
    </row>
    <row r="2" spans="1:1">
      <c r="A2" s="1" t="s">
        <v>97</v>
      </c>
    </row>
    <row r="3" spans="1:1">
      <c r="A3" s="1" t="s">
        <v>247</v>
      </c>
    </row>
    <row r="4" s="2" customFormat="1" ht="31.5" spans="1:8">
      <c r="A4" s="2" t="s">
        <v>248</v>
      </c>
      <c r="B4" s="2" t="s">
        <v>100</v>
      </c>
      <c r="C4" s="3" t="s">
        <v>249</v>
      </c>
      <c r="D4" s="3" t="s">
        <v>250</v>
      </c>
      <c r="E4" s="3" t="s">
        <v>251</v>
      </c>
      <c r="F4" s="3" t="s">
        <v>252</v>
      </c>
      <c r="G4" s="3" t="s">
        <v>253</v>
      </c>
      <c r="H4" s="3" t="s">
        <v>254</v>
      </c>
    </row>
    <row r="5" spans="1:8">
      <c r="A5" s="4">
        <v>1</v>
      </c>
      <c r="B5" s="1" t="s">
        <v>255</v>
      </c>
      <c r="C5" s="1" t="s">
        <v>256</v>
      </c>
      <c r="D5" s="1" t="s">
        <v>257</v>
      </c>
      <c r="E5" s="1" t="s">
        <v>258</v>
      </c>
      <c r="F5" s="1" t="s">
        <v>259</v>
      </c>
      <c r="G5" s="1" t="s">
        <v>259</v>
      </c>
      <c r="H5" s="1" t="s">
        <v>258</v>
      </c>
    </row>
    <row r="6" spans="1:8">
      <c r="A6" s="4">
        <v>2</v>
      </c>
      <c r="B6" s="1" t="s">
        <v>260</v>
      </c>
      <c r="C6" s="1" t="s">
        <v>261</v>
      </c>
      <c r="D6" s="1" t="s">
        <v>262</v>
      </c>
      <c r="E6" s="1" t="s">
        <v>258</v>
      </c>
      <c r="F6" s="1" t="s">
        <v>259</v>
      </c>
      <c r="G6" s="1" t="s">
        <v>259</v>
      </c>
      <c r="H6" s="1" t="s">
        <v>259</v>
      </c>
    </row>
    <row r="7" spans="1:8">
      <c r="A7" s="4">
        <v>3</v>
      </c>
      <c r="B7" s="1" t="s">
        <v>263</v>
      </c>
      <c r="C7" s="1" t="s">
        <v>264</v>
      </c>
      <c r="D7" s="1" t="s">
        <v>265</v>
      </c>
      <c r="E7" s="1" t="s">
        <v>266</v>
      </c>
      <c r="F7" s="1" t="s">
        <v>259</v>
      </c>
      <c r="G7" s="1" t="s">
        <v>259</v>
      </c>
      <c r="H7" s="1" t="s">
        <v>258</v>
      </c>
    </row>
    <row r="8" spans="1:8">
      <c r="A8" s="4">
        <v>4</v>
      </c>
      <c r="B8" s="1" t="s">
        <v>267</v>
      </c>
      <c r="C8" s="1" t="s">
        <v>268</v>
      </c>
      <c r="D8" s="1" t="s">
        <v>269</v>
      </c>
      <c r="E8" s="1" t="s">
        <v>258</v>
      </c>
      <c r="F8" s="1" t="s">
        <v>259</v>
      </c>
      <c r="G8" s="1" t="s">
        <v>259</v>
      </c>
      <c r="H8" s="1" t="s">
        <v>258</v>
      </c>
    </row>
    <row r="9" spans="1:8">
      <c r="A9" s="4">
        <v>5</v>
      </c>
      <c r="B9" s="1" t="s">
        <v>270</v>
      </c>
      <c r="C9" s="1" t="s">
        <v>271</v>
      </c>
      <c r="D9" s="1" t="s">
        <v>272</v>
      </c>
      <c r="E9" s="1" t="s">
        <v>258</v>
      </c>
      <c r="F9" s="1" t="s">
        <v>259</v>
      </c>
      <c r="G9" s="1" t="s">
        <v>259</v>
      </c>
      <c r="H9" s="1" t="s">
        <v>259</v>
      </c>
    </row>
    <row r="10" spans="1:8">
      <c r="A10" s="4">
        <v>6</v>
      </c>
      <c r="B10" s="1" t="s">
        <v>273</v>
      </c>
      <c r="C10" s="1" t="s">
        <v>258</v>
      </c>
      <c r="D10" s="1" t="s">
        <v>258</v>
      </c>
      <c r="E10" s="1" t="s">
        <v>258</v>
      </c>
      <c r="F10" s="1" t="s">
        <v>259</v>
      </c>
      <c r="G10" s="1" t="s">
        <v>259</v>
      </c>
      <c r="H10" s="1" t="s">
        <v>258</v>
      </c>
    </row>
    <row r="11" spans="1:8">
      <c r="A11" s="4">
        <v>7</v>
      </c>
      <c r="B11" s="1" t="s">
        <v>274</v>
      </c>
      <c r="C11" s="1" t="s">
        <v>275</v>
      </c>
      <c r="D11" s="1" t="s">
        <v>258</v>
      </c>
      <c r="E11" s="1" t="s">
        <v>258</v>
      </c>
      <c r="F11" s="1" t="s">
        <v>259</v>
      </c>
      <c r="G11" s="1" t="s">
        <v>259</v>
      </c>
      <c r="H11" s="1" t="s">
        <v>258</v>
      </c>
    </row>
    <row r="12" spans="1:8">
      <c r="A12" s="4">
        <v>8</v>
      </c>
      <c r="B12" s="1" t="s">
        <v>276</v>
      </c>
      <c r="C12" s="1" t="s">
        <v>258</v>
      </c>
      <c r="D12" s="1" t="s">
        <v>258</v>
      </c>
      <c r="E12" s="1" t="s">
        <v>258</v>
      </c>
      <c r="F12" s="1" t="s">
        <v>258</v>
      </c>
      <c r="G12" s="1" t="s">
        <v>259</v>
      </c>
      <c r="H12" s="1" t="s">
        <v>258</v>
      </c>
    </row>
    <row r="13" spans="1:8">
      <c r="A13" s="4">
        <v>9</v>
      </c>
      <c r="B13" s="1" t="s">
        <v>277</v>
      </c>
      <c r="C13" s="1" t="s">
        <v>278</v>
      </c>
      <c r="D13" s="1" t="s">
        <v>279</v>
      </c>
      <c r="E13" s="1" t="s">
        <v>258</v>
      </c>
      <c r="F13" s="1" t="s">
        <v>258</v>
      </c>
      <c r="G13" s="1" t="s">
        <v>258</v>
      </c>
      <c r="H13" s="1" t="s">
        <v>258</v>
      </c>
    </row>
    <row r="14" spans="1:8">
      <c r="A14" s="4">
        <v>10</v>
      </c>
      <c r="B14" s="1" t="s">
        <v>280</v>
      </c>
      <c r="C14" s="1" t="s">
        <v>258</v>
      </c>
      <c r="D14" s="1" t="s">
        <v>258</v>
      </c>
      <c r="E14" s="1" t="s">
        <v>258</v>
      </c>
      <c r="F14" s="1" t="s">
        <v>258</v>
      </c>
      <c r="G14" s="1" t="s">
        <v>258</v>
      </c>
      <c r="H14" s="1" t="s">
        <v>258</v>
      </c>
    </row>
    <row r="15" spans="1:8">
      <c r="A15" s="4">
        <v>11</v>
      </c>
      <c r="B15" s="1" t="s">
        <v>281</v>
      </c>
      <c r="C15" s="1" t="s">
        <v>258</v>
      </c>
      <c r="D15" s="1" t="s">
        <v>258</v>
      </c>
      <c r="E15" s="1" t="s">
        <v>258</v>
      </c>
      <c r="F15" s="1" t="s">
        <v>258</v>
      </c>
      <c r="G15" s="1" t="s">
        <v>258</v>
      </c>
      <c r="H15" s="1" t="s">
        <v>258</v>
      </c>
    </row>
    <row r="16" spans="1:8">
      <c r="A16" s="4">
        <v>12</v>
      </c>
      <c r="B16" s="1" t="s">
        <v>282</v>
      </c>
      <c r="C16" s="1" t="s">
        <v>258</v>
      </c>
      <c r="D16" s="1" t="s">
        <v>258</v>
      </c>
      <c r="E16" s="1" t="s">
        <v>258</v>
      </c>
      <c r="F16" s="1" t="s">
        <v>258</v>
      </c>
      <c r="G16" s="1" t="s">
        <v>258</v>
      </c>
      <c r="H16" s="1" t="s">
        <v>258</v>
      </c>
    </row>
    <row r="17" spans="1:8">
      <c r="A17" s="4">
        <v>13</v>
      </c>
      <c r="B17" s="1" t="s">
        <v>283</v>
      </c>
      <c r="C17" s="1" t="s">
        <v>258</v>
      </c>
      <c r="D17" s="1" t="s">
        <v>258</v>
      </c>
      <c r="E17" s="1" t="s">
        <v>258</v>
      </c>
      <c r="F17" s="1" t="s">
        <v>259</v>
      </c>
      <c r="G17" s="1" t="s">
        <v>258</v>
      </c>
      <c r="H17" s="1" t="s">
        <v>258</v>
      </c>
    </row>
    <row r="18" spans="1:8">
      <c r="A18" s="4">
        <v>14</v>
      </c>
      <c r="B18" s="1" t="s">
        <v>284</v>
      </c>
      <c r="C18" s="1" t="s">
        <v>258</v>
      </c>
      <c r="D18" s="1" t="s">
        <v>258</v>
      </c>
      <c r="E18" s="1" t="s">
        <v>258</v>
      </c>
      <c r="F18" s="1" t="s">
        <v>259</v>
      </c>
      <c r="G18" s="1" t="s">
        <v>258</v>
      </c>
      <c r="H18" s="1" t="s">
        <v>258</v>
      </c>
    </row>
  </sheetData>
  <printOptions gridLines="1"/>
  <pageMargins left="0.751388888888889" right="0.751388888888889" top="1" bottom="1" header="0.5" footer="0.5"/>
  <pageSetup paperSize="9" scale="6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workbookViewId="0">
      <selection activeCell="A1" sqref="$A1:$XFD3"/>
    </sheetView>
  </sheetViews>
  <sheetFormatPr defaultColWidth="9" defaultRowHeight="15.75"/>
  <cols>
    <col min="1" max="1" width="9.14285714285714" style="1"/>
    <col min="2" max="2" width="24.5714285714286" style="1" customWidth="1"/>
    <col min="3" max="3" width="18.5714285714286" style="1" customWidth="1"/>
    <col min="4" max="4" width="13.8571428571429" style="1" customWidth="1"/>
    <col min="5" max="5" width="14" style="1" customWidth="1"/>
    <col min="6" max="6" width="14.2857142857143" style="1" customWidth="1"/>
    <col min="7" max="7" width="15.1428571428571" style="1" customWidth="1"/>
    <col min="8" max="8" width="14" style="1" customWidth="1"/>
    <col min="9" max="9" width="13.8571428571429" style="1" customWidth="1"/>
    <col min="10" max="10" width="13.7142857142857" style="1" customWidth="1"/>
    <col min="11" max="12" width="13.8571428571429" style="1" customWidth="1"/>
    <col min="13" max="14" width="14" style="1" customWidth="1"/>
    <col min="15" max="15" width="15.1428571428571" style="1" customWidth="1"/>
    <col min="16" max="16384" width="9.14285714285714" style="1"/>
  </cols>
  <sheetData>
    <row r="1" spans="1:1">
      <c r="A1" s="1" t="s">
        <v>285</v>
      </c>
    </row>
    <row r="2" spans="1:1">
      <c r="A2" s="1" t="s">
        <v>97</v>
      </c>
    </row>
    <row r="3" spans="1:1">
      <c r="A3" s="1" t="s">
        <v>286</v>
      </c>
    </row>
    <row r="4" spans="1:3">
      <c r="A4" s="15">
        <v>1</v>
      </c>
      <c r="B4" s="2" t="s">
        <v>100</v>
      </c>
      <c r="C4" s="2" t="s">
        <v>255</v>
      </c>
    </row>
    <row r="5" spans="1:15">
      <c r="A5" s="4"/>
      <c r="B5" s="1" t="s">
        <v>287</v>
      </c>
      <c r="C5" s="1" t="s">
        <v>288</v>
      </c>
      <c r="D5" s="1" t="s">
        <v>289</v>
      </c>
      <c r="E5" s="1" t="s">
        <v>290</v>
      </c>
      <c r="F5" s="1" t="s">
        <v>291</v>
      </c>
      <c r="G5" s="1" t="s">
        <v>292</v>
      </c>
      <c r="H5" s="1" t="s">
        <v>293</v>
      </c>
      <c r="I5" s="1" t="s">
        <v>294</v>
      </c>
      <c r="J5" s="1" t="s">
        <v>295</v>
      </c>
      <c r="K5" s="1" t="s">
        <v>296</v>
      </c>
      <c r="L5" s="1" t="s">
        <v>297</v>
      </c>
      <c r="M5" s="1" t="s">
        <v>298</v>
      </c>
      <c r="N5" s="1" t="s">
        <v>299</v>
      </c>
      <c r="O5" s="1" t="s">
        <v>20</v>
      </c>
    </row>
    <row r="6" spans="1:15">
      <c r="A6" s="4"/>
      <c r="C6" s="11">
        <v>53137</v>
      </c>
      <c r="D6" s="11">
        <v>60092</v>
      </c>
      <c r="E6" s="11">
        <v>22577</v>
      </c>
      <c r="F6" s="11">
        <v>35773</v>
      </c>
      <c r="G6" s="11">
        <v>90760</v>
      </c>
      <c r="H6" s="11">
        <v>263953</v>
      </c>
      <c r="I6" s="11">
        <v>56433</v>
      </c>
      <c r="J6" s="11">
        <v>29796</v>
      </c>
      <c r="K6" s="11">
        <v>62067</v>
      </c>
      <c r="L6" s="11">
        <v>24301</v>
      </c>
      <c r="M6" s="11">
        <v>171780</v>
      </c>
      <c r="N6" s="11">
        <v>164237</v>
      </c>
      <c r="O6" s="11">
        <f>SUM(C6:N6)</f>
        <v>1034906</v>
      </c>
    </row>
    <row r="7" spans="1:7">
      <c r="A7" s="4"/>
      <c r="B7" s="1" t="s">
        <v>300</v>
      </c>
      <c r="C7" s="1" t="s">
        <v>301</v>
      </c>
      <c r="D7" s="1" t="s">
        <v>302</v>
      </c>
      <c r="E7" s="1" t="s">
        <v>303</v>
      </c>
      <c r="F7" s="1" t="s">
        <v>304</v>
      </c>
      <c r="G7" s="1" t="s">
        <v>20</v>
      </c>
    </row>
    <row r="8" spans="1:7">
      <c r="A8" s="4"/>
      <c r="C8" s="24">
        <f>C6+D6+E6</f>
        <v>135806</v>
      </c>
      <c r="D8" s="25">
        <f>F6+G6+H6</f>
        <v>390486</v>
      </c>
      <c r="E8" s="25">
        <f>I6+J6+K6</f>
        <v>148296</v>
      </c>
      <c r="F8" s="25">
        <f>L6+M6+N6</f>
        <v>360318</v>
      </c>
      <c r="G8" s="11">
        <v>1034906</v>
      </c>
    </row>
    <row r="9" spans="1:3">
      <c r="A9" s="4"/>
      <c r="B9" s="1" t="s">
        <v>305</v>
      </c>
      <c r="C9" s="1" t="s">
        <v>306</v>
      </c>
    </row>
    <row r="10" spans="1:3">
      <c r="A10" s="4"/>
      <c r="C10" s="26">
        <v>1034906</v>
      </c>
    </row>
    <row r="11" spans="1:1">
      <c r="A11" s="4"/>
    </row>
    <row r="12" spans="1:3">
      <c r="A12" s="15">
        <v>2</v>
      </c>
      <c r="B12" s="2" t="s">
        <v>100</v>
      </c>
      <c r="C12" s="2" t="s">
        <v>267</v>
      </c>
    </row>
    <row r="13" spans="1:15">
      <c r="A13" s="4"/>
      <c r="B13" s="1" t="s">
        <v>287</v>
      </c>
      <c r="C13" s="1" t="s">
        <v>288</v>
      </c>
      <c r="D13" s="1" t="s">
        <v>289</v>
      </c>
      <c r="E13" s="1" t="s">
        <v>290</v>
      </c>
      <c r="F13" s="1" t="s">
        <v>291</v>
      </c>
      <c r="G13" s="1" t="s">
        <v>292</v>
      </c>
      <c r="H13" s="1" t="s">
        <v>293</v>
      </c>
      <c r="I13" s="1" t="s">
        <v>294</v>
      </c>
      <c r="J13" s="1" t="s">
        <v>295</v>
      </c>
      <c r="K13" s="1" t="s">
        <v>296</v>
      </c>
      <c r="L13" s="1" t="s">
        <v>297</v>
      </c>
      <c r="M13" s="1" t="s">
        <v>298</v>
      </c>
      <c r="N13" s="1" t="s">
        <v>299</v>
      </c>
      <c r="O13" s="1" t="s">
        <v>20</v>
      </c>
    </row>
    <row r="14" spans="4:15">
      <c r="D14" s="11"/>
      <c r="E14" s="11">
        <v>60680</v>
      </c>
      <c r="F14" s="11"/>
      <c r="G14" s="11">
        <v>106546</v>
      </c>
      <c r="H14" s="11">
        <v>117209</v>
      </c>
      <c r="I14" s="11">
        <v>3491</v>
      </c>
      <c r="J14" s="11">
        <v>84156</v>
      </c>
      <c r="K14" s="11">
        <v>32302</v>
      </c>
      <c r="L14" s="11">
        <v>32911</v>
      </c>
      <c r="M14" s="11">
        <v>34895</v>
      </c>
      <c r="N14" s="11">
        <v>56292</v>
      </c>
      <c r="O14" s="11">
        <f>SUM(E14:N14)</f>
        <v>528482</v>
      </c>
    </row>
    <row r="15" spans="1:7">
      <c r="A15" s="4"/>
      <c r="B15" s="1" t="s">
        <v>300</v>
      </c>
      <c r="C15" s="1" t="s">
        <v>301</v>
      </c>
      <c r="D15" s="1" t="s">
        <v>302</v>
      </c>
      <c r="E15" s="1" t="s">
        <v>303</v>
      </c>
      <c r="F15" s="1" t="s">
        <v>304</v>
      </c>
      <c r="G15" s="1" t="s">
        <v>20</v>
      </c>
    </row>
    <row r="16" spans="3:7">
      <c r="C16" s="11">
        <v>60680</v>
      </c>
      <c r="D16" s="24">
        <f>F14+G14+H14</f>
        <v>223755</v>
      </c>
      <c r="E16" s="24">
        <f>I14+J14+K14</f>
        <v>119949</v>
      </c>
      <c r="F16" s="25">
        <f>L14+M14+N14</f>
        <v>124098</v>
      </c>
      <c r="G16" s="11">
        <v>528482</v>
      </c>
    </row>
    <row r="17" spans="1:3">
      <c r="A17" s="4"/>
      <c r="B17" s="1" t="s">
        <v>305</v>
      </c>
      <c r="C17" s="1" t="s">
        <v>306</v>
      </c>
    </row>
    <row r="18" spans="3:3">
      <c r="C18" s="26">
        <v>528482</v>
      </c>
    </row>
    <row r="20" spans="1:3">
      <c r="A20" s="15">
        <v>3</v>
      </c>
      <c r="B20" s="2" t="s">
        <v>100</v>
      </c>
      <c r="C20" s="2" t="s">
        <v>307</v>
      </c>
    </row>
    <row r="21" spans="1:15">
      <c r="A21" s="4"/>
      <c r="B21" s="1" t="s">
        <v>287</v>
      </c>
      <c r="C21" s="1" t="s">
        <v>288</v>
      </c>
      <c r="D21" s="1" t="s">
        <v>289</v>
      </c>
      <c r="E21" s="1" t="s">
        <v>290</v>
      </c>
      <c r="F21" s="1" t="s">
        <v>291</v>
      </c>
      <c r="G21" s="1" t="s">
        <v>292</v>
      </c>
      <c r="H21" s="1" t="s">
        <v>293</v>
      </c>
      <c r="I21" s="1" t="s">
        <v>294</v>
      </c>
      <c r="J21" s="1" t="s">
        <v>295</v>
      </c>
      <c r="K21" s="1" t="s">
        <v>296</v>
      </c>
      <c r="L21" s="1" t="s">
        <v>297</v>
      </c>
      <c r="M21" s="1" t="s">
        <v>298</v>
      </c>
      <c r="N21" s="1" t="s">
        <v>299</v>
      </c>
      <c r="O21" s="1" t="s">
        <v>20</v>
      </c>
    </row>
    <row r="22" spans="5:15">
      <c r="E22" s="11">
        <v>223968</v>
      </c>
      <c r="F22" s="11">
        <v>43685</v>
      </c>
      <c r="G22" s="11">
        <v>346601</v>
      </c>
      <c r="H22" s="11">
        <v>47685</v>
      </c>
      <c r="I22" s="11">
        <v>288265</v>
      </c>
      <c r="J22" s="11">
        <v>33234</v>
      </c>
      <c r="K22" s="11">
        <v>144687</v>
      </c>
      <c r="L22" s="11">
        <v>207257</v>
      </c>
      <c r="M22" s="11">
        <v>339131</v>
      </c>
      <c r="N22" s="11">
        <v>99762</v>
      </c>
      <c r="O22" s="11">
        <f>SUM(E22:N22)</f>
        <v>1774275</v>
      </c>
    </row>
    <row r="23" spans="1:7">
      <c r="A23" s="4"/>
      <c r="B23" s="1" t="s">
        <v>300</v>
      </c>
      <c r="C23" s="1" t="s">
        <v>301</v>
      </c>
      <c r="D23" s="1" t="s">
        <v>302</v>
      </c>
      <c r="E23" s="1" t="s">
        <v>303</v>
      </c>
      <c r="F23" s="1" t="s">
        <v>304</v>
      </c>
      <c r="G23" s="1" t="s">
        <v>20</v>
      </c>
    </row>
    <row r="24" spans="3:7">
      <c r="C24" s="24">
        <f>E22</f>
        <v>223968</v>
      </c>
      <c r="D24" s="25">
        <f>F22+G22+H22</f>
        <v>437971</v>
      </c>
      <c r="E24" s="25">
        <f>I22+J22+K22</f>
        <v>466186</v>
      </c>
      <c r="F24" s="25">
        <f>L22+M22+N22</f>
        <v>646150</v>
      </c>
      <c r="G24" s="11">
        <v>1774275</v>
      </c>
    </row>
    <row r="25" spans="1:3">
      <c r="A25" s="4"/>
      <c r="B25" s="1" t="s">
        <v>305</v>
      </c>
      <c r="C25" s="1" t="s">
        <v>306</v>
      </c>
    </row>
    <row r="26" spans="2:3">
      <c r="B26" s="1" t="s">
        <v>308</v>
      </c>
      <c r="C26" s="11">
        <v>1774275</v>
      </c>
    </row>
    <row r="27" spans="2:3">
      <c r="B27" s="1" t="s">
        <v>309</v>
      </c>
      <c r="C27" s="11">
        <v>1225873</v>
      </c>
    </row>
    <row r="28" spans="2:3">
      <c r="B28" s="2" t="s">
        <v>310</v>
      </c>
      <c r="C28" s="27">
        <f>C26-C27</f>
        <v>548402</v>
      </c>
    </row>
    <row r="30" spans="1:3">
      <c r="A30" s="15">
        <v>4</v>
      </c>
      <c r="B30" s="2" t="s">
        <v>100</v>
      </c>
      <c r="C30" s="2" t="s">
        <v>270</v>
      </c>
    </row>
    <row r="31" spans="1:15">
      <c r="A31" s="4"/>
      <c r="B31" s="1" t="s">
        <v>287</v>
      </c>
      <c r="C31" s="1" t="s">
        <v>288</v>
      </c>
      <c r="D31" s="1" t="s">
        <v>289</v>
      </c>
      <c r="E31" s="1" t="s">
        <v>290</v>
      </c>
      <c r="F31" s="1" t="s">
        <v>291</v>
      </c>
      <c r="G31" s="1" t="s">
        <v>292</v>
      </c>
      <c r="H31" s="1" t="s">
        <v>293</v>
      </c>
      <c r="I31" s="1" t="s">
        <v>294</v>
      </c>
      <c r="J31" s="1" t="s">
        <v>295</v>
      </c>
      <c r="K31" s="1" t="s">
        <v>296</v>
      </c>
      <c r="L31" s="1" t="s">
        <v>297</v>
      </c>
      <c r="M31" s="1" t="s">
        <v>298</v>
      </c>
      <c r="N31" s="1" t="s">
        <v>299</v>
      </c>
      <c r="O31" s="1" t="s">
        <v>20</v>
      </c>
    </row>
    <row r="32" spans="4:15">
      <c r="D32" s="11">
        <v>3308</v>
      </c>
      <c r="E32" s="11">
        <v>128788</v>
      </c>
      <c r="F32" s="11">
        <v>74501</v>
      </c>
      <c r="G32" s="11">
        <v>32642</v>
      </c>
      <c r="H32" s="11">
        <v>153838</v>
      </c>
      <c r="I32" s="11">
        <v>41311</v>
      </c>
      <c r="J32" s="11">
        <v>107780</v>
      </c>
      <c r="K32" s="11">
        <v>51285</v>
      </c>
      <c r="L32" s="11">
        <v>75073</v>
      </c>
      <c r="M32" s="11">
        <v>27714</v>
      </c>
      <c r="N32" s="11">
        <v>595343</v>
      </c>
      <c r="O32" s="11">
        <f>SUM(D32:N32)</f>
        <v>1291583</v>
      </c>
    </row>
    <row r="33" spans="1:7">
      <c r="A33" s="4"/>
      <c r="B33" s="1" t="s">
        <v>300</v>
      </c>
      <c r="C33" s="1" t="s">
        <v>301</v>
      </c>
      <c r="D33" s="1" t="s">
        <v>302</v>
      </c>
      <c r="E33" s="1" t="s">
        <v>303</v>
      </c>
      <c r="F33" s="1" t="s">
        <v>304</v>
      </c>
      <c r="G33" s="1" t="s">
        <v>20</v>
      </c>
    </row>
    <row r="34" spans="3:7">
      <c r="C34" s="25">
        <f>D32+E32+F32</f>
        <v>206597</v>
      </c>
      <c r="D34" s="25">
        <f>F32+G32+H32</f>
        <v>260981</v>
      </c>
      <c r="E34" s="25">
        <f>I32+J32+K32</f>
        <v>200376</v>
      </c>
      <c r="F34" s="25">
        <f>K32+L32+M32</f>
        <v>154072</v>
      </c>
      <c r="G34" s="11">
        <v>1291583</v>
      </c>
    </row>
    <row r="35" spans="1:3">
      <c r="A35" s="4"/>
      <c r="B35" s="1" t="s">
        <v>305</v>
      </c>
      <c r="C35" s="1" t="s">
        <v>306</v>
      </c>
    </row>
    <row r="36" spans="2:3">
      <c r="B36" s="1" t="s">
        <v>20</v>
      </c>
      <c r="C36" s="11">
        <v>1291583</v>
      </c>
    </row>
    <row r="37" spans="2:3">
      <c r="B37" s="1" t="s">
        <v>311</v>
      </c>
      <c r="C37" s="11">
        <v>650417</v>
      </c>
    </row>
    <row r="38" spans="2:3">
      <c r="B38" s="2" t="s">
        <v>310</v>
      </c>
      <c r="C38" s="20">
        <f>C36-C37</f>
        <v>641166</v>
      </c>
    </row>
    <row r="40" spans="1:3">
      <c r="A40" s="15">
        <v>5</v>
      </c>
      <c r="B40" s="2" t="s">
        <v>100</v>
      </c>
      <c r="C40" s="2" t="s">
        <v>263</v>
      </c>
    </row>
    <row r="41" spans="1:15">
      <c r="A41" s="4"/>
      <c r="B41" s="1" t="s">
        <v>287</v>
      </c>
      <c r="C41" s="1" t="s">
        <v>288</v>
      </c>
      <c r="D41" s="1" t="s">
        <v>289</v>
      </c>
      <c r="E41" s="1" t="s">
        <v>290</v>
      </c>
      <c r="F41" s="1" t="s">
        <v>291</v>
      </c>
      <c r="G41" s="1" t="s">
        <v>292</v>
      </c>
      <c r="H41" s="1" t="s">
        <v>293</v>
      </c>
      <c r="I41" s="1" t="s">
        <v>294</v>
      </c>
      <c r="J41" s="1" t="s">
        <v>295</v>
      </c>
      <c r="K41" s="1" t="s">
        <v>296</v>
      </c>
      <c r="L41" s="1" t="s">
        <v>297</v>
      </c>
      <c r="M41" s="1" t="s">
        <v>298</v>
      </c>
      <c r="N41" s="1" t="s">
        <v>299</v>
      </c>
      <c r="O41" s="1" t="s">
        <v>20</v>
      </c>
    </row>
    <row r="42" spans="3:15">
      <c r="C42" s="11">
        <v>61431</v>
      </c>
      <c r="D42" s="11">
        <v>26550</v>
      </c>
      <c r="E42" s="11">
        <v>66569</v>
      </c>
      <c r="F42" s="11">
        <v>43823</v>
      </c>
      <c r="G42" s="11">
        <v>18078</v>
      </c>
      <c r="H42" s="11">
        <v>62173</v>
      </c>
      <c r="I42" s="11">
        <v>51979</v>
      </c>
      <c r="J42" s="11">
        <v>53817</v>
      </c>
      <c r="K42" s="11">
        <v>57637</v>
      </c>
      <c r="L42" s="11">
        <v>46878</v>
      </c>
      <c r="M42" s="11">
        <v>894856</v>
      </c>
      <c r="N42" s="11">
        <v>276462</v>
      </c>
      <c r="O42" s="11">
        <f>SUM(C42:N42)</f>
        <v>1660253</v>
      </c>
    </row>
    <row r="43" spans="1:7">
      <c r="A43" s="4"/>
      <c r="B43" s="1" t="s">
        <v>300</v>
      </c>
      <c r="C43" s="1" t="s">
        <v>301</v>
      </c>
      <c r="D43" s="1" t="s">
        <v>302</v>
      </c>
      <c r="E43" s="1" t="s">
        <v>303</v>
      </c>
      <c r="F43" s="1" t="s">
        <v>304</v>
      </c>
      <c r="G43" s="1" t="s">
        <v>20</v>
      </c>
    </row>
    <row r="44" spans="3:7">
      <c r="C44" s="25">
        <f>C42+D42+E42</f>
        <v>154550</v>
      </c>
      <c r="D44" s="25">
        <f>F42+G42+H42</f>
        <v>124074</v>
      </c>
      <c r="E44" s="25">
        <f>I42+J42+K42</f>
        <v>163433</v>
      </c>
      <c r="F44" s="25">
        <f>L42+M42+N42</f>
        <v>1218196</v>
      </c>
      <c r="G44" s="11">
        <v>1660253</v>
      </c>
    </row>
    <row r="45" spans="1:3">
      <c r="A45" s="4"/>
      <c r="B45" s="1" t="s">
        <v>305</v>
      </c>
      <c r="C45" s="1" t="s">
        <v>306</v>
      </c>
    </row>
    <row r="46" spans="2:3">
      <c r="B46" s="1" t="s">
        <v>20</v>
      </c>
      <c r="C46" s="11">
        <v>1660253</v>
      </c>
    </row>
    <row r="47" spans="2:3">
      <c r="B47" s="1" t="s">
        <v>312</v>
      </c>
      <c r="C47" s="11">
        <v>1100000</v>
      </c>
    </row>
    <row r="48" spans="2:3">
      <c r="B48" s="2" t="s">
        <v>310</v>
      </c>
      <c r="C48" s="27">
        <f>C46-C47</f>
        <v>560253</v>
      </c>
    </row>
    <row r="50" spans="1:3">
      <c r="A50" s="15">
        <v>6</v>
      </c>
      <c r="B50" s="2" t="s">
        <v>100</v>
      </c>
      <c r="C50" s="2" t="s">
        <v>274</v>
      </c>
    </row>
    <row r="51" spans="1:15">
      <c r="A51" s="4"/>
      <c r="B51" s="1" t="s">
        <v>287</v>
      </c>
      <c r="C51" s="1" t="s">
        <v>288</v>
      </c>
      <c r="D51" s="1" t="s">
        <v>289</v>
      </c>
      <c r="E51" s="1" t="s">
        <v>290</v>
      </c>
      <c r="F51" s="1" t="s">
        <v>291</v>
      </c>
      <c r="G51" s="1" t="s">
        <v>292</v>
      </c>
      <c r="H51" s="1" t="s">
        <v>293</v>
      </c>
      <c r="I51" s="1" t="s">
        <v>294</v>
      </c>
      <c r="J51" s="1" t="s">
        <v>295</v>
      </c>
      <c r="K51" s="1" t="s">
        <v>296</v>
      </c>
      <c r="L51" s="1" t="s">
        <v>297</v>
      </c>
      <c r="M51" s="1" t="s">
        <v>298</v>
      </c>
      <c r="N51" s="1" t="s">
        <v>299</v>
      </c>
      <c r="O51" s="1" t="s">
        <v>20</v>
      </c>
    </row>
    <row r="52" spans="5:15">
      <c r="E52" s="11">
        <v>76032</v>
      </c>
      <c r="F52" s="11">
        <v>31615</v>
      </c>
      <c r="G52" s="11">
        <v>26942</v>
      </c>
      <c r="H52" s="11">
        <v>70751</v>
      </c>
      <c r="I52" s="11">
        <v>29974</v>
      </c>
      <c r="J52" s="11">
        <v>23648</v>
      </c>
      <c r="K52" s="11">
        <v>36220</v>
      </c>
      <c r="L52" s="11">
        <v>37605</v>
      </c>
      <c r="M52" s="11">
        <v>53605</v>
      </c>
      <c r="N52" s="11">
        <v>21506</v>
      </c>
      <c r="O52" s="11">
        <f>SUM(E52:N52)</f>
        <v>407898</v>
      </c>
    </row>
    <row r="53" spans="1:7">
      <c r="A53" s="4"/>
      <c r="B53" s="1" t="s">
        <v>300</v>
      </c>
      <c r="C53" s="1" t="s">
        <v>301</v>
      </c>
      <c r="D53" s="1" t="s">
        <v>302</v>
      </c>
      <c r="E53" s="1" t="s">
        <v>303</v>
      </c>
      <c r="F53" s="1" t="s">
        <v>304</v>
      </c>
      <c r="G53" s="1" t="s">
        <v>20</v>
      </c>
    </row>
    <row r="54" spans="3:7">
      <c r="C54" s="11">
        <v>76032</v>
      </c>
      <c r="D54" s="25">
        <f>F52+G52+H52</f>
        <v>129308</v>
      </c>
      <c r="E54" s="25">
        <f>I52+J52+K52</f>
        <v>89842</v>
      </c>
      <c r="F54" s="25">
        <f>L52+M52+N52</f>
        <v>112716</v>
      </c>
      <c r="G54" s="11">
        <v>407898</v>
      </c>
    </row>
    <row r="55" spans="1:3">
      <c r="A55" s="4"/>
      <c r="B55" s="1" t="s">
        <v>305</v>
      </c>
      <c r="C55" s="1" t="s">
        <v>306</v>
      </c>
    </row>
    <row r="56" spans="3:3">
      <c r="C56" s="26">
        <v>407898</v>
      </c>
    </row>
    <row r="58" spans="1:3">
      <c r="A58" s="15">
        <v>7</v>
      </c>
      <c r="B58" s="2" t="s">
        <v>100</v>
      </c>
      <c r="C58" s="2" t="s">
        <v>313</v>
      </c>
    </row>
    <row r="59" spans="1:15">
      <c r="A59" s="4"/>
      <c r="B59" s="1" t="s">
        <v>287</v>
      </c>
      <c r="C59" s="1" t="s">
        <v>288</v>
      </c>
      <c r="D59" s="1" t="s">
        <v>289</v>
      </c>
      <c r="E59" s="1" t="s">
        <v>290</v>
      </c>
      <c r="F59" s="1" t="s">
        <v>291</v>
      </c>
      <c r="G59" s="1" t="s">
        <v>292</v>
      </c>
      <c r="H59" s="1" t="s">
        <v>293</v>
      </c>
      <c r="I59" s="1" t="s">
        <v>294</v>
      </c>
      <c r="J59" s="1" t="s">
        <v>295</v>
      </c>
      <c r="K59" s="1" t="s">
        <v>296</v>
      </c>
      <c r="L59" s="1" t="s">
        <v>297</v>
      </c>
      <c r="M59" s="1" t="s">
        <v>298</v>
      </c>
      <c r="N59" s="1" t="s">
        <v>299</v>
      </c>
      <c r="O59" s="1" t="s">
        <v>20</v>
      </c>
    </row>
    <row r="60" spans="3:15">
      <c r="C60" s="11">
        <v>4000</v>
      </c>
      <c r="D60" s="11">
        <v>128000</v>
      </c>
      <c r="E60" s="11">
        <v>53976</v>
      </c>
      <c r="F60" s="11">
        <v>28685</v>
      </c>
      <c r="G60" s="11">
        <v>18575</v>
      </c>
      <c r="H60" s="11">
        <v>297498</v>
      </c>
      <c r="I60" s="11">
        <v>134377</v>
      </c>
      <c r="J60" s="11">
        <v>78972</v>
      </c>
      <c r="K60" s="11">
        <v>119069</v>
      </c>
      <c r="L60" s="11">
        <v>128779</v>
      </c>
      <c r="M60" s="11">
        <v>79678</v>
      </c>
      <c r="N60" s="11">
        <v>142616</v>
      </c>
      <c r="O60" s="11">
        <f>SUM(C60:N60)</f>
        <v>1214225</v>
      </c>
    </row>
    <row r="61" spans="1:7">
      <c r="A61" s="4"/>
      <c r="B61" s="1" t="s">
        <v>300</v>
      </c>
      <c r="C61" s="1" t="s">
        <v>301</v>
      </c>
      <c r="D61" s="1" t="s">
        <v>302</v>
      </c>
      <c r="E61" s="1" t="s">
        <v>303</v>
      </c>
      <c r="F61" s="1" t="s">
        <v>304</v>
      </c>
      <c r="G61" s="1" t="s">
        <v>20</v>
      </c>
    </row>
    <row r="62" spans="3:7">
      <c r="C62" s="25">
        <f>C60+D60+E60</f>
        <v>185976</v>
      </c>
      <c r="D62" s="25">
        <f>F60+G60+H60</f>
        <v>344758</v>
      </c>
      <c r="E62" s="25">
        <f>I60+J60+K60</f>
        <v>332418</v>
      </c>
      <c r="F62" s="25">
        <f>L60+M60+N60</f>
        <v>351073</v>
      </c>
      <c r="G62" s="11">
        <v>1214225</v>
      </c>
    </row>
    <row r="63" spans="1:3">
      <c r="A63" s="4"/>
      <c r="B63" s="1" t="s">
        <v>305</v>
      </c>
      <c r="C63" s="1" t="s">
        <v>306</v>
      </c>
    </row>
    <row r="64" spans="3:3">
      <c r="C64" s="26">
        <v>1214225</v>
      </c>
    </row>
    <row r="66" spans="1:3">
      <c r="A66" s="15">
        <v>8</v>
      </c>
      <c r="B66" s="2" t="s">
        <v>100</v>
      </c>
      <c r="C66" s="2" t="s">
        <v>260</v>
      </c>
    </row>
    <row r="67" spans="1:15">
      <c r="A67" s="4"/>
      <c r="B67" s="1" t="s">
        <v>287</v>
      </c>
      <c r="C67" s="1" t="s">
        <v>288</v>
      </c>
      <c r="D67" s="1" t="s">
        <v>289</v>
      </c>
      <c r="E67" s="1" t="s">
        <v>290</v>
      </c>
      <c r="F67" s="1" t="s">
        <v>291</v>
      </c>
      <c r="G67" s="1" t="s">
        <v>292</v>
      </c>
      <c r="H67" s="1" t="s">
        <v>293</v>
      </c>
      <c r="I67" s="1" t="s">
        <v>294</v>
      </c>
      <c r="J67" s="1" t="s">
        <v>295</v>
      </c>
      <c r="K67" s="1" t="s">
        <v>296</v>
      </c>
      <c r="L67" s="1" t="s">
        <v>297</v>
      </c>
      <c r="M67" s="1" t="s">
        <v>298</v>
      </c>
      <c r="N67" s="1" t="s">
        <v>299</v>
      </c>
      <c r="O67" s="1" t="s">
        <v>20</v>
      </c>
    </row>
    <row r="69" spans="1:7">
      <c r="A69" s="4"/>
      <c r="B69" s="1" t="s">
        <v>300</v>
      </c>
      <c r="C69" s="1" t="s">
        <v>301</v>
      </c>
      <c r="D69" s="1" t="s">
        <v>302</v>
      </c>
      <c r="E69" s="1" t="s">
        <v>303</v>
      </c>
      <c r="F69" s="1" t="s">
        <v>304</v>
      </c>
      <c r="G69" s="1" t="s">
        <v>20</v>
      </c>
    </row>
    <row r="70" spans="3:7">
      <c r="C70" s="11">
        <v>58797</v>
      </c>
      <c r="D70" s="11">
        <v>237503</v>
      </c>
      <c r="E70" s="11">
        <v>239215</v>
      </c>
      <c r="F70" s="11">
        <v>269688</v>
      </c>
      <c r="G70" s="24">
        <f>SUM(C70:F70)</f>
        <v>805203</v>
      </c>
    </row>
    <row r="71" spans="1:3">
      <c r="A71" s="4"/>
      <c r="B71" s="1" t="s">
        <v>305</v>
      </c>
      <c r="C71" s="1" t="s">
        <v>306</v>
      </c>
    </row>
    <row r="72" spans="3:3">
      <c r="C72" s="26">
        <v>805203</v>
      </c>
    </row>
  </sheetData>
  <printOptions gridLines="1"/>
  <pageMargins left="0.708661417322835" right="0.708661417322835" top="0.748031496062992" bottom="0.748031496062992" header="0.31496062992126" footer="0.31496062992126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</dc:creator>
  <cp:lastModifiedBy>temp</cp:lastModifiedBy>
  <dcterms:created xsi:type="dcterms:W3CDTF">2021-03-22T12:55:00Z</dcterms:created>
  <cp:lastPrinted>2021-06-23T07:30:00Z</cp:lastPrinted>
  <dcterms:modified xsi:type="dcterms:W3CDTF">2021-09-28T05:35:25Z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1033-11.2.0.10323</vt:lpwstr>
  </property>
  <property fmtid="{D5CDD505-2E9C-101B-9397-08002B2CF9AE}" pid="3" name="ICV">
    <vt:lpwstr>70949A62A40B4F15B9682867B0566092</vt:lpwstr>
  </property>
</Properties>
</file>