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firstSheet="2" activeTab="4"/>
  </bookViews>
  <sheets>
    <sheet name="Rough" sheetId="1" state="hidden" r:id="rId1"/>
    <sheet name="Rough ii" sheetId="2" state="hidden" r:id="rId2"/>
    <sheet name="MHPL SOV III" sheetId="3" r:id="rId3"/>
    <sheet name="SOV III" sheetId="4" r:id="rId4"/>
    <sheet name="SOV I &amp; II" sheetId="5" r:id="rId5"/>
  </sheets>
  <calcPr calcId="144525"/>
</workbook>
</file>

<file path=xl/sharedStrings.xml><?xml version="1.0" encoding="utf-8"?>
<sst xmlns="http://schemas.openxmlformats.org/spreadsheetml/2006/main" count="126" uniqueCount="71">
  <si>
    <t>Modi Housing Pvt ltd-SOVIII</t>
  </si>
  <si>
    <t>Aug</t>
  </si>
  <si>
    <t>Sep</t>
  </si>
  <si>
    <t>Oct</t>
  </si>
  <si>
    <t>S.no.</t>
  </si>
  <si>
    <t>Name Of The Party</t>
  </si>
  <si>
    <t>Net Amt</t>
  </si>
  <si>
    <t>CONJBDW-G Mannem</t>
  </si>
  <si>
    <t>On Account(Payments)</t>
  </si>
  <si>
    <t>CONT-Biroporida</t>
  </si>
  <si>
    <t>CONT- Chotelal Mahto</t>
  </si>
  <si>
    <t>CONT - Orsu Yellaiah</t>
  </si>
  <si>
    <t>CONT-Snehalatha G</t>
  </si>
  <si>
    <t>CONT-T.Kurmanna</t>
  </si>
  <si>
    <t>SOV III</t>
  </si>
  <si>
    <t>CONJBDW-Biroporida</t>
  </si>
  <si>
    <t>CONJBDW-N Nagaraju</t>
  </si>
  <si>
    <t>CONJBDW-V Balreddy</t>
  </si>
  <si>
    <t>CONT-Anirudh</t>
  </si>
  <si>
    <t>CONT-A Ramulu</t>
  </si>
  <si>
    <t>CONT-Baijnath</t>
  </si>
  <si>
    <t>CONT-Chotelal</t>
  </si>
  <si>
    <t>CONT-G.Mannem</t>
  </si>
  <si>
    <t>CONT-K Krishna</t>
  </si>
  <si>
    <t>CONT-N Nagaraju</t>
  </si>
  <si>
    <t>CONT-Radha Krishna</t>
  </si>
  <si>
    <t>CONT- Sanku Suresh</t>
  </si>
  <si>
    <t>CONT- Tirupathi Singh</t>
  </si>
  <si>
    <t>CONT-V Bal Reddy</t>
  </si>
  <si>
    <t>Details of Payments made to Contractors From Aug 21 To Oct 21</t>
  </si>
  <si>
    <t>Company Name</t>
  </si>
  <si>
    <t>Modi Housing Pvt Ltd - SOV III</t>
  </si>
  <si>
    <t>Prepared by</t>
  </si>
  <si>
    <t>Akhilandeswari</t>
  </si>
  <si>
    <t>Date: 15.11.2021</t>
  </si>
  <si>
    <t>S.No</t>
  </si>
  <si>
    <t>Contractor Name</t>
  </si>
  <si>
    <t>On a/c Amount</t>
  </si>
  <si>
    <t>Department Amount</t>
  </si>
  <si>
    <t>Job work Amount</t>
  </si>
  <si>
    <t>Total</t>
  </si>
  <si>
    <t>G Mannem</t>
  </si>
  <si>
    <t>Biroporida</t>
  </si>
  <si>
    <t>Chotelal Mahto</t>
  </si>
  <si>
    <t>Orsu Yellaiah</t>
  </si>
  <si>
    <t>Snehalatha G</t>
  </si>
  <si>
    <t>T.Kurmanna</t>
  </si>
  <si>
    <t>Note:</t>
  </si>
  <si>
    <t>There is no seperate breakup for Job and Dept work so All are put in Department work</t>
  </si>
  <si>
    <t>Silver Oak Villas - III</t>
  </si>
  <si>
    <t>N Nagaraju</t>
  </si>
  <si>
    <t>V Balreddy</t>
  </si>
  <si>
    <t>Anirudh</t>
  </si>
  <si>
    <t>A Ramulu</t>
  </si>
  <si>
    <t>Baijnath</t>
  </si>
  <si>
    <t>Chotelal</t>
  </si>
  <si>
    <t>G.Mannem</t>
  </si>
  <si>
    <t>K Krishna</t>
  </si>
  <si>
    <t>Radha Krishna</t>
  </si>
  <si>
    <t xml:space="preserve"> Sanku Suresh</t>
  </si>
  <si>
    <t xml:space="preserve"> Tirupathi Singh</t>
  </si>
  <si>
    <t>V Bal Reddy</t>
  </si>
  <si>
    <t>Silver Oak Villas LLP</t>
  </si>
  <si>
    <t>Anirudh Dhal</t>
  </si>
  <si>
    <t>Bhaijnath</t>
  </si>
  <si>
    <t>Bohini Basappa</t>
  </si>
  <si>
    <t>Janardhan Prasad</t>
  </si>
  <si>
    <t>Jyothiram</t>
  </si>
  <si>
    <t xml:space="preserve"> Shaik IQBAL</t>
  </si>
  <si>
    <t>Srikanthjena</t>
  </si>
  <si>
    <t>Mallaiah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</si>
</sst>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42" formatCode="_(&quot;$&quot;* #,##0_);_(&quot;$&quot;* \(#,##0\);_(&quot;$&quot;* &quot;-&quot;_);_(@_)"/>
    <numFmt numFmtId="177" formatCode="0_ "/>
    <numFmt numFmtId="178" formatCode="_ * #,##0.00_ ;_ * \-#,##0.00_ ;_ * &quot;-&quot;??_ ;_ @_ "/>
    <numFmt numFmtId="179" formatCode="_ * #,##0_ ;_ * \-#,##0_ ;_ * &quot;-&quot;??_ ;_ @_ "/>
    <numFmt numFmtId="44" formatCode="_(&quot;$&quot;* #,##0.00_);_(&quot;$&quot;* \(#,##0.00\);_(&quot;$&quot;* &quot;-&quot;??_);_(@_)"/>
  </numFmts>
  <fonts count="28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Arial"/>
      <charset val="0"/>
    </font>
    <font>
      <sz val="11"/>
      <color theme="1"/>
      <name val="Comic Sans MS"/>
      <charset val="134"/>
    </font>
    <font>
      <b/>
      <sz val="11"/>
      <color theme="1"/>
      <name val="Comic Sans MS"/>
      <charset val="134"/>
    </font>
    <font>
      <b/>
      <u/>
      <sz val="11"/>
      <color theme="1"/>
      <name val="Comic Sans MS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9" fontId="4" fillId="0" borderId="0" xfId="2" applyNumberFormat="1" applyFont="1">
      <alignment vertical="center"/>
    </xf>
    <xf numFmtId="179" fontId="4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179" fontId="6" fillId="0" borderId="1" xfId="2" applyNumberFormat="1" applyFont="1" applyBorder="1" applyAlignment="1"/>
    <xf numFmtId="179" fontId="0" fillId="0" borderId="0" xfId="0" applyNumberFormat="1"/>
    <xf numFmtId="177" fontId="6" fillId="0" borderId="1" xfId="0" applyNumberFormat="1" applyFont="1" applyBorder="1"/>
    <xf numFmtId="0" fontId="8" fillId="0" borderId="1" xfId="0" applyFont="1" applyBorder="1"/>
    <xf numFmtId="0" fontId="7" fillId="0" borderId="0" xfId="0" applyFont="1"/>
    <xf numFmtId="0" fontId="6" fillId="0" borderId="0" xfId="0" applyFont="1"/>
    <xf numFmtId="179" fontId="6" fillId="0" borderId="0" xfId="0" applyNumberFormat="1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F6" sqref="F6:F13"/>
    </sheetView>
  </sheetViews>
  <sheetFormatPr defaultColWidth="9" defaultRowHeight="16.5" outlineLevelCol="5"/>
  <cols>
    <col min="1" max="1" width="7.28571428571429" style="23" customWidth="1"/>
    <col min="2" max="2" width="25.2857142857143" style="23" customWidth="1"/>
    <col min="3" max="3" width="10.8571428571429" style="23" customWidth="1"/>
    <col min="4" max="4" width="13" style="23" customWidth="1"/>
    <col min="5" max="5" width="10.8571428571429" style="23" customWidth="1"/>
    <col min="6" max="6" width="9.71428571428571" style="23"/>
    <col min="7" max="16384" width="9" style="23"/>
  </cols>
  <sheetData>
    <row r="2" s="22" customFormat="1" ht="18" spans="1:5">
      <c r="A2" s="23"/>
      <c r="B2" s="23"/>
      <c r="C2" s="23"/>
      <c r="D2" s="23"/>
      <c r="E2" s="23"/>
    </row>
    <row r="3" s="22" customFormat="1" ht="18" spans="1:5">
      <c r="A3" s="15" t="s">
        <v>0</v>
      </c>
      <c r="B3" s="15"/>
      <c r="C3" s="15"/>
      <c r="D3" s="15"/>
      <c r="E3" s="15"/>
    </row>
    <row r="4" ht="18" spans="1:5">
      <c r="A4" s="16"/>
      <c r="B4" s="16"/>
      <c r="C4" s="15" t="s">
        <v>1</v>
      </c>
      <c r="D4" s="15" t="s">
        <v>2</v>
      </c>
      <c r="E4" s="15" t="s">
        <v>3</v>
      </c>
    </row>
    <row r="5" ht="18" spans="1:5">
      <c r="A5" s="16" t="s">
        <v>4</v>
      </c>
      <c r="B5" s="16" t="s">
        <v>5</v>
      </c>
      <c r="C5" s="16" t="s">
        <v>6</v>
      </c>
      <c r="D5" s="16" t="s">
        <v>6</v>
      </c>
      <c r="E5" s="16" t="s">
        <v>6</v>
      </c>
    </row>
    <row r="6" spans="1:6">
      <c r="A6" s="17">
        <v>1</v>
      </c>
      <c r="B6" s="17" t="s">
        <v>7</v>
      </c>
      <c r="C6" s="18">
        <v>24500</v>
      </c>
      <c r="D6" s="18">
        <v>17950</v>
      </c>
      <c r="E6" s="18">
        <v>45200</v>
      </c>
      <c r="F6" s="24">
        <f>C6+D6+E6</f>
        <v>87650</v>
      </c>
    </row>
    <row r="7" spans="1:5">
      <c r="A7" s="17"/>
      <c r="B7" s="17"/>
      <c r="C7" s="20"/>
      <c r="D7" s="20"/>
      <c r="E7" s="20"/>
    </row>
    <row r="8" ht="18" spans="1:5">
      <c r="A8" s="17"/>
      <c r="B8" s="21" t="s">
        <v>8</v>
      </c>
      <c r="C8" s="17"/>
      <c r="D8" s="17"/>
      <c r="E8" s="17"/>
    </row>
    <row r="9" spans="1:6">
      <c r="A9" s="17">
        <v>1</v>
      </c>
      <c r="B9" s="17" t="s">
        <v>9</v>
      </c>
      <c r="C9" s="18">
        <v>0</v>
      </c>
      <c r="D9" s="18">
        <v>50000</v>
      </c>
      <c r="E9" s="18">
        <v>0</v>
      </c>
      <c r="F9" s="24">
        <f t="shared" ref="F9:F13" si="0">C9+D9+E9</f>
        <v>50000</v>
      </c>
    </row>
    <row r="10" spans="1:6">
      <c r="A10" s="17">
        <v>2</v>
      </c>
      <c r="B10" s="17" t="s">
        <v>10</v>
      </c>
      <c r="C10" s="18">
        <v>20000</v>
      </c>
      <c r="D10" s="18">
        <v>6250</v>
      </c>
      <c r="E10" s="18">
        <v>2800</v>
      </c>
      <c r="F10" s="24">
        <f t="shared" si="0"/>
        <v>29050</v>
      </c>
    </row>
    <row r="11" spans="1:6">
      <c r="A11" s="17">
        <f>A10+1</f>
        <v>3</v>
      </c>
      <c r="B11" s="17" t="s">
        <v>11</v>
      </c>
      <c r="C11" s="18">
        <v>16000</v>
      </c>
      <c r="D11" s="18">
        <v>0</v>
      </c>
      <c r="E11" s="18">
        <v>0</v>
      </c>
      <c r="F11" s="24">
        <f t="shared" si="0"/>
        <v>16000</v>
      </c>
    </row>
    <row r="12" spans="1:6">
      <c r="A12" s="17">
        <f>A11+1</f>
        <v>4</v>
      </c>
      <c r="B12" s="17" t="s">
        <v>12</v>
      </c>
      <c r="C12" s="18">
        <v>100000</v>
      </c>
      <c r="D12" s="18">
        <v>0</v>
      </c>
      <c r="E12" s="18">
        <v>10000</v>
      </c>
      <c r="F12" s="24">
        <f t="shared" si="0"/>
        <v>110000</v>
      </c>
    </row>
    <row r="13" spans="1:6">
      <c r="A13" s="17">
        <f>A12+1</f>
        <v>5</v>
      </c>
      <c r="B13" s="17" t="s">
        <v>13</v>
      </c>
      <c r="C13" s="18">
        <v>0</v>
      </c>
      <c r="D13" s="18">
        <v>0</v>
      </c>
      <c r="E13" s="18">
        <v>124000</v>
      </c>
      <c r="F13" s="24">
        <f t="shared" si="0"/>
        <v>124000</v>
      </c>
    </row>
  </sheetData>
  <mergeCells count="1">
    <mergeCell ref="A3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24"/>
  <sheetViews>
    <sheetView topLeftCell="A6" workbookViewId="0">
      <selection activeCell="F13" sqref="F13:F24"/>
    </sheetView>
  </sheetViews>
  <sheetFormatPr defaultColWidth="9.14285714285714" defaultRowHeight="15" outlineLevelCol="5"/>
  <cols>
    <col min="1" max="1" width="7.28571428571429" customWidth="1"/>
    <col min="2" max="2" width="30.4285714285714" customWidth="1"/>
    <col min="3" max="5" width="10.8571428571429" customWidth="1"/>
  </cols>
  <sheetData>
    <row r="4" ht="18" spans="1:5">
      <c r="A4" s="15" t="s">
        <v>14</v>
      </c>
      <c r="B4" s="15"/>
      <c r="C4" s="15"/>
      <c r="D4" s="15"/>
      <c r="E4" s="15"/>
    </row>
    <row r="5" ht="18" spans="1:5">
      <c r="A5" s="16"/>
      <c r="B5" s="16"/>
      <c r="C5" s="15" t="s">
        <v>1</v>
      </c>
      <c r="D5" s="15" t="s">
        <v>2</v>
      </c>
      <c r="E5" s="15" t="s">
        <v>3</v>
      </c>
    </row>
    <row r="6" ht="18" spans="1:5">
      <c r="A6" s="16" t="s">
        <v>4</v>
      </c>
      <c r="B6" s="16" t="s">
        <v>5</v>
      </c>
      <c r="C6" s="16" t="s">
        <v>6</v>
      </c>
      <c r="D6" s="16" t="s">
        <v>6</v>
      </c>
      <c r="E6" s="16" t="s">
        <v>6</v>
      </c>
    </row>
    <row r="7" ht="16.5" spans="1:6">
      <c r="A7" s="17">
        <v>1</v>
      </c>
      <c r="B7" s="17" t="s">
        <v>15</v>
      </c>
      <c r="C7" s="18">
        <v>2700</v>
      </c>
      <c r="D7" s="18">
        <v>0</v>
      </c>
      <c r="E7" s="18">
        <v>0</v>
      </c>
      <c r="F7" s="19">
        <f t="shared" ref="F7:F24" si="0">SUM(C7:E7)</f>
        <v>2700</v>
      </c>
    </row>
    <row r="8" ht="16.5" spans="1:6">
      <c r="A8" s="17">
        <v>3</v>
      </c>
      <c r="B8" s="17" t="s">
        <v>7</v>
      </c>
      <c r="C8" s="18">
        <v>20700</v>
      </c>
      <c r="D8" s="18">
        <v>2000</v>
      </c>
      <c r="E8" s="18">
        <v>22700</v>
      </c>
      <c r="F8" s="19">
        <f t="shared" si="0"/>
        <v>45400</v>
      </c>
    </row>
    <row r="9" ht="16.5" spans="1:6">
      <c r="A9" s="17">
        <v>4</v>
      </c>
      <c r="B9" s="17" t="s">
        <v>16</v>
      </c>
      <c r="C9" s="18">
        <v>0</v>
      </c>
      <c r="D9" s="18">
        <v>0</v>
      </c>
      <c r="E9" s="18">
        <v>3600</v>
      </c>
      <c r="F9" s="19">
        <f t="shared" si="0"/>
        <v>3600</v>
      </c>
    </row>
    <row r="10" ht="16.5" spans="1:6">
      <c r="A10" s="17">
        <v>6</v>
      </c>
      <c r="B10" s="17" t="s">
        <v>17</v>
      </c>
      <c r="C10" s="18">
        <v>600</v>
      </c>
      <c r="D10" s="18">
        <v>0</v>
      </c>
      <c r="E10" s="18">
        <v>2000</v>
      </c>
      <c r="F10" s="19">
        <f t="shared" si="0"/>
        <v>2600</v>
      </c>
    </row>
    <row r="11" ht="16.5" spans="1:6">
      <c r="A11" s="17"/>
      <c r="B11" s="17"/>
      <c r="C11" s="20"/>
      <c r="D11" s="20"/>
      <c r="E11" s="20"/>
      <c r="F11" s="19">
        <f t="shared" si="0"/>
        <v>0</v>
      </c>
    </row>
    <row r="12" ht="18" spans="1:6">
      <c r="A12" s="17"/>
      <c r="B12" s="21" t="s">
        <v>8</v>
      </c>
      <c r="C12" s="17"/>
      <c r="D12" s="17"/>
      <c r="E12" s="17"/>
      <c r="F12" s="19">
        <f t="shared" si="0"/>
        <v>0</v>
      </c>
    </row>
    <row r="13" ht="16.5" spans="1:6">
      <c r="A13" s="17">
        <v>1</v>
      </c>
      <c r="B13" s="17" t="s">
        <v>18</v>
      </c>
      <c r="C13" s="18">
        <v>900</v>
      </c>
      <c r="D13" s="18">
        <v>90000</v>
      </c>
      <c r="E13" s="18">
        <v>0</v>
      </c>
      <c r="F13" s="19">
        <f t="shared" si="0"/>
        <v>90900</v>
      </c>
    </row>
    <row r="14" ht="16.5" spans="1:6">
      <c r="A14" s="17">
        <v>2</v>
      </c>
      <c r="B14" s="17" t="s">
        <v>19</v>
      </c>
      <c r="C14" s="18">
        <v>450</v>
      </c>
      <c r="D14" s="18">
        <v>0</v>
      </c>
      <c r="E14" s="18">
        <v>0</v>
      </c>
      <c r="F14" s="19">
        <f t="shared" si="0"/>
        <v>450</v>
      </c>
    </row>
    <row r="15" ht="16.5" spans="1:6">
      <c r="A15" s="17">
        <f t="shared" ref="A15:A17" si="1">A14+1</f>
        <v>3</v>
      </c>
      <c r="B15" s="17" t="s">
        <v>20</v>
      </c>
      <c r="C15" s="18">
        <v>35088</v>
      </c>
      <c r="D15" s="18">
        <v>8000</v>
      </c>
      <c r="E15" s="18">
        <v>0</v>
      </c>
      <c r="F15" s="19">
        <f t="shared" si="0"/>
        <v>43088</v>
      </c>
    </row>
    <row r="16" ht="16.5" spans="1:6">
      <c r="A16" s="17">
        <f t="shared" si="1"/>
        <v>4</v>
      </c>
      <c r="B16" s="17" t="s">
        <v>9</v>
      </c>
      <c r="C16" s="18">
        <v>750</v>
      </c>
      <c r="D16" s="18">
        <v>0</v>
      </c>
      <c r="E16" s="18">
        <v>0</v>
      </c>
      <c r="F16" s="19">
        <f t="shared" si="0"/>
        <v>750</v>
      </c>
    </row>
    <row r="17" ht="16.5" spans="1:6">
      <c r="A17" s="17">
        <f t="shared" si="1"/>
        <v>5</v>
      </c>
      <c r="B17" s="17" t="s">
        <v>21</v>
      </c>
      <c r="C17" s="18">
        <v>450</v>
      </c>
      <c r="D17" s="18">
        <v>0</v>
      </c>
      <c r="E17" s="18">
        <v>0</v>
      </c>
      <c r="F17" s="19">
        <f t="shared" si="0"/>
        <v>450</v>
      </c>
    </row>
    <row r="18" ht="16.5" spans="2:6">
      <c r="B18" s="17" t="s">
        <v>22</v>
      </c>
      <c r="C18" s="18">
        <v>4050</v>
      </c>
      <c r="D18" s="18">
        <v>0</v>
      </c>
      <c r="E18" s="18">
        <v>0</v>
      </c>
      <c r="F18" s="19">
        <f t="shared" si="0"/>
        <v>4050</v>
      </c>
    </row>
    <row r="19" ht="16.5" spans="2:6">
      <c r="B19" s="17" t="s">
        <v>23</v>
      </c>
      <c r="C19" s="18">
        <v>40000</v>
      </c>
      <c r="D19" s="18">
        <v>0</v>
      </c>
      <c r="E19" s="18">
        <v>0</v>
      </c>
      <c r="F19" s="19">
        <f t="shared" si="0"/>
        <v>40000</v>
      </c>
    </row>
    <row r="20" ht="16.5" spans="2:6">
      <c r="B20" s="17" t="s">
        <v>24</v>
      </c>
      <c r="C20" s="18">
        <v>10000</v>
      </c>
      <c r="D20" s="18">
        <v>0</v>
      </c>
      <c r="E20" s="18">
        <v>40000</v>
      </c>
      <c r="F20" s="19">
        <f t="shared" si="0"/>
        <v>50000</v>
      </c>
    </row>
    <row r="21" ht="16.5" spans="2:6">
      <c r="B21" s="17" t="s">
        <v>25</v>
      </c>
      <c r="C21" s="18">
        <v>1200</v>
      </c>
      <c r="D21" s="18">
        <v>0</v>
      </c>
      <c r="E21" s="18">
        <v>0</v>
      </c>
      <c r="F21" s="19">
        <f t="shared" si="0"/>
        <v>1200</v>
      </c>
    </row>
    <row r="22" ht="16.5" spans="2:6">
      <c r="B22" s="17" t="s">
        <v>26</v>
      </c>
      <c r="C22" s="18">
        <v>5000</v>
      </c>
      <c r="D22" s="18">
        <v>0</v>
      </c>
      <c r="E22" s="18">
        <v>0</v>
      </c>
      <c r="F22" s="19">
        <f t="shared" si="0"/>
        <v>5000</v>
      </c>
    </row>
    <row r="23" ht="16.5" spans="2:6">
      <c r="B23" s="17" t="s">
        <v>27</v>
      </c>
      <c r="C23" s="18">
        <v>35000</v>
      </c>
      <c r="D23" s="18">
        <v>0</v>
      </c>
      <c r="E23" s="18">
        <v>45000</v>
      </c>
      <c r="F23" s="19">
        <f t="shared" si="0"/>
        <v>80000</v>
      </c>
    </row>
    <row r="24" ht="16.5" spans="2:6">
      <c r="B24" s="17" t="s">
        <v>28</v>
      </c>
      <c r="C24" s="18">
        <v>150</v>
      </c>
      <c r="D24" s="18">
        <v>40000</v>
      </c>
      <c r="E24" s="18">
        <v>64000</v>
      </c>
      <c r="F24" s="19">
        <f t="shared" si="0"/>
        <v>104150</v>
      </c>
    </row>
  </sheetData>
  <mergeCells count="1">
    <mergeCell ref="A4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4" workbookViewId="0">
      <selection activeCell="A14" sqref="A14:A15"/>
    </sheetView>
  </sheetViews>
  <sheetFormatPr defaultColWidth="9.14285714285714" defaultRowHeight="15"/>
  <cols>
    <col min="1" max="1" width="16" customWidth="1"/>
    <col min="2" max="2" width="25" customWidth="1"/>
    <col min="3" max="3" width="13.7142857142857" customWidth="1"/>
    <col min="4" max="4" width="18.1428571428571" customWidth="1"/>
    <col min="5" max="5" width="16.5714285714286" customWidth="1"/>
    <col min="6" max="6" width="8.85714285714286" customWidth="1"/>
  </cols>
  <sheetData>
    <row r="1" spans="1:6">
      <c r="A1" s="1" t="s">
        <v>29</v>
      </c>
      <c r="B1" s="1"/>
      <c r="C1" s="1"/>
      <c r="D1" s="1"/>
      <c r="E1" s="1"/>
      <c r="F1" s="1"/>
    </row>
    <row r="2" spans="1:6">
      <c r="A2" s="2" t="s">
        <v>30</v>
      </c>
      <c r="B2" s="2" t="s">
        <v>31</v>
      </c>
      <c r="C2" s="2"/>
      <c r="D2" s="3"/>
      <c r="E2" s="3"/>
      <c r="F2" s="3"/>
    </row>
    <row r="3" spans="1:6">
      <c r="A3" s="2" t="s">
        <v>32</v>
      </c>
      <c r="B3" s="2" t="s">
        <v>33</v>
      </c>
      <c r="C3" s="3"/>
      <c r="D3" s="3"/>
      <c r="E3" s="2" t="s">
        <v>34</v>
      </c>
      <c r="F3" s="3"/>
    </row>
    <row r="4" spans="1:6">
      <c r="A4" s="3"/>
      <c r="B4" s="3"/>
      <c r="C4" s="3"/>
      <c r="D4" s="3"/>
      <c r="E4" s="3"/>
      <c r="F4" s="3"/>
    </row>
    <row r="5" spans="1:6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</row>
    <row r="6" spans="1:6">
      <c r="A6" s="5">
        <v>1</v>
      </c>
      <c r="B6" s="6" t="s">
        <v>41</v>
      </c>
      <c r="C6" s="7">
        <v>0</v>
      </c>
      <c r="D6" s="8">
        <v>87650</v>
      </c>
      <c r="E6" s="8"/>
      <c r="F6" s="8">
        <f t="shared" ref="F6:F11" si="0">C6+D6+E6</f>
        <v>87650</v>
      </c>
    </row>
    <row r="7" spans="1:6">
      <c r="A7" s="5">
        <f>A6+1</f>
        <v>2</v>
      </c>
      <c r="B7" s="6" t="s">
        <v>42</v>
      </c>
      <c r="C7" s="7">
        <v>50000</v>
      </c>
      <c r="D7" s="8"/>
      <c r="E7" s="8"/>
      <c r="F7" s="8">
        <f t="shared" si="0"/>
        <v>50000</v>
      </c>
    </row>
    <row r="8" spans="1:6">
      <c r="A8" s="5">
        <f>A7+1</f>
        <v>3</v>
      </c>
      <c r="B8" s="6" t="s">
        <v>43</v>
      </c>
      <c r="C8" s="8">
        <v>29050</v>
      </c>
      <c r="D8" s="8"/>
      <c r="E8" s="8"/>
      <c r="F8" s="8">
        <f t="shared" si="0"/>
        <v>29050</v>
      </c>
    </row>
    <row r="9" spans="1:6">
      <c r="A9" s="5">
        <f>A8+1</f>
        <v>4</v>
      </c>
      <c r="B9" s="6" t="s">
        <v>44</v>
      </c>
      <c r="C9" s="8">
        <v>16000</v>
      </c>
      <c r="D9" s="8"/>
      <c r="E9" s="8"/>
      <c r="F9" s="8">
        <f t="shared" si="0"/>
        <v>16000</v>
      </c>
    </row>
    <row r="10" spans="1:14">
      <c r="A10" s="5">
        <f>A9+1</f>
        <v>5</v>
      </c>
      <c r="B10" s="6" t="s">
        <v>45</v>
      </c>
      <c r="C10" s="8">
        <v>110000</v>
      </c>
      <c r="D10" s="8"/>
      <c r="E10" s="8"/>
      <c r="F10" s="8">
        <f t="shared" si="0"/>
        <v>110000</v>
      </c>
      <c r="J10" s="13"/>
      <c r="K10" s="13"/>
      <c r="L10" s="13"/>
      <c r="M10" s="13"/>
      <c r="N10" s="13"/>
    </row>
    <row r="11" ht="16.5" spans="1:14">
      <c r="A11" s="5">
        <f>A10+1</f>
        <v>6</v>
      </c>
      <c r="B11" s="6" t="s">
        <v>46</v>
      </c>
      <c r="C11" s="8">
        <v>124000</v>
      </c>
      <c r="D11" s="8"/>
      <c r="E11" s="8"/>
      <c r="F11" s="8">
        <f t="shared" si="0"/>
        <v>124000</v>
      </c>
      <c r="J11" s="13"/>
      <c r="K11" s="14"/>
      <c r="L11" s="13"/>
      <c r="M11" s="13"/>
      <c r="N11" s="13"/>
    </row>
    <row r="12" spans="1:14">
      <c r="A12" s="11"/>
      <c r="B12" s="9" t="s">
        <v>40</v>
      </c>
      <c r="C12" s="10">
        <f>SUM(C6:C11)</f>
        <v>329050</v>
      </c>
      <c r="D12" s="10">
        <f>SUM(D6:D11)</f>
        <v>87650</v>
      </c>
      <c r="E12" s="12"/>
      <c r="F12" s="10">
        <f>SUM(F6:F11)</f>
        <v>416700</v>
      </c>
      <c r="J12" s="13"/>
      <c r="K12" s="13"/>
      <c r="L12" s="13"/>
      <c r="M12" s="13"/>
      <c r="N12" s="13"/>
    </row>
    <row r="13" spans="10:14">
      <c r="J13" s="13"/>
      <c r="K13" s="13"/>
      <c r="L13" s="13"/>
      <c r="M13" s="13"/>
      <c r="N13" s="13"/>
    </row>
    <row r="14" spans="1:1">
      <c r="A14" s="6" t="s">
        <v>47</v>
      </c>
    </row>
    <row r="15" spans="1:1">
      <c r="A15" s="6" t="s">
        <v>48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4" workbookViewId="0">
      <selection activeCell="A24" sqref="A24:A25"/>
    </sheetView>
  </sheetViews>
  <sheetFormatPr defaultColWidth="9.14285714285714" defaultRowHeight="15" outlineLevelCol="5"/>
  <cols>
    <col min="1" max="1" width="16" customWidth="1"/>
    <col min="2" max="2" width="31.4285714285714" customWidth="1"/>
    <col min="3" max="3" width="13.7142857142857" customWidth="1"/>
    <col min="4" max="4" width="18.1428571428571" customWidth="1"/>
    <col min="5" max="5" width="16.5714285714286" customWidth="1"/>
    <col min="6" max="6" width="8.85714285714286" customWidth="1"/>
  </cols>
  <sheetData>
    <row r="1" spans="1:6">
      <c r="A1" s="1" t="s">
        <v>29</v>
      </c>
      <c r="B1" s="1"/>
      <c r="C1" s="1"/>
      <c r="D1" s="1"/>
      <c r="E1" s="1"/>
      <c r="F1" s="1"/>
    </row>
    <row r="2" spans="1:6">
      <c r="A2" s="2" t="s">
        <v>30</v>
      </c>
      <c r="B2" s="2" t="s">
        <v>49</v>
      </c>
      <c r="C2" s="2"/>
      <c r="D2" s="3"/>
      <c r="E2" s="3"/>
      <c r="F2" s="3"/>
    </row>
    <row r="3" spans="1:6">
      <c r="A3" s="2" t="s">
        <v>32</v>
      </c>
      <c r="B3" s="2" t="s">
        <v>33</v>
      </c>
      <c r="C3" s="3"/>
      <c r="D3" s="3"/>
      <c r="E3" s="2" t="s">
        <v>34</v>
      </c>
      <c r="F3" s="3"/>
    </row>
    <row r="4" spans="1:6">
      <c r="A4" s="3"/>
      <c r="B4" s="3"/>
      <c r="C4" s="3"/>
      <c r="D4" s="3"/>
      <c r="E4" s="3"/>
      <c r="F4" s="3"/>
    </row>
    <row r="5" spans="1:6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</row>
    <row r="6" spans="1:6">
      <c r="A6" s="5">
        <v>1</v>
      </c>
      <c r="B6" s="6" t="s">
        <v>42</v>
      </c>
      <c r="C6" s="7">
        <v>0</v>
      </c>
      <c r="D6" s="7">
        <v>2700</v>
      </c>
      <c r="E6" s="8"/>
      <c r="F6" s="8">
        <f t="shared" ref="F6:F21" si="0">C6+D6+E6</f>
        <v>2700</v>
      </c>
    </row>
    <row r="7" spans="1:6">
      <c r="A7" s="5">
        <f t="shared" ref="A7:A21" si="1">A6+1</f>
        <v>2</v>
      </c>
      <c r="B7" s="6" t="s">
        <v>41</v>
      </c>
      <c r="C7" s="7">
        <v>0</v>
      </c>
      <c r="D7" s="7">
        <v>45400</v>
      </c>
      <c r="E7" s="8"/>
      <c r="F7" s="8">
        <f t="shared" si="0"/>
        <v>45400</v>
      </c>
    </row>
    <row r="8" spans="1:6">
      <c r="A8" s="5">
        <f t="shared" si="1"/>
        <v>3</v>
      </c>
      <c r="B8" s="6" t="s">
        <v>50</v>
      </c>
      <c r="C8" s="7">
        <v>0</v>
      </c>
      <c r="D8" s="7">
        <v>3600</v>
      </c>
      <c r="E8" s="8"/>
      <c r="F8" s="8">
        <f t="shared" si="0"/>
        <v>3600</v>
      </c>
    </row>
    <row r="9" spans="1:6">
      <c r="A9" s="5">
        <f t="shared" si="1"/>
        <v>4</v>
      </c>
      <c r="B9" s="6" t="s">
        <v>51</v>
      </c>
      <c r="C9" s="7">
        <v>0</v>
      </c>
      <c r="D9" s="7">
        <v>2600</v>
      </c>
      <c r="E9" s="8"/>
      <c r="F9" s="8">
        <f t="shared" si="0"/>
        <v>2600</v>
      </c>
    </row>
    <row r="10" spans="1:6">
      <c r="A10" s="5">
        <f t="shared" si="1"/>
        <v>5</v>
      </c>
      <c r="B10" s="6" t="s">
        <v>52</v>
      </c>
      <c r="C10" s="7">
        <v>90900</v>
      </c>
      <c r="D10" s="7">
        <v>0</v>
      </c>
      <c r="E10" s="8"/>
      <c r="F10" s="8">
        <f t="shared" si="0"/>
        <v>90900</v>
      </c>
    </row>
    <row r="11" spans="1:6">
      <c r="A11" s="5">
        <f t="shared" si="1"/>
        <v>6</v>
      </c>
      <c r="B11" s="6" t="s">
        <v>53</v>
      </c>
      <c r="C11" s="7">
        <v>450</v>
      </c>
      <c r="D11" s="7">
        <v>0</v>
      </c>
      <c r="E11" s="8"/>
      <c r="F11" s="8">
        <f t="shared" si="0"/>
        <v>450</v>
      </c>
    </row>
    <row r="12" spans="1:6">
      <c r="A12" s="5">
        <f t="shared" si="1"/>
        <v>7</v>
      </c>
      <c r="B12" s="6" t="s">
        <v>54</v>
      </c>
      <c r="C12" s="7">
        <v>43088</v>
      </c>
      <c r="D12" s="7">
        <v>0</v>
      </c>
      <c r="E12" s="8"/>
      <c r="F12" s="8">
        <f t="shared" si="0"/>
        <v>43088</v>
      </c>
    </row>
    <row r="13" spans="1:6">
      <c r="A13" s="5">
        <f t="shared" si="1"/>
        <v>8</v>
      </c>
      <c r="B13" s="6" t="s">
        <v>42</v>
      </c>
      <c r="C13" s="7">
        <v>750</v>
      </c>
      <c r="D13" s="7">
        <v>0</v>
      </c>
      <c r="E13" s="8"/>
      <c r="F13" s="8">
        <f t="shared" si="0"/>
        <v>750</v>
      </c>
    </row>
    <row r="14" spans="1:6">
      <c r="A14" s="5">
        <f t="shared" si="1"/>
        <v>9</v>
      </c>
      <c r="B14" s="6" t="s">
        <v>55</v>
      </c>
      <c r="C14" s="7">
        <v>450</v>
      </c>
      <c r="D14" s="7">
        <v>0</v>
      </c>
      <c r="E14" s="8"/>
      <c r="F14" s="8">
        <f t="shared" si="0"/>
        <v>450</v>
      </c>
    </row>
    <row r="15" spans="1:6">
      <c r="A15" s="5">
        <f t="shared" si="1"/>
        <v>10</v>
      </c>
      <c r="B15" s="6" t="s">
        <v>56</v>
      </c>
      <c r="C15" s="7">
        <v>4050</v>
      </c>
      <c r="D15" s="7">
        <v>0</v>
      </c>
      <c r="E15" s="8"/>
      <c r="F15" s="8">
        <f t="shared" si="0"/>
        <v>4050</v>
      </c>
    </row>
    <row r="16" spans="1:6">
      <c r="A16" s="5">
        <f t="shared" si="1"/>
        <v>11</v>
      </c>
      <c r="B16" s="6" t="s">
        <v>57</v>
      </c>
      <c r="C16" s="7">
        <v>40000</v>
      </c>
      <c r="D16" s="7">
        <v>0</v>
      </c>
      <c r="E16" s="8"/>
      <c r="F16" s="8">
        <f t="shared" si="0"/>
        <v>40000</v>
      </c>
    </row>
    <row r="17" spans="1:6">
      <c r="A17" s="5">
        <f t="shared" si="1"/>
        <v>12</v>
      </c>
      <c r="B17" s="6" t="s">
        <v>50</v>
      </c>
      <c r="C17" s="7">
        <v>50000</v>
      </c>
      <c r="D17" s="7">
        <v>0</v>
      </c>
      <c r="E17" s="8"/>
      <c r="F17" s="8">
        <f t="shared" si="0"/>
        <v>50000</v>
      </c>
    </row>
    <row r="18" spans="1:6">
      <c r="A18" s="5">
        <f t="shared" si="1"/>
        <v>13</v>
      </c>
      <c r="B18" s="6" t="s">
        <v>58</v>
      </c>
      <c r="C18" s="7">
        <v>1200</v>
      </c>
      <c r="D18" s="7">
        <v>0</v>
      </c>
      <c r="E18" s="8"/>
      <c r="F18" s="8">
        <f t="shared" si="0"/>
        <v>1200</v>
      </c>
    </row>
    <row r="19" spans="1:6">
      <c r="A19" s="5">
        <f t="shared" si="1"/>
        <v>14</v>
      </c>
      <c r="B19" s="6" t="s">
        <v>59</v>
      </c>
      <c r="C19" s="7">
        <v>5000</v>
      </c>
      <c r="D19" s="7">
        <v>0</v>
      </c>
      <c r="E19" s="8"/>
      <c r="F19" s="8">
        <f t="shared" si="0"/>
        <v>5000</v>
      </c>
    </row>
    <row r="20" spans="1:6">
      <c r="A20" s="5">
        <f t="shared" si="1"/>
        <v>15</v>
      </c>
      <c r="B20" s="6" t="s">
        <v>60</v>
      </c>
      <c r="C20" s="7">
        <v>80000</v>
      </c>
      <c r="D20" s="7">
        <v>0</v>
      </c>
      <c r="E20" s="8"/>
      <c r="F20" s="8">
        <f t="shared" si="0"/>
        <v>80000</v>
      </c>
    </row>
    <row r="21" spans="1:6">
      <c r="A21" s="5">
        <f t="shared" si="1"/>
        <v>16</v>
      </c>
      <c r="B21" s="6" t="s">
        <v>61</v>
      </c>
      <c r="C21" s="7">
        <v>104150</v>
      </c>
      <c r="D21" s="7">
        <v>0</v>
      </c>
      <c r="E21" s="8"/>
      <c r="F21" s="8">
        <f t="shared" si="0"/>
        <v>104150</v>
      </c>
    </row>
    <row r="22" spans="1:6">
      <c r="A22" s="11"/>
      <c r="B22" s="9" t="s">
        <v>40</v>
      </c>
      <c r="C22" s="10">
        <f>SUM(C6:C21)</f>
        <v>420038</v>
      </c>
      <c r="D22" s="10">
        <f>SUM(D6:D21)</f>
        <v>54300</v>
      </c>
      <c r="E22" s="12"/>
      <c r="F22" s="10">
        <f>SUM(F6:F21)</f>
        <v>474338</v>
      </c>
    </row>
    <row r="24" spans="1:1">
      <c r="A24" s="6" t="s">
        <v>47</v>
      </c>
    </row>
    <row r="25" spans="1:1">
      <c r="A25" s="6" t="s">
        <v>48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1" sqref="A1:F1"/>
    </sheetView>
  </sheetViews>
  <sheetFormatPr defaultColWidth="9.14285714285714" defaultRowHeight="15" outlineLevelCol="5"/>
  <cols>
    <col min="1" max="1" width="16" customWidth="1"/>
    <col min="2" max="2" width="20.8571428571429" customWidth="1"/>
    <col min="3" max="3" width="13.7142857142857" customWidth="1"/>
    <col min="4" max="4" width="18.1428571428571" customWidth="1"/>
    <col min="5" max="5" width="16.5714285714286" customWidth="1"/>
    <col min="6" max="6" width="8.85714285714286" customWidth="1"/>
  </cols>
  <sheetData>
    <row r="1" spans="1:6">
      <c r="A1" s="1" t="s">
        <v>29</v>
      </c>
      <c r="B1" s="1"/>
      <c r="C1" s="1"/>
      <c r="D1" s="1"/>
      <c r="E1" s="1"/>
      <c r="F1" s="1"/>
    </row>
    <row r="2" spans="1:6">
      <c r="A2" s="2" t="s">
        <v>30</v>
      </c>
      <c r="B2" s="2" t="s">
        <v>62</v>
      </c>
      <c r="C2" s="2"/>
      <c r="D2" s="3"/>
      <c r="E2" s="3"/>
      <c r="F2" s="3"/>
    </row>
    <row r="3" spans="1:6">
      <c r="A3" s="2" t="s">
        <v>32</v>
      </c>
      <c r="B3" s="2" t="s">
        <v>33</v>
      </c>
      <c r="C3" s="3"/>
      <c r="D3" s="3"/>
      <c r="E3" s="2" t="s">
        <v>34</v>
      </c>
      <c r="F3" s="3"/>
    </row>
    <row r="4" spans="1:6">
      <c r="A4" s="3"/>
      <c r="B4" s="3"/>
      <c r="C4" s="3"/>
      <c r="D4" s="3"/>
      <c r="E4" s="3"/>
      <c r="F4" s="3"/>
    </row>
    <row r="5" spans="1:6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</row>
    <row r="6" spans="1:6">
      <c r="A6" s="5">
        <v>1</v>
      </c>
      <c r="B6" s="6" t="s">
        <v>63</v>
      </c>
      <c r="C6" s="7">
        <v>0</v>
      </c>
      <c r="D6" s="7">
        <v>4300</v>
      </c>
      <c r="E6" s="8"/>
      <c r="F6" s="8">
        <f t="shared" ref="F6:F22" si="0">C6+D6+E6</f>
        <v>4300</v>
      </c>
    </row>
    <row r="7" spans="1:6">
      <c r="A7" s="5">
        <f t="shared" ref="A7:A22" si="1">A6+1</f>
        <v>2</v>
      </c>
      <c r="B7" s="6" t="s">
        <v>54</v>
      </c>
      <c r="C7" s="7">
        <v>0</v>
      </c>
      <c r="D7" s="7">
        <v>6600</v>
      </c>
      <c r="E7" s="8"/>
      <c r="F7" s="8">
        <f t="shared" si="0"/>
        <v>6600</v>
      </c>
    </row>
    <row r="8" spans="1:6">
      <c r="A8" s="5">
        <f t="shared" si="1"/>
        <v>3</v>
      </c>
      <c r="B8" s="6" t="s">
        <v>41</v>
      </c>
      <c r="C8" s="7">
        <v>0</v>
      </c>
      <c r="D8" s="7">
        <v>11500</v>
      </c>
      <c r="E8" s="8"/>
      <c r="F8" s="8">
        <f t="shared" si="0"/>
        <v>11500</v>
      </c>
    </row>
    <row r="9" spans="1:6">
      <c r="A9" s="5">
        <f t="shared" si="1"/>
        <v>4</v>
      </c>
      <c r="B9" s="6" t="s">
        <v>50</v>
      </c>
      <c r="C9" s="7">
        <v>0</v>
      </c>
      <c r="D9" s="7">
        <v>2700</v>
      </c>
      <c r="E9" s="8"/>
      <c r="F9" s="8">
        <f t="shared" si="0"/>
        <v>2700</v>
      </c>
    </row>
    <row r="10" spans="1:6">
      <c r="A10" s="5">
        <f t="shared" si="1"/>
        <v>5</v>
      </c>
      <c r="B10" s="6" t="s">
        <v>63</v>
      </c>
      <c r="C10" s="7">
        <v>6000</v>
      </c>
      <c r="D10" s="7">
        <v>0</v>
      </c>
      <c r="E10" s="7">
        <v>0</v>
      </c>
      <c r="F10" s="8">
        <f t="shared" si="0"/>
        <v>6000</v>
      </c>
    </row>
    <row r="11" spans="1:6">
      <c r="A11" s="5">
        <f t="shared" si="1"/>
        <v>6</v>
      </c>
      <c r="B11" s="6" t="s">
        <v>64</v>
      </c>
      <c r="C11" s="7">
        <v>10000</v>
      </c>
      <c r="D11" s="7">
        <v>0</v>
      </c>
      <c r="E11" s="7">
        <v>0</v>
      </c>
      <c r="F11" s="8">
        <f t="shared" si="0"/>
        <v>10000</v>
      </c>
    </row>
    <row r="12" spans="1:6">
      <c r="A12" s="5">
        <f t="shared" si="1"/>
        <v>7</v>
      </c>
      <c r="B12" s="6" t="s">
        <v>65</v>
      </c>
      <c r="C12" s="7">
        <v>86000</v>
      </c>
      <c r="D12" s="7">
        <v>0</v>
      </c>
      <c r="E12" s="7">
        <v>0</v>
      </c>
      <c r="F12" s="8">
        <f t="shared" si="0"/>
        <v>86000</v>
      </c>
    </row>
    <row r="13" spans="1:6">
      <c r="A13" s="5">
        <f t="shared" si="1"/>
        <v>8</v>
      </c>
      <c r="B13" s="6" t="s">
        <v>66</v>
      </c>
      <c r="C13" s="7">
        <v>127000</v>
      </c>
      <c r="D13" s="7">
        <v>0</v>
      </c>
      <c r="E13" s="7">
        <v>0</v>
      </c>
      <c r="F13" s="8">
        <f t="shared" si="0"/>
        <v>127000</v>
      </c>
    </row>
    <row r="14" spans="1:6">
      <c r="A14" s="5">
        <f t="shared" si="1"/>
        <v>9</v>
      </c>
      <c r="B14" s="6" t="s">
        <v>67</v>
      </c>
      <c r="C14" s="7">
        <v>178000</v>
      </c>
      <c r="D14" s="7">
        <v>0</v>
      </c>
      <c r="E14" s="7">
        <v>0</v>
      </c>
      <c r="F14" s="8">
        <f t="shared" si="0"/>
        <v>178000</v>
      </c>
    </row>
    <row r="15" spans="1:6">
      <c r="A15" s="5">
        <f t="shared" si="1"/>
        <v>10</v>
      </c>
      <c r="B15" s="6" t="s">
        <v>57</v>
      </c>
      <c r="C15" s="7">
        <v>10000</v>
      </c>
      <c r="D15" s="7">
        <v>0</v>
      </c>
      <c r="E15" s="7">
        <v>0</v>
      </c>
      <c r="F15" s="8">
        <f t="shared" si="0"/>
        <v>10000</v>
      </c>
    </row>
    <row r="16" spans="1:6">
      <c r="A16" s="5">
        <f t="shared" si="1"/>
        <v>11</v>
      </c>
      <c r="B16" s="6" t="s">
        <v>50</v>
      </c>
      <c r="C16" s="7">
        <v>10000</v>
      </c>
      <c r="D16" s="7">
        <v>0</v>
      </c>
      <c r="E16" s="7">
        <v>0</v>
      </c>
      <c r="F16" s="8">
        <f t="shared" si="0"/>
        <v>10000</v>
      </c>
    </row>
    <row r="17" spans="1:6">
      <c r="A17" s="5">
        <f t="shared" si="1"/>
        <v>12</v>
      </c>
      <c r="B17" s="6" t="s">
        <v>11</v>
      </c>
      <c r="C17" s="7">
        <v>15000</v>
      </c>
      <c r="D17" s="7">
        <v>0</v>
      </c>
      <c r="E17" s="7">
        <v>0</v>
      </c>
      <c r="F17" s="8">
        <f t="shared" si="0"/>
        <v>15000</v>
      </c>
    </row>
    <row r="18" spans="1:6">
      <c r="A18" s="5">
        <f t="shared" si="1"/>
        <v>13</v>
      </c>
      <c r="B18" s="6" t="s">
        <v>68</v>
      </c>
      <c r="C18" s="7">
        <v>41000</v>
      </c>
      <c r="D18" s="7">
        <v>0</v>
      </c>
      <c r="E18" s="7">
        <v>0</v>
      </c>
      <c r="F18" s="8">
        <f t="shared" si="0"/>
        <v>41000</v>
      </c>
    </row>
    <row r="19" spans="1:6">
      <c r="A19" s="5">
        <f t="shared" si="1"/>
        <v>14</v>
      </c>
      <c r="B19" s="6" t="s">
        <v>69</v>
      </c>
      <c r="C19" s="7">
        <v>40000</v>
      </c>
      <c r="D19" s="7">
        <v>0</v>
      </c>
      <c r="E19" s="7">
        <v>0</v>
      </c>
      <c r="F19" s="8">
        <f t="shared" si="0"/>
        <v>40000</v>
      </c>
    </row>
    <row r="20" spans="1:6">
      <c r="A20" s="5">
        <f t="shared" si="1"/>
        <v>15</v>
      </c>
      <c r="B20" s="6" t="s">
        <v>60</v>
      </c>
      <c r="C20" s="7">
        <v>22250</v>
      </c>
      <c r="D20" s="7">
        <v>0</v>
      </c>
      <c r="E20" s="7">
        <v>0</v>
      </c>
      <c r="F20" s="8">
        <f t="shared" si="0"/>
        <v>22250</v>
      </c>
    </row>
    <row r="21" spans="1:6">
      <c r="A21" s="5">
        <f t="shared" si="1"/>
        <v>16</v>
      </c>
      <c r="B21" s="6" t="s">
        <v>61</v>
      </c>
      <c r="C21" s="7">
        <v>10000</v>
      </c>
      <c r="D21" s="7">
        <v>0</v>
      </c>
      <c r="E21" s="7">
        <v>0</v>
      </c>
      <c r="F21" s="8">
        <f t="shared" si="0"/>
        <v>10000</v>
      </c>
    </row>
    <row r="22" spans="1:6">
      <c r="A22" s="5">
        <f t="shared" si="1"/>
        <v>17</v>
      </c>
      <c r="B22" s="6" t="s">
        <v>70</v>
      </c>
      <c r="C22" s="7">
        <v>11414</v>
      </c>
      <c r="D22" s="7">
        <v>0</v>
      </c>
      <c r="E22" s="7">
        <v>0</v>
      </c>
      <c r="F22" s="8">
        <f t="shared" si="0"/>
        <v>11414</v>
      </c>
    </row>
    <row r="23" spans="2:6">
      <c r="B23" s="9" t="s">
        <v>40</v>
      </c>
      <c r="C23" s="10">
        <f>SUM(C6:C22)</f>
        <v>566664</v>
      </c>
      <c r="D23" s="10">
        <f>SUM(D6:D22)</f>
        <v>25100</v>
      </c>
      <c r="E23" s="10">
        <f>SUM(E6:E22)</f>
        <v>0</v>
      </c>
      <c r="F23" s="10">
        <f>SUM(F6:F22)</f>
        <v>591764</v>
      </c>
    </row>
    <row r="25" spans="1:1">
      <c r="A25" s="6" t="s">
        <v>47</v>
      </c>
    </row>
    <row r="26" spans="1:1">
      <c r="A26" s="6" t="s">
        <v>48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Rough</vt:lpstr>
      <vt:lpstr>Rough ii</vt:lpstr>
      <vt:lpstr>MHPL SOV III</vt:lpstr>
      <vt:lpstr>SOV III</vt:lpstr>
      <vt:lpstr>SOV I &amp; 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accts</cp:lastModifiedBy>
  <dcterms:created xsi:type="dcterms:W3CDTF">2021-11-15T11:10:00Z</dcterms:created>
  <dcterms:modified xsi:type="dcterms:W3CDTF">2021-11-15T12:37:58Z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