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0490" windowHeight="7830" firstSheet="4" activeTab="4"/>
  </bookViews>
  <sheets>
    <sheet name="Payment category (2)" sheetId="13" state="hidden" r:id="rId1"/>
    <sheet name="Sheet3" sheetId="16" state="hidden" r:id="rId2"/>
    <sheet name="Yes Bank  (2)" sheetId="14" state="hidden" r:id="rId3"/>
    <sheet name="Yes Bank  (3)" sheetId="20" state="hidden" r:id="rId4"/>
    <sheet name="Customer Reconcilation" sheetId="22" r:id="rId5"/>
  </sheets>
  <definedNames>
    <definedName name="_xlnm._FilterDatabase" localSheetId="3" hidden="1">'Yes Bank  (3)'!$A$5:$E$8</definedName>
    <definedName name="aaa">#REF!</definedName>
    <definedName name="CompanyName" localSheetId="0">#REF!</definedName>
    <definedName name="CompanyName" localSheetId="2">#REF!</definedName>
    <definedName name="CompanyName" localSheetId="3">#REF!</definedName>
    <definedName name="CompanyName">#REF!</definedName>
    <definedName name="Id" localSheetId="0">'\\192.168.0.9\d\My Documents of Accounts\Draft Report Format Dt 02-06-18 VER 4.xlsx'!Table1[[#All],[Id]]</definedName>
    <definedName name="Id">'\\192.168.0.9\d\My Documents of Accounts\Draft Report Format Dt 02-06-18 VER 4.xlsx'!Table1[[#All],[Id]]</definedName>
    <definedName name="mpipl" localSheetId="3">#REF!</definedName>
    <definedName name="mpipl">#REF!</definedName>
    <definedName name="mppl" localSheetId="3">#REF!</definedName>
    <definedName name="mppl">#REF!</definedName>
    <definedName name="mppl2" localSheetId="3">#REF!</definedName>
    <definedName name="mppl2">#REF!</definedName>
    <definedName name="new" localSheetId="3">#REF!</definedName>
    <definedName name="new">#REF!</definedName>
    <definedName name="_xlnm.Print_Titles" localSheetId="2">'Yes Bank  (2)'!$6:$6</definedName>
    <definedName name="_xlnm.Print_Titles" localSheetId="3">'Yes Bank  (3)'!$5:$5</definedName>
    <definedName name="Status" localSheetId="0">#REF!</definedName>
    <definedName name="Status" localSheetId="2">#REF!</definedName>
    <definedName name="Status" localSheetId="3">#REF!</definedName>
    <definedName name="Status">#REF!</definedName>
    <definedName name="Workdone" localSheetId="0">Table54[[#All],[A1-Site Payment – Labour – on a/c.]]</definedName>
    <definedName name="Workdone">'\\192.168.0.9\Documents and Settings\accs\Desktop\R Lavanya\ONLINEUPLOADFILES\ONLINEUPLOADFILES\ONLINEUPLOADFILES\ONLINEUPLOADFILES\ONLINEUPLOADFILES\ONLINEUPLOADFILES\Report Format Dt 09-06-18 VER 3.101.xlsx'!Table5[[#All],[A1-Site Payment – Labour – on a/c.]]</definedName>
  </definedNames>
  <calcPr calcId="144525"/>
  <pivotCaches>
    <pivotCache cacheId="0" r:id="rId6"/>
  </pivotCaches>
</workbook>
</file>

<file path=xl/sharedStrings.xml><?xml version="1.0" encoding="utf-8"?>
<sst xmlns="http://schemas.openxmlformats.org/spreadsheetml/2006/main" count="129" uniqueCount="76">
  <si>
    <t>A1-Site Payment – Labour – on a/c.</t>
  </si>
  <si>
    <t>A2-Site Payment - Labour - Dept.</t>
  </si>
  <si>
    <t>A3-Site Payment - Labour - Job work</t>
  </si>
  <si>
    <t>A4-Site Payment - Turnkey Contractor</t>
  </si>
  <si>
    <t>B1-Site Payment - Hire charges - on a/c.</t>
  </si>
  <si>
    <t>B2-Site Payment - Hire charges - Job Work</t>
  </si>
  <si>
    <t>C1-Site Payment - Building material</t>
  </si>
  <si>
    <t>D1-Supplier Payment - against Cr balance</t>
  </si>
  <si>
    <t>D2-Supplier Payment - Advance</t>
  </si>
  <si>
    <t>E1-Other Payment - Payment to Partner</t>
  </si>
  <si>
    <t>E2-Other Payment - Payment to Consultants</t>
  </si>
  <si>
    <t>E3-Other Payment - Payment to Utility services</t>
  </si>
  <si>
    <t>E4-Other Payment -Expenses</t>
  </si>
  <si>
    <t>E5-Other Payment - Salary</t>
  </si>
  <si>
    <t>E6-Other Payment - Salary advance</t>
  </si>
  <si>
    <t>E7-Other Payment - Payment to Association</t>
  </si>
  <si>
    <t>E8-Other Payment - Customer refund</t>
  </si>
  <si>
    <t>E8-Other Payment - Misc.</t>
  </si>
  <si>
    <t>F1-Statutory Payment - Registration charges</t>
  </si>
  <si>
    <t>F2-Statutory Payment - TDS</t>
  </si>
  <si>
    <t>F3-Statutory Payment - Income tax</t>
  </si>
  <si>
    <t>F4-Statutory Payment - Service tax</t>
  </si>
  <si>
    <t>F5-Statutory Payment - VAT</t>
  </si>
  <si>
    <t>F6-Statutory Payment - GST</t>
  </si>
  <si>
    <t>F7-Statutory Payment - ESI</t>
  </si>
  <si>
    <t>F8-Statutory Payment - PF</t>
  </si>
  <si>
    <t>F9-Statutory Payment - to MPPL for taxes</t>
  </si>
  <si>
    <t>F10-Statutory Payment - to MHPL for taxes</t>
  </si>
  <si>
    <t>Prepared by:</t>
  </si>
  <si>
    <t>D Vijay Kumar</t>
  </si>
  <si>
    <t>Date of Report</t>
  </si>
  <si>
    <t>Company / Firm</t>
  </si>
  <si>
    <t>Modi Realty Mallapur LLP</t>
  </si>
  <si>
    <t>Row Labels</t>
  </si>
  <si>
    <t>Sum of Amount</t>
  </si>
  <si>
    <t>Grand Total</t>
  </si>
  <si>
    <t>Report Summary</t>
  </si>
  <si>
    <t>Date of Report:</t>
  </si>
  <si>
    <t>Company / Firm:</t>
  </si>
  <si>
    <t>Date</t>
  </si>
  <si>
    <t>Contractor Group</t>
  </si>
  <si>
    <t>Payment Category</t>
  </si>
  <si>
    <t>Payment Desc.</t>
  </si>
  <si>
    <t>Amount</t>
  </si>
  <si>
    <t>Manager Approval</t>
  </si>
  <si>
    <t>MD Approval</t>
  </si>
  <si>
    <t>Amt Paid</t>
  </si>
  <si>
    <t>Surasani Constructions</t>
  </si>
  <si>
    <t>Civil Work</t>
  </si>
  <si>
    <t>Sree Srinivasa Constructions</t>
  </si>
  <si>
    <t/>
  </si>
  <si>
    <t xml:space="preserve">Log of scanned documents. </t>
  </si>
  <si>
    <t>R.Lavanya</t>
  </si>
  <si>
    <t>Dated:</t>
  </si>
  <si>
    <t>Customer Reconcilation Statement</t>
  </si>
  <si>
    <t>S.No</t>
  </si>
  <si>
    <t>Company / Project</t>
  </si>
  <si>
    <t>Scan Ids</t>
  </si>
  <si>
    <t>Project Accountant</t>
  </si>
  <si>
    <t>B &amp; C Estates</t>
  </si>
  <si>
    <t>Greenwood Estates</t>
  </si>
  <si>
    <t>NA</t>
  </si>
  <si>
    <t>S.Nagamalleswar</t>
  </si>
  <si>
    <t>N.Rajyalakshmi</t>
  </si>
  <si>
    <t>Vista Homes</t>
  </si>
  <si>
    <t>Mehta &amp; Modi Realty Kowkur LLP</t>
  </si>
  <si>
    <t>Vista Mansion Owners Association</t>
  </si>
  <si>
    <t>Modi Builders Methodist Complex</t>
  </si>
  <si>
    <t>JMKGEC Realtors Pvt Ltd</t>
  </si>
  <si>
    <t>SDNMKJ Realty Pvt Ltd</t>
  </si>
  <si>
    <t>Rajesh J Kadakia</t>
  </si>
  <si>
    <t>Sharad J Kadakia</t>
  </si>
  <si>
    <t>Villa Orchids LLP</t>
  </si>
  <si>
    <t>Syed Mehdi &amp; Razya Bano</t>
  </si>
  <si>
    <t>V.Krishnaveni</t>
  </si>
  <si>
    <t>Soham Mansion Owners Association</t>
  </si>
</sst>
</file>

<file path=xl/styles.xml><?xml version="1.0" encoding="utf-8"?>
<styleSheet xmlns="http://schemas.openxmlformats.org/spreadsheetml/2006/main">
  <numFmts count="8">
    <numFmt numFmtId="176" formatCode="_ &quot;₹&quot;* #,##0.00_ ;_ &quot;₹&quot;* \-#,##0.00_ ;_ &quot;₹&quot;* &quot;-&quot;??_ ;_ @_ "/>
    <numFmt numFmtId="177" formatCode="[$-409]d/mmm/yy;@"/>
    <numFmt numFmtId="178" formatCode="_ &quot;₹&quot;* #,##0_ ;_ &quot;₹&quot;* \-#,##0_ ;_ &quot;₹&quot;* &quot;-&quot;_ ;_ @_ "/>
    <numFmt numFmtId="179" formatCode="_ * #,##0_ ;_ * \-#,##0_ ;_ * &quot;-&quot;??_ ;_ @_ "/>
    <numFmt numFmtId="180" formatCode="_ * #,##0.00_ ;_ * \-#,##0.00_ ;_ * &quot;-&quot;??_ ;_ @_ "/>
    <numFmt numFmtId="181" formatCode="_ * #,##0_ ;_ * \-#,##0_ ;_ * &quot;-&quot;_ ;_ @_ "/>
    <numFmt numFmtId="182" formatCode="dd/mm/yyyy"/>
    <numFmt numFmtId="183" formatCode="&quot;&quot;0.00"/>
  </numFmts>
  <fonts count="47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u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indexed="56"/>
      <name val="Cambria"/>
      <charset val="134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indexed="9"/>
      <name val="Calibri"/>
      <charset val="134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8"/>
      <color indexed="62"/>
      <name val="Cambria"/>
      <charset val="134"/>
    </font>
    <font>
      <sz val="11"/>
      <color indexed="62"/>
      <name val="Calibri"/>
      <charset val="134"/>
    </font>
    <font>
      <b/>
      <sz val="11"/>
      <color indexed="62"/>
      <name val="Calibri"/>
      <charset val="134"/>
    </font>
    <font>
      <i/>
      <sz val="11"/>
      <color indexed="23"/>
      <name val="Calibri"/>
      <charset val="134"/>
    </font>
    <font>
      <b/>
      <sz val="13"/>
      <color indexed="56"/>
      <name val="Calibri"/>
      <charset val="134"/>
    </font>
    <font>
      <sz val="10"/>
      <name val="Arial"/>
      <charset val="134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3"/>
      <name val="Calibri"/>
      <charset val="134"/>
    </font>
  </fonts>
  <fills count="59">
    <fill>
      <patternFill patternType="none"/>
    </fill>
    <fill>
      <patternFill patternType="gray125"/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86">
    <xf numFmtId="0" fontId="0" fillId="0" borderId="0"/>
    <xf numFmtId="180" fontId="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27" fillId="0" borderId="0"/>
    <xf numFmtId="0" fontId="29" fillId="22" borderId="0" applyNumberFormat="0" applyBorder="0" applyAlignment="0" applyProtection="0"/>
    <xf numFmtId="0" fontId="8" fillId="5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30" fillId="23" borderId="12" applyNumberFormat="0" applyAlignment="0" applyProtection="0"/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13" applyNumberFormat="0" applyFill="0" applyAlignment="0" applyProtection="0"/>
    <xf numFmtId="0" fontId="17" fillId="0" borderId="9" applyNumberFormat="0" applyFill="0" applyAlignment="0" applyProtection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25" borderId="0" applyNumberFormat="0" applyBorder="0" applyAlignment="0" applyProtection="0"/>
    <xf numFmtId="0" fontId="27" fillId="18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7" fillId="4" borderId="4" applyNumberFormat="0" applyAlignment="0" applyProtection="0">
      <alignment vertical="center"/>
    </xf>
    <xf numFmtId="0" fontId="18" fillId="0" borderId="0" applyNumberFormat="0" applyFill="0" applyBorder="0" applyAlignment="0" applyProtection="0"/>
    <xf numFmtId="0" fontId="25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5" fillId="44" borderId="0" applyNumberFormat="0" applyBorder="0" applyAlignment="0" applyProtection="0">
      <alignment vertical="center"/>
    </xf>
    <xf numFmtId="0" fontId="34" fillId="26" borderId="12" applyNumberFormat="0" applyAlignment="0" applyProtection="0"/>
    <xf numFmtId="0" fontId="35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3" fillId="48" borderId="0" applyNumberFormat="0" applyBorder="0" applyAlignment="0" applyProtection="0"/>
    <xf numFmtId="0" fontId="27" fillId="4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49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3" fillId="26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18" fillId="0" borderId="0" applyNumberFormat="0" applyFill="0" applyBorder="0" applyAlignment="0" applyProtection="0"/>
    <xf numFmtId="0" fontId="0" fillId="0" borderId="0"/>
    <xf numFmtId="0" fontId="0" fillId="0" borderId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/>
    <xf numFmtId="0" fontId="0" fillId="0" borderId="0"/>
    <xf numFmtId="0" fontId="0" fillId="0" borderId="0"/>
    <xf numFmtId="0" fontId="23" fillId="45" borderId="0" applyNumberFormat="0" applyBorder="0" applyAlignment="0" applyProtection="0"/>
    <xf numFmtId="0" fontId="0" fillId="0" borderId="0"/>
    <xf numFmtId="0" fontId="0" fillId="0" borderId="0"/>
    <xf numFmtId="0" fontId="23" fillId="45" borderId="0" applyNumberFormat="0" applyBorder="0" applyAlignment="0" applyProtection="0"/>
    <xf numFmtId="0" fontId="0" fillId="0" borderId="0"/>
    <xf numFmtId="0" fontId="0" fillId="0" borderId="0"/>
    <xf numFmtId="0" fontId="23" fillId="45" borderId="0" applyNumberFormat="0" applyBorder="0" applyAlignment="0" applyProtection="0"/>
    <xf numFmtId="0" fontId="38" fillId="0" borderId="0">
      <alignment vertical="center"/>
    </xf>
    <xf numFmtId="0" fontId="0" fillId="0" borderId="0"/>
    <xf numFmtId="0" fontId="23" fillId="45" borderId="0" applyNumberFormat="0" applyBorder="0" applyAlignment="0" applyProtection="0"/>
    <xf numFmtId="0" fontId="27" fillId="0" borderId="0">
      <alignment vertical="center"/>
    </xf>
    <xf numFmtId="0" fontId="43" fillId="45" borderId="0" applyNumberFormat="0" applyBorder="0" applyAlignment="0" applyProtection="0">
      <alignment vertical="center"/>
    </xf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8" fillId="58" borderId="21" applyNumberFormat="0" applyFont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0" borderId="19" applyNumberFormat="0" applyFill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8" fillId="0" borderId="0" applyNumberForma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43" fillId="56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38" fillId="0" borderId="0">
      <alignment vertical="center"/>
    </xf>
    <xf numFmtId="0" fontId="23" fillId="51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39" fillId="0" borderId="16" applyNumberFormat="0" applyFill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57" borderId="12" applyNumberFormat="0" applyAlignment="0" applyProtection="0">
      <alignment vertical="center"/>
    </xf>
    <xf numFmtId="0" fontId="30" fillId="23" borderId="12" applyNumberFormat="0" applyAlignment="0" applyProtection="0"/>
    <xf numFmtId="0" fontId="30" fillId="23" borderId="12" applyNumberFormat="0" applyAlignment="0" applyProtection="0"/>
    <xf numFmtId="0" fontId="30" fillId="23" borderId="12" applyNumberFormat="0" applyAlignment="0" applyProtection="0"/>
    <xf numFmtId="0" fontId="30" fillId="23" borderId="12" applyNumberFormat="0" applyAlignment="0" applyProtection="0"/>
    <xf numFmtId="0" fontId="40" fillId="53" borderId="17" applyNumberFormat="0" applyAlignment="0" applyProtection="0">
      <alignment vertical="center"/>
    </xf>
    <xf numFmtId="0" fontId="40" fillId="53" borderId="17" applyNumberFormat="0" applyAlignment="0" applyProtection="0"/>
    <xf numFmtId="0" fontId="40" fillId="53" borderId="17" applyNumberFormat="0" applyAlignment="0" applyProtection="0"/>
    <xf numFmtId="0" fontId="40" fillId="53" borderId="17" applyNumberFormat="0" applyAlignment="0" applyProtection="0"/>
    <xf numFmtId="0" fontId="31" fillId="0" borderId="13" applyNumberFormat="0" applyFill="0" applyAlignment="0" applyProtection="0"/>
    <xf numFmtId="0" fontId="40" fillId="53" borderId="17" applyNumberFormat="0" applyAlignment="0" applyProtection="0"/>
    <xf numFmtId="0" fontId="40" fillId="53" borderId="17" applyNumberFormat="0" applyAlignment="0" applyProtection="0"/>
    <xf numFmtId="180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58" borderId="21" applyNumberFormat="0" applyFont="0" applyAlignment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8" fillId="58" borderId="21" applyNumberFormat="0" applyFont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44" fillId="0" borderId="20" applyNumberFormat="0" applyFill="0" applyAlignment="0" applyProtection="0">
      <alignment vertical="center"/>
    </xf>
    <xf numFmtId="0" fontId="38" fillId="0" borderId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27" fillId="0" borderId="0">
      <alignment vertical="center"/>
    </xf>
    <xf numFmtId="0" fontId="42" fillId="0" borderId="19" applyNumberFormat="0" applyFill="0" applyAlignment="0" applyProtection="0"/>
    <xf numFmtId="0" fontId="45" fillId="0" borderId="22" applyNumberFormat="0" applyFill="0" applyAlignment="0" applyProtection="0">
      <alignment vertical="center"/>
    </xf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27" fillId="0" borderId="0">
      <alignment vertical="center"/>
    </xf>
    <xf numFmtId="0" fontId="37" fillId="0" borderId="15" applyNumberFormat="0" applyFill="0" applyAlignment="0" applyProtection="0"/>
    <xf numFmtId="0" fontId="27" fillId="0" borderId="0">
      <alignment vertical="center"/>
    </xf>
    <xf numFmtId="0" fontId="37" fillId="0" borderId="15" applyNumberFormat="0" applyFill="0" applyAlignment="0" applyProtection="0"/>
    <xf numFmtId="0" fontId="34" fillId="26" borderId="12" applyNumberFormat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27" fillId="0" borderId="0">
      <alignment vertical="center"/>
    </xf>
    <xf numFmtId="0" fontId="31" fillId="0" borderId="13" applyNumberFormat="0" applyFill="0" applyAlignment="0" applyProtection="0"/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26" borderId="12" applyNumberFormat="0" applyAlignment="0" applyProtection="0">
      <alignment vertical="center"/>
    </xf>
    <xf numFmtId="0" fontId="34" fillId="26" borderId="12" applyNumberFormat="0" applyAlignment="0" applyProtection="0"/>
    <xf numFmtId="0" fontId="34" fillId="26" borderId="12" applyNumberFormat="0" applyAlignment="0" applyProtection="0"/>
    <xf numFmtId="0" fontId="34" fillId="26" borderId="12" applyNumberFormat="0" applyAlignment="0" applyProtection="0"/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0" fillId="0" borderId="0"/>
    <xf numFmtId="0" fontId="41" fillId="0" borderId="18" applyNumberFormat="0" applyFill="0" applyAlignment="0" applyProtection="0"/>
    <xf numFmtId="0" fontId="0" fillId="0" borderId="0"/>
    <xf numFmtId="0" fontId="41" fillId="0" borderId="18" applyNumberFormat="0" applyFill="0" applyAlignment="0" applyProtection="0"/>
    <xf numFmtId="0" fontId="27" fillId="0" borderId="0">
      <alignment vertical="center"/>
    </xf>
    <xf numFmtId="0" fontId="41" fillId="0" borderId="18" applyNumberFormat="0" applyFill="0" applyAlignment="0" applyProtection="0"/>
    <xf numFmtId="0" fontId="38" fillId="0" borderId="0"/>
    <xf numFmtId="0" fontId="43" fillId="56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56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43" fillId="56" borderId="0" applyNumberFormat="0" applyBorder="0" applyAlignment="0" applyProtection="0"/>
    <xf numFmtId="0" fontId="39" fillId="0" borderId="16" applyNumberFormat="0" applyFill="0" applyAlignment="0" applyProtection="0"/>
    <xf numFmtId="0" fontId="27" fillId="0" borderId="0">
      <alignment vertical="center"/>
    </xf>
    <xf numFmtId="0" fontId="43" fillId="56" borderId="0" applyNumberFormat="0" applyBorder="0" applyAlignment="0" applyProtection="0"/>
    <xf numFmtId="0" fontId="27" fillId="0" borderId="0">
      <alignment vertical="center"/>
    </xf>
    <xf numFmtId="0" fontId="43" fillId="56" borderId="0" applyNumberFormat="0" applyBorder="0" applyAlignment="0" applyProtection="0"/>
    <xf numFmtId="0" fontId="3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/>
    <xf numFmtId="0" fontId="27" fillId="0" borderId="0">
      <alignment vertical="center"/>
    </xf>
    <xf numFmtId="0" fontId="28" fillId="0" borderId="0" applyNumberFormat="0" applyFill="0" applyBorder="0" applyAlignment="0" applyProtection="0"/>
    <xf numFmtId="0" fontId="38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8" borderId="21" applyNumberFormat="0" applyFont="0" applyAlignment="0" applyProtection="0">
      <alignment vertical="center"/>
    </xf>
    <xf numFmtId="0" fontId="38" fillId="58" borderId="21" applyNumberFormat="0" applyFont="0" applyAlignment="0" applyProtection="0"/>
    <xf numFmtId="0" fontId="38" fillId="58" borderId="21" applyNumberFormat="0" applyFont="0" applyAlignment="0" applyProtection="0"/>
    <xf numFmtId="0" fontId="46" fillId="57" borderId="23" applyNumberFormat="0" applyAlignment="0" applyProtection="0">
      <alignment vertical="center"/>
    </xf>
    <xf numFmtId="0" fontId="46" fillId="23" borderId="23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46" fillId="23" borderId="23" applyNumberFormat="0" applyAlignment="0" applyProtection="0"/>
    <xf numFmtId="0" fontId="39" fillId="0" borderId="24" applyNumberFormat="0" applyFill="0" applyAlignment="0" applyProtection="0">
      <alignment vertical="center"/>
    </xf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82" fontId="2" fillId="0" borderId="0" xfId="0" applyNumberFormat="1" applyFont="1" applyAlignment="1">
      <alignment horizontal="left"/>
    </xf>
    <xf numFmtId="0" fontId="3" fillId="0" borderId="0" xfId="0" applyFont="1" applyAlignme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179" fontId="4" fillId="0" borderId="0" xfId="1" applyNumberFormat="1" applyFont="1"/>
    <xf numFmtId="0" fontId="4" fillId="0" borderId="0" xfId="0" applyFont="1" applyProtection="1"/>
    <xf numFmtId="0" fontId="4" fillId="0" borderId="0" xfId="0" applyFont="1" applyBorder="1" applyProtection="1"/>
    <xf numFmtId="179" fontId="4" fillId="0" borderId="0" xfId="1" applyNumberFormat="1" applyFont="1" applyProtection="1"/>
    <xf numFmtId="0" fontId="4" fillId="0" borderId="0" xfId="0" applyFont="1" applyBorder="1" applyProtection="1">
      <protection locked="0"/>
    </xf>
    <xf numFmtId="177" fontId="4" fillId="0" borderId="0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179" fontId="4" fillId="0" borderId="1" xfId="1" applyNumberFormat="1" applyFont="1" applyBorder="1" applyAlignment="1" applyProtection="1">
      <alignment horizontal="center" wrapText="1"/>
    </xf>
    <xf numFmtId="182" fontId="4" fillId="0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0" fontId="2" fillId="2" borderId="3" xfId="311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vertical="top"/>
    </xf>
    <xf numFmtId="179" fontId="4" fillId="0" borderId="0" xfId="1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183" fontId="4" fillId="0" borderId="0" xfId="0" applyNumberFormat="1" applyFont="1" applyAlignment="1">
      <alignment horizontal="right" vertical="top"/>
    </xf>
    <xf numFmtId="49" fontId="5" fillId="0" borderId="1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right" vertical="top"/>
    </xf>
    <xf numFmtId="179" fontId="5" fillId="0" borderId="1" xfId="1" applyNumberFormat="1" applyFont="1" applyBorder="1" applyAlignment="1">
      <alignment vertical="top"/>
    </xf>
    <xf numFmtId="183" fontId="5" fillId="0" borderId="1" xfId="0" applyNumberFormat="1" applyFont="1" applyBorder="1" applyAlignment="1">
      <alignment horizontal="right" vertical="top"/>
    </xf>
    <xf numFmtId="179" fontId="4" fillId="0" borderId="0" xfId="1" applyNumberFormat="1" applyFont="1" applyAlignment="1">
      <alignment horizontal="center"/>
    </xf>
    <xf numFmtId="179" fontId="4" fillId="0" borderId="0" xfId="1" applyNumberFormat="1" applyFont="1" applyAlignment="1" applyProtection="1">
      <alignment horizontal="center"/>
    </xf>
    <xf numFmtId="179" fontId="5" fillId="0" borderId="1" xfId="1" applyNumberFormat="1" applyFont="1" applyBorder="1" applyAlignment="1">
      <alignment horizontal="center" vertical="top"/>
    </xf>
    <xf numFmtId="0" fontId="0" fillId="0" borderId="2" xfId="0" applyBorder="1"/>
    <xf numFmtId="0" fontId="0" fillId="0" borderId="2" xfId="0" applyBorder="1" applyAlignment="1">
      <alignment horizontal="left"/>
    </xf>
    <xf numFmtId="179" fontId="0" fillId="0" borderId="2" xfId="0" applyNumberFormat="1" applyBorder="1"/>
    <xf numFmtId="0" fontId="2" fillId="0" borderId="0" xfId="311" applyFont="1" applyProtection="1"/>
    <xf numFmtId="0" fontId="2" fillId="0" borderId="0" xfId="311" applyFont="1" applyAlignment="1" applyProtection="1">
      <alignment horizontal="left"/>
    </xf>
    <xf numFmtId="0" fontId="2" fillId="3" borderId="3" xfId="311" applyFont="1" applyFill="1" applyBorder="1" applyAlignment="1">
      <alignment horizontal="left"/>
    </xf>
  </cellXfs>
  <cellStyles count="386">
    <cellStyle name="Normal" xfId="0" builtinId="0"/>
    <cellStyle name="Comma" xfId="1" builtinId="3"/>
    <cellStyle name="Warning Text 6" xfId="2"/>
    <cellStyle name="Accent3 4" xfId="3"/>
    <cellStyle name="40% - Accent1" xfId="4" builtinId="31"/>
    <cellStyle name="Comma [0]" xfId="5" builtinId="6"/>
    <cellStyle name="20% - Accent1 4" xfId="6"/>
    <cellStyle name="Currency [0]" xfId="7" builtinId="7"/>
    <cellStyle name="Currency" xfId="8" builtinId="4"/>
    <cellStyle name="Normal 5 7" xfId="9"/>
    <cellStyle name="20% - Accent3 4" xfId="10"/>
    <cellStyle name="Percent" xfId="11" builtinId="5"/>
    <cellStyle name="Heading 2" xfId="12" builtinId="17"/>
    <cellStyle name="Normal 5 4" xfId="13"/>
    <cellStyle name="Note" xfId="14" builtinId="10"/>
    <cellStyle name="Normal 5 17" xfId="15"/>
    <cellStyle name="Bad 3" xfId="16"/>
    <cellStyle name="Check Cell" xfId="17" builtinId="23"/>
    <cellStyle name="Hyperlink" xfId="18" builtinId="8"/>
    <cellStyle name="60% - Accent4" xfId="19" builtinId="44"/>
    <cellStyle name="Title 4" xfId="20"/>
    <cellStyle name="Followed Hyperlink" xfId="21" builtinId="9"/>
    <cellStyle name="20% - Accent1 2 2" xfId="22"/>
    <cellStyle name="Warning Text" xfId="23" builtinId="11"/>
    <cellStyle name="Calculation 2 2" xfId="24"/>
    <cellStyle name="40% - Accent3" xfId="25" builtinId="39"/>
    <cellStyle name="Title" xfId="26" builtinId="15"/>
    <cellStyle name="Heading 4 6" xfId="27"/>
    <cellStyle name="40% - Accent2" xfId="28" builtinId="35"/>
    <cellStyle name="CExplanatory Text" xfId="29" builtinId="53"/>
    <cellStyle name="Heading 1" xfId="30" builtinId="16"/>
    <cellStyle name="Normal 5 3" xfId="31"/>
    <cellStyle name="Heading 3 6" xfId="32"/>
    <cellStyle name="Heading 3" xfId="33" builtinId="18"/>
    <cellStyle name="Normal 5 5" xfId="34"/>
    <cellStyle name="20% - Accent3 2" xfId="35"/>
    <cellStyle name="Normal 5 6" xfId="36"/>
    <cellStyle name="Accent6 2 2" xfId="37"/>
    <cellStyle name="20% - Accent3 3" xfId="38"/>
    <cellStyle name="Heading 4" xfId="39" builtinId="19"/>
    <cellStyle name="Normal 2 14" xfId="40"/>
    <cellStyle name="Input" xfId="41" builtinId="20"/>
    <cellStyle name="Title 3" xfId="42"/>
    <cellStyle name="60% - Accent3" xfId="43" builtinId="40"/>
    <cellStyle name="Good" xfId="44" builtinId="26"/>
    <cellStyle name="Output" xfId="45" builtinId="21"/>
    <cellStyle name="20% - Accent1" xfId="46" builtinId="30"/>
    <cellStyle name="Calculation" xfId="47" builtinId="22"/>
    <cellStyle name="Linked Cell" xfId="48" builtinId="24"/>
    <cellStyle name="Warning Text 5" xfId="49"/>
    <cellStyle name="Accent3 3" xfId="50"/>
    <cellStyle name="Total" xfId="51" builtinId="25"/>
    <cellStyle name="60% - Accent3 2" xfId="52"/>
    <cellStyle name="40% - Accent1 6" xfId="53"/>
    <cellStyle name="Bad" xfId="54" builtinId="27"/>
    <cellStyle name="20% - Accent6 3" xfId="55"/>
    <cellStyle name="Neutral" xfId="56" builtinId="28"/>
    <cellStyle name="Good 6" xfId="57"/>
    <cellStyle name="Accent1" xfId="58" builtinId="29"/>
    <cellStyle name="Normal 5 10" xfId="59"/>
    <cellStyle name="20% - Accent5" xfId="60" builtinId="46"/>
    <cellStyle name="60% - Accent1" xfId="61" builtinId="32"/>
    <cellStyle name="Accent2" xfId="62" builtinId="33"/>
    <cellStyle name="20% - Accent2" xfId="63" builtinId="34"/>
    <cellStyle name="Normal 5 11" xfId="64"/>
    <cellStyle name="20% - Accent6" xfId="65" builtinId="50"/>
    <cellStyle name="Title 2" xfId="66"/>
    <cellStyle name="60% - Accent2" xfId="67" builtinId="36"/>
    <cellStyle name="Accent3" xfId="68" builtinId="37"/>
    <cellStyle name="20% - Accent3" xfId="69" builtinId="38"/>
    <cellStyle name="Accent4" xfId="70" builtinId="41"/>
    <cellStyle name="20% - Accent4" xfId="71" builtinId="42"/>
    <cellStyle name="40% - Accent4" xfId="72" builtinId="43"/>
    <cellStyle name="Accent5" xfId="73" builtinId="45"/>
    <cellStyle name="40% - Accent5" xfId="74" builtinId="47"/>
    <cellStyle name="Title 5" xfId="75"/>
    <cellStyle name="60% - Accent5" xfId="76" builtinId="48"/>
    <cellStyle name="Accent4 2" xfId="77"/>
    <cellStyle name="Accent6" xfId="78" builtinId="49"/>
    <cellStyle name="40% - Accent6" xfId="79" builtinId="51"/>
    <cellStyle name="Title 6" xfId="80"/>
    <cellStyle name="Accent2 2 2" xfId="81"/>
    <cellStyle name="60% - Accent6" xfId="82" builtinId="52"/>
    <cellStyle name="Input 5" xfId="83"/>
    <cellStyle name="Heading 3 2" xfId="84"/>
    <cellStyle name="20% - Accent3 2 2" xfId="85"/>
    <cellStyle name="Normal 4 6" xfId="86"/>
    <cellStyle name="20% - Accent2 3" xfId="87"/>
    <cellStyle name="Normal 4 7" xfId="88"/>
    <cellStyle name="20% - Accent2 4" xfId="89"/>
    <cellStyle name="Normal 4 8" xfId="90"/>
    <cellStyle name="20% - Accent2 5" xfId="91"/>
    <cellStyle name="Normal 4 9" xfId="92"/>
    <cellStyle name="40% - Accent4 2" xfId="93"/>
    <cellStyle name="20% - Accent2 6" xfId="94"/>
    <cellStyle name="20% - Accent1 2" xfId="95"/>
    <cellStyle name="20% - Accent1 3" xfId="96"/>
    <cellStyle name="20% - Accent1 5" xfId="97"/>
    <cellStyle name="40% - Accent3 2" xfId="98"/>
    <cellStyle name="20% - Accent1 6" xfId="99"/>
    <cellStyle name="Normal 4 5" xfId="100"/>
    <cellStyle name="20% - Accent2 2" xfId="101"/>
    <cellStyle name="Normal 2 23" xfId="102"/>
    <cellStyle name="Normal 2 18" xfId="103"/>
    <cellStyle name="20% - Accent2 2 2" xfId="104"/>
    <cellStyle name="Normal 5 8" xfId="105"/>
    <cellStyle name="20% - Accent3 5" xfId="106"/>
    <cellStyle name="Normal 5 9" xfId="107"/>
    <cellStyle name="40% - Accent5 2" xfId="108"/>
    <cellStyle name="20% - Accent3 6" xfId="109"/>
    <cellStyle name="20% - Accent4 2" xfId="110"/>
    <cellStyle name="20% - Accent4 2 2" xfId="111"/>
    <cellStyle name="20% - Accent4 3" xfId="112"/>
    <cellStyle name="20% - Accent4 4" xfId="113"/>
    <cellStyle name="60% - Accent1 2 2" xfId="114"/>
    <cellStyle name="20% - Accent4 5" xfId="115"/>
    <cellStyle name="40% - Accent6 2" xfId="116"/>
    <cellStyle name="20% - Accent4 6" xfId="117"/>
    <cellStyle name="20% - Accent5 2" xfId="118"/>
    <cellStyle name="20% - Accent5 2 2" xfId="119"/>
    <cellStyle name="20% - Accent5 3" xfId="120"/>
    <cellStyle name="20% - Accent5 4" xfId="121"/>
    <cellStyle name="20% - Accent5 5" xfId="122"/>
    <cellStyle name="20% - Accent5 6" xfId="123"/>
    <cellStyle name="20% - Accent6 2" xfId="124"/>
    <cellStyle name="20% - Accent6 2 2" xfId="125"/>
    <cellStyle name="20% - Accent6 4" xfId="126"/>
    <cellStyle name="20% - Accent6 5" xfId="127"/>
    <cellStyle name="20% - Accent6 6" xfId="128"/>
    <cellStyle name="40% - Accent1 2" xfId="129"/>
    <cellStyle name="40% - Accent1 2 2" xfId="130"/>
    <cellStyle name="40% - Accent1 3" xfId="131"/>
    <cellStyle name="40% - Accent1 4" xfId="132"/>
    <cellStyle name="40% - Accent1 5" xfId="133"/>
    <cellStyle name="Normal 2 9" xfId="134"/>
    <cellStyle name="40% - Accent2 2" xfId="135"/>
    <cellStyle name="40% - Accent2 2 2" xfId="136"/>
    <cellStyle name="40% - Accent2 3" xfId="137"/>
    <cellStyle name="40% - Accent2 4" xfId="138"/>
    <cellStyle name="40% - Accent2 5" xfId="139"/>
    <cellStyle name="60% - Accent4 2" xfId="140"/>
    <cellStyle name="40% - Accent2 6" xfId="141"/>
    <cellStyle name="40% - Accent3 2 2" xfId="142"/>
    <cellStyle name="40% - Accent3 3" xfId="143"/>
    <cellStyle name="40% - Accent3 4" xfId="144"/>
    <cellStyle name="Heading 4 2 2" xfId="145"/>
    <cellStyle name="40% - Accent3 5" xfId="146"/>
    <cellStyle name="60% - Accent5 2" xfId="147"/>
    <cellStyle name="40% - Accent3 6" xfId="148"/>
    <cellStyle name="40% - Accent4 4" xfId="149"/>
    <cellStyle name="40% - Accent4 2 2" xfId="150"/>
    <cellStyle name="40% - Accent4 3" xfId="151"/>
    <cellStyle name="40% - Accent4 5" xfId="152"/>
    <cellStyle name="60% - Accent6 2" xfId="153"/>
    <cellStyle name="40% - Accent4 6" xfId="154"/>
    <cellStyle name="40% - Accent5 2 2" xfId="155"/>
    <cellStyle name="40% - Accent5 3" xfId="156"/>
    <cellStyle name="40% - Accent5 4" xfId="157"/>
    <cellStyle name="40% - Accent5 5" xfId="158"/>
    <cellStyle name="40% - Accent5 6" xfId="159"/>
    <cellStyle name="40% - Accent6 2 2" xfId="160"/>
    <cellStyle name="40% - Accent6 3" xfId="161"/>
    <cellStyle name="40% - Accent6 4" xfId="162"/>
    <cellStyle name="40% - Accent6 5" xfId="163"/>
    <cellStyle name="40% - Accent6 6" xfId="164"/>
    <cellStyle name="60% - Accent1 2" xfId="165"/>
    <cellStyle name="60% - Accent1 3" xfId="166"/>
    <cellStyle name="60% - Accent1 4" xfId="167"/>
    <cellStyle name="60% - Accent1 5" xfId="168"/>
    <cellStyle name="60% - Accent1 6" xfId="169"/>
    <cellStyle name="Title 2 2" xfId="170"/>
    <cellStyle name="Normal 2 30" xfId="171"/>
    <cellStyle name="Normal 2 25" xfId="172"/>
    <cellStyle name="60% - Accent2 2" xfId="173"/>
    <cellStyle name="60% - Accent2 2 2" xfId="174"/>
    <cellStyle name="Normal 2 31" xfId="175"/>
    <cellStyle name="Normal 2 26" xfId="176"/>
    <cellStyle name="60% - Accent2 3" xfId="177"/>
    <cellStyle name="Normal 2 32" xfId="178"/>
    <cellStyle name="Normal 2 27" xfId="179"/>
    <cellStyle name="60% - Accent2 4" xfId="180"/>
    <cellStyle name="Normal 2 33" xfId="181"/>
    <cellStyle name="Normal 2 28" xfId="182"/>
    <cellStyle name="60% - Accent2 5" xfId="183"/>
    <cellStyle name="Normal 2 34" xfId="184"/>
    <cellStyle name="Normal 2 29" xfId="185"/>
    <cellStyle name="60% - Accent2 6" xfId="186"/>
    <cellStyle name="Normal 5 16" xfId="187"/>
    <cellStyle name="Bad 2" xfId="188"/>
    <cellStyle name="60% - Accent3 2 2" xfId="189"/>
    <cellStyle name="60% - Accent3 3" xfId="190"/>
    <cellStyle name="60% - Accent3 4" xfId="191"/>
    <cellStyle name="60% - Accent3 5" xfId="192"/>
    <cellStyle name="60% - Accent3 6" xfId="193"/>
    <cellStyle name="60% - Accent4 2 2" xfId="194"/>
    <cellStyle name="60% - Accent4 3" xfId="195"/>
    <cellStyle name="60% - Accent4 4" xfId="196"/>
    <cellStyle name="60% - Accent4 5" xfId="197"/>
    <cellStyle name="60% - Accent4 6" xfId="198"/>
    <cellStyle name="60% - Accent5 2 2" xfId="199"/>
    <cellStyle name="60% - Accent5 3" xfId="200"/>
    <cellStyle name="60% - Accent5 4" xfId="201"/>
    <cellStyle name="60% - Accent5 5" xfId="202"/>
    <cellStyle name="60% - Accent5 6" xfId="203"/>
    <cellStyle name="60% - Accent6 2 2" xfId="204"/>
    <cellStyle name="60% - Accent6 3" xfId="205"/>
    <cellStyle name="60% - Accent6 4" xfId="206"/>
    <cellStyle name="60% - Accent6 5" xfId="207"/>
    <cellStyle name="Note 2 2" xfId="208"/>
    <cellStyle name="60% - Accent6 6" xfId="209"/>
    <cellStyle name="Accent1 2" xfId="210"/>
    <cellStyle name="Normal 3 3" xfId="211"/>
    <cellStyle name="Heading 1 6" xfId="212"/>
    <cellStyle name="Accent1 2 2" xfId="213"/>
    <cellStyle name="Accent1 3" xfId="214"/>
    <cellStyle name="Accent1 4" xfId="215"/>
    <cellStyle name="Accent1 5" xfId="216"/>
    <cellStyle name="Accent1 6" xfId="217"/>
    <cellStyle name="Accent2 2" xfId="218"/>
    <cellStyle name="Accent2 3" xfId="219"/>
    <cellStyle name="Accent2 4" xfId="220"/>
    <cellStyle name="Accent2 5" xfId="221"/>
    <cellStyle name="Accent2 6" xfId="222"/>
    <cellStyle name="Warning Text 4" xfId="223"/>
    <cellStyle name="Accent3 2" xfId="224"/>
    <cellStyle name="Accent3 2 2" xfId="225"/>
    <cellStyle name="Accent3 5" xfId="226"/>
    <cellStyle name="Accent3 6" xfId="227"/>
    <cellStyle name="Accent6 2" xfId="228"/>
    <cellStyle name="Accent4 2 2" xfId="229"/>
    <cellStyle name="Accent4 3" xfId="230"/>
    <cellStyle name="Accent4 4" xfId="231"/>
    <cellStyle name="Neutral 2 2" xfId="232"/>
    <cellStyle name="Accent4 5" xfId="233"/>
    <cellStyle name="Accent4 6" xfId="234"/>
    <cellStyle name="Accent5 2" xfId="235"/>
    <cellStyle name="Normal 2 35" xfId="236"/>
    <cellStyle name="Accent5 2 2" xfId="237"/>
    <cellStyle name="Accent5 3" xfId="238"/>
    <cellStyle name="Accent5 4" xfId="239"/>
    <cellStyle name="Accent5 5" xfId="240"/>
    <cellStyle name="Normal 2 35 2" xfId="241"/>
    <cellStyle name="Accent5 6" xfId="242"/>
    <cellStyle name="Accent6 3" xfId="243"/>
    <cellStyle name="Accent6 4" xfId="244"/>
    <cellStyle name="Accent6 5" xfId="245"/>
    <cellStyle name="Accent6 6" xfId="246"/>
    <cellStyle name="Total 3" xfId="247"/>
    <cellStyle name="Bad 2 2" xfId="248"/>
    <cellStyle name="Bad 4" xfId="249"/>
    <cellStyle name="Bad 5" xfId="250"/>
    <cellStyle name="Bad 6" xfId="251"/>
    <cellStyle name="Calculation 2" xfId="252"/>
    <cellStyle name="Calculation 3" xfId="253"/>
    <cellStyle name="Calculation 4" xfId="254"/>
    <cellStyle name="Calculation 5" xfId="255"/>
    <cellStyle name="Calculation 6" xfId="256"/>
    <cellStyle name="Check Cell 2" xfId="257"/>
    <cellStyle name="Check Cell 2 2" xfId="258"/>
    <cellStyle name="Check Cell 3" xfId="259"/>
    <cellStyle name="Check Cell 4" xfId="260"/>
    <cellStyle name="Heading 3 2 2" xfId="261"/>
    <cellStyle name="Check Cell 5" xfId="262"/>
    <cellStyle name="Check Cell 6" xfId="263"/>
    <cellStyle name="Comma 2" xfId="264"/>
    <cellStyle name="Normal 4 18" xfId="265"/>
    <cellStyle name="Explanatory Text 2" xfId="266"/>
    <cellStyle name="Normal 4 18 2" xfId="267"/>
    <cellStyle name="Explanatory Text 2 2" xfId="268"/>
    <cellStyle name="Explanatory Text 3" xfId="269"/>
    <cellStyle name="Explanatory Text 4" xfId="270"/>
    <cellStyle name="Explanatory Text 5" xfId="271"/>
    <cellStyle name="Explanatory Text 6" xfId="272"/>
    <cellStyle name="Note 5" xfId="273"/>
    <cellStyle name="Good 2" xfId="274"/>
    <cellStyle name="Good 2 2" xfId="275"/>
    <cellStyle name="Note 6" xfId="276"/>
    <cellStyle name="Good 3" xfId="277"/>
    <cellStyle name="Good 4" xfId="278"/>
    <cellStyle name="Good 5" xfId="279"/>
    <cellStyle name="Heading 1 2" xfId="280"/>
    <cellStyle name="Normal 4 17" xfId="281"/>
    <cellStyle name="Heading 1 2 2" xfId="282"/>
    <cellStyle name="Heading 1 3" xfId="283"/>
    <cellStyle name="Heading 1 4" xfId="284"/>
    <cellStyle name="Normal 3 2" xfId="285"/>
    <cellStyle name="Heading 1 5" xfId="286"/>
    <cellStyle name="Heading 2 2" xfId="287"/>
    <cellStyle name="Heading 2 2 2" xfId="288"/>
    <cellStyle name="Heading 2 3" xfId="289"/>
    <cellStyle name="Heading 2 4" xfId="290"/>
    <cellStyle name="Normal 4 2" xfId="291"/>
    <cellStyle name="Heading 2 5" xfId="292"/>
    <cellStyle name="Normal 4 3" xfId="293"/>
    <cellStyle name="Heading 2 6" xfId="294"/>
    <cellStyle name="Input 6" xfId="295"/>
    <cellStyle name="Heading 3 3" xfId="296"/>
    <cellStyle name="Heading 3 4" xfId="297"/>
    <cellStyle name="Normal 5 2" xfId="298"/>
    <cellStyle name="Heading 3 5" xfId="299"/>
    <cellStyle name="Heading 4 2" xfId="300"/>
    <cellStyle name="Heading 4 3" xfId="301"/>
    <cellStyle name="Heading 4 4" xfId="302"/>
    <cellStyle name="Heading 4 5" xfId="303"/>
    <cellStyle name="Input 2" xfId="304"/>
    <cellStyle name="Input 2 2" xfId="305"/>
    <cellStyle name="Input 3" xfId="306"/>
    <cellStyle name="Input 4" xfId="307"/>
    <cellStyle name="Linked Cell 2" xfId="308"/>
    <cellStyle name="Linked Cell 2 2" xfId="309"/>
    <cellStyle name="Linked Cell 3" xfId="310"/>
    <cellStyle name="Normal 2" xfId="311"/>
    <cellStyle name="Linked Cell 4" xfId="312"/>
    <cellStyle name="Normal 3" xfId="313"/>
    <cellStyle name="Linked Cell 5" xfId="314"/>
    <cellStyle name="Normal 4" xfId="315"/>
    <cellStyle name="Linked Cell 6" xfId="316"/>
    <cellStyle name="Normal 22" xfId="317"/>
    <cellStyle name="Neutral 2" xfId="318"/>
    <cellStyle name="Normal 23" xfId="319"/>
    <cellStyle name="Neutral 3" xfId="320"/>
    <cellStyle name="Normal 24" xfId="321"/>
    <cellStyle name="Normal 19" xfId="322"/>
    <cellStyle name="Neutral 4" xfId="323"/>
    <cellStyle name="Total 2 2" xfId="324"/>
    <cellStyle name="Normal 25" xfId="325"/>
    <cellStyle name="Neutral 5" xfId="326"/>
    <cellStyle name="Normal 26" xfId="327"/>
    <cellStyle name="Neutral 6" xfId="328"/>
    <cellStyle name="Normal 11" xfId="329"/>
    <cellStyle name="Normal 2 10" xfId="330"/>
    <cellStyle name="Normal 2 11" xfId="331"/>
    <cellStyle name="Normal 2 12" xfId="332"/>
    <cellStyle name="Normal 2 13" xfId="333"/>
    <cellStyle name="Normal 2 20" xfId="334"/>
    <cellStyle name="Normal 2 15" xfId="335"/>
    <cellStyle name="Normal 2 21" xfId="336"/>
    <cellStyle name="Normal 2 16" xfId="337"/>
    <cellStyle name="Normal 2 22" xfId="338"/>
    <cellStyle name="Normal 2 17" xfId="339"/>
    <cellStyle name="Normal 2 24" xfId="340"/>
    <cellStyle name="Normal 2 19" xfId="341"/>
    <cellStyle name="Normal 2 2" xfId="342"/>
    <cellStyle name="Normal 2 3" xfId="343"/>
    <cellStyle name="Normal 2 4" xfId="344"/>
    <cellStyle name="Normal 2 5" xfId="345"/>
    <cellStyle name="Normal 2 6" xfId="346"/>
    <cellStyle name="Normal 2 7" xfId="347"/>
    <cellStyle name="Normal 2 8" xfId="348"/>
    <cellStyle name="Normal 30 2" xfId="349"/>
    <cellStyle name="Normal 25 2" xfId="350"/>
    <cellStyle name="Normal 27" xfId="351"/>
    <cellStyle name="Normal 28" xfId="352"/>
    <cellStyle name="Normal 31 2" xfId="353"/>
    <cellStyle name="Normal 34" xfId="354"/>
    <cellStyle name="Normal 5" xfId="355"/>
    <cellStyle name="Normal 4 10" xfId="356"/>
    <cellStyle name="Warning Text 2 2" xfId="357"/>
    <cellStyle name="Normal 6" xfId="358"/>
    <cellStyle name="Normal 4 11" xfId="359"/>
    <cellStyle name="Normal 7" xfId="360"/>
    <cellStyle name="Normal 4 12" xfId="361"/>
    <cellStyle name="Normal 4 13" xfId="362"/>
    <cellStyle name="Normal 4 14" xfId="363"/>
    <cellStyle name="Normal 4 15" xfId="364"/>
    <cellStyle name="Normal 4 16" xfId="365"/>
    <cellStyle name="Normal 4 4" xfId="366"/>
    <cellStyle name="Normal 5 12" xfId="367"/>
    <cellStyle name="Normal 5 13" xfId="368"/>
    <cellStyle name="Normal 5 14" xfId="369"/>
    <cellStyle name="Normal 5 15" xfId="370"/>
    <cellStyle name="Note 2" xfId="371"/>
    <cellStyle name="Note 3" xfId="372"/>
    <cellStyle name="Note 4" xfId="373"/>
    <cellStyle name="Output 2" xfId="374"/>
    <cellStyle name="Output 2 2" xfId="375"/>
    <cellStyle name="Output 3" xfId="376"/>
    <cellStyle name="Output 4" xfId="377"/>
    <cellStyle name="Output 5" xfId="378"/>
    <cellStyle name="Output 6" xfId="379"/>
    <cellStyle name="Total 2" xfId="380"/>
    <cellStyle name="Total 4" xfId="381"/>
    <cellStyle name="Total 5" xfId="382"/>
    <cellStyle name="Total 6" xfId="383"/>
    <cellStyle name="Warning Text 2" xfId="384"/>
    <cellStyle name="Warning Text 3" xfId="385"/>
  </cellStyles>
  <dxfs count="19">
    <dxf>
      <numFmt numFmtId="179" formatCode="_ * #,##0_ ;_ * \-#,##0_ ;_ * &quot;-&quot;??_ ;_ @_ 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Version="5" minRefreshableVersion="3" refreshedDate="43993.6381365741" refreshedBy="venugopal" recordCount="3">
  <cacheSource type="worksheet">
    <worksheetSource ref="A6:E9" sheet="Yes Bank  (2)"/>
  </cacheSource>
  <cacheFields count="5">
    <cacheField name="Date" numFmtId="182">
      <sharedItems containsSemiMixedTypes="0" containsString="0" containsNonDate="0" containsDate="1" minDate="2020-05-09T00:00:00" maxDate="2020-06-06T00:00:00" count="8">
        <d v="2020-06-06T00:00:00"/>
        <d v="2020-06-05T00:00:00" u="1"/>
        <d v="2020-05-29T00:00:00" u="1"/>
        <d v="2020-05-22T00:00:00" u="1"/>
        <d v="2020-05-23T00:00:00" u="1"/>
        <d v="2020-05-09T00:00:00" u="1"/>
        <d v="2020-05-12T00:00:00" u="1"/>
        <d v="2020-05-16T00:00:00" u="1"/>
      </sharedItems>
    </cacheField>
    <cacheField name="Contractor Group" numFmtId="49">
      <sharedItems count="2">
        <s v="Surasani Constructions"/>
        <s v="Sree Srinivasa Constructions"/>
      </sharedItems>
    </cacheField>
    <cacheField name="Payment Category" numFmtId="0">
      <sharedItems containsBlank="1" count="27">
        <s v="A4-Site Payment - Turnkey Contractor"/>
        <s v="A2-Site Payment - Labour - Dept." u="1"/>
        <s v="E2-Other Payment - Payment to Consultants" u="1"/>
        <s v="D1-Supplier Payment - against Cr balance" u="1"/>
        <s v="E5-Other Payment - Salary" u="1"/>
        <s v="B2-Site Payment - Hire charges - Job Work" u="1"/>
        <s v="A3-Site Payment - Labour - Job work" u="1"/>
        <s v="E8-Other Payment - Misc." u="1"/>
        <s v="C1-Site Payment - Building material" u="1"/>
        <s v="A1-Site Payment – Labour – on a/c." u="1"/>
        <s v="E4-Other Payment -Expenses" u="1"/>
        <s v="F1-Statutory Payment - Registration charges" u="1"/>
        <s v="F7-Statutory Payment - ESI&amp;PF" u="1"/>
        <s v="D2-Supplier Payment - Advance" u="1"/>
        <s v="F7-Statutory Payment - ESI &amp; PF" u="1"/>
        <s v="E7-Other Payment - Payment to Association" u="1"/>
        <s v="F7-Statutory Payment - ESI,PF &amp; PT" u="1"/>
        <s v="E4-Other Payment - Expenses" u="1"/>
        <s v="F7-Statutory Payment - ESI" u="1"/>
        <s v="F8-Statutory Payment - PF, ESI" u="1"/>
        <s v="E4-Other Payment - Expenses card" u="1"/>
        <s v="F8-Statutory Payment - PF" u="1"/>
        <s v="E4-Other Payment - Happay" u="1"/>
        <s v="F5-Statutory Payment - VAT" u="1"/>
        <s v="F9-Statutory Payment - to SB for taxes" u="1"/>
        <m u="1"/>
        <s v="F10-Statutory Payment - to SB for taxes" u="1"/>
      </sharedItems>
    </cacheField>
    <cacheField name="Payment Desc." numFmtId="49">
      <sharedItems count="1">
        <s v="Civil Work"/>
      </sharedItems>
    </cacheField>
    <cacheField name="Amount" numFmtId="179">
      <sharedItems containsSemiMixedTypes="0" containsString="0" containsNumber="1" containsInteger="1" minValue="0" maxValue="703682" count="3">
        <n v="311260"/>
        <n v="297750"/>
        <n v="70368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3" useAutoFormatting="1" indent="0" outline="1" outlineData="1" showDrill="1" multipleFieldFilters="0">
  <location ref="A5:B7" firstHeaderRow="1" firstDataRow="1" firstDataCol="1"/>
  <pivotFields count="5">
    <pivotField axis="axisRow" multipleItemSelectionAllowed="1" numFmtId="182" showAll="0">
      <items count="9">
        <item h="1" m="1" x="5"/>
        <item h="1" m="1" x="6"/>
        <item h="1" m="1" x="7"/>
        <item h="1" m="1" x="3"/>
        <item h="1" m="1" x="4"/>
        <item h="1" m="1" x="2"/>
        <item h="1" m="1" x="1"/>
        <item x="0"/>
        <item t="default"/>
      </items>
    </pivotField>
    <pivotField showAll="0">
      <items count="3">
        <item x="0"/>
        <item x="1"/>
        <item t="default"/>
      </items>
    </pivotField>
    <pivotField axis="axisRow" sortType="ascending" showAll="0">
      <items count="28">
        <item sd="0" m="1" x="9"/>
        <item sd="0" m="1" x="1"/>
        <item sd="0" m="1" x="6"/>
        <item sd="0" x="0"/>
        <item sd="0" m="1" x="5"/>
        <item sd="0" m="1" x="8"/>
        <item m="1" x="3"/>
        <item sd="0" m="1" x="13"/>
        <item sd="0" m="1" x="2"/>
        <item sd="0" m="1" x="17"/>
        <item sd="0" m="1" x="20"/>
        <item sd="0" m="1" x="22"/>
        <item sd="0" m="1" x="10"/>
        <item sd="0" m="1" x="4"/>
        <item sd="0" m="1" x="15"/>
        <item sd="0" m="1" x="7"/>
        <item sd="0" m="1" x="26"/>
        <item sd="0" m="1" x="11"/>
        <item sd="0" m="1" x="23"/>
        <item sd="0" m="1" x="18"/>
        <item sd="0" m="1" x="14"/>
        <item sd="0" m="1" x="12"/>
        <item sd="0" m="1" x="16"/>
        <item sd="0" m="1" x="21"/>
        <item sd="0" m="1" x="19"/>
        <item sd="0" m="1" x="24"/>
        <item sd="0" m="1" x="25"/>
        <item t="default"/>
      </items>
    </pivotField>
    <pivotField showAll="0">
      <items count="2">
        <item x="0"/>
        <item t="default"/>
      </items>
    </pivotField>
    <pivotField dataField="1" numFmtId="179" showAll="0">
      <items count="4">
        <item x="0"/>
        <item x="1"/>
        <item x="2"/>
        <item t="default"/>
      </items>
    </pivotField>
  </pivotFields>
  <rowFields count="2">
    <field x="2"/>
    <field x="0"/>
  </rowFields>
  <rowItems count="2">
    <i>
      <x v="3"/>
    </i>
    <i t="grand">
      <x/>
    </i>
  </rowItems>
  <colItems count="1">
    <i/>
  </colItems>
  <dataFields count="1">
    <dataField name="Sum of Amount" fld="4" baseField="0" baseItem="0" numFmtId="179"/>
  </dataFields>
  <formats count="18">
    <format dxfId="0">
      <pivotArea outline="0" collapsedLevelsAreSubtotals="1" fieldPosition="0"/>
    </format>
    <format dxfId="1">
      <pivotArea type="all" dataOnly="0" outline="0" fieldPosition="0"/>
    </format>
    <format dxfId="2">
      <pivotArea dataOnly="0" labelOnly="1" fieldPosition="0">
        <references count="1">
          <reference field="2" count="1">
            <x v="1"/>
          </reference>
        </references>
      </pivotArea>
    </format>
    <format dxfId="3">
      <pivotArea dataOnly="0" labelOnly="1" fieldPosition="0">
        <references count="1">
          <reference field="2" count="1">
            <x v="2"/>
          </reference>
        </references>
      </pivotArea>
    </format>
    <format dxfId="4">
      <pivotArea dataOnly="0" labelOnly="1" fieldPosition="0">
        <references count="1">
          <reference field="2" count="1">
            <x v="4"/>
          </reference>
        </references>
      </pivotArea>
    </format>
    <format dxfId="5">
      <pivotArea dataOnly="0" labelOnly="1" fieldPosition="0">
        <references count="1">
          <reference field="2" count="1">
            <x v="15"/>
          </reference>
        </references>
      </pivotArea>
    </format>
    <format dxfId="6">
      <pivotArea collapsedLevelsAreSubtotals="1" fieldPosition="0">
        <references count="1">
          <reference field="2" count="1" selected="0">
            <x v="1"/>
          </reference>
        </references>
      </pivotArea>
    </format>
    <format dxfId="7">
      <pivotArea collapsedLevelsAreSubtotals="1" fieldPosition="0">
        <references count="1">
          <reference field="2" count="1" selected="0">
            <x v="2"/>
          </reference>
        </references>
      </pivotArea>
    </format>
    <format dxfId="8">
      <pivotArea collapsedLevelsAreSubtotals="1" fieldPosition="0">
        <references count="1">
          <reference field="2" count="1" selected="0">
            <x v="4"/>
          </reference>
        </references>
      </pivotArea>
    </format>
    <format dxfId="9">
      <pivotArea collapsedLevelsAreSubtotals="1" fieldPosition="0">
        <references count="1">
          <reference field="2" count="1" selected="0">
            <x v="15"/>
          </reference>
        </references>
      </pivotArea>
    </format>
    <format dxfId="10">
      <pivotArea dataOnly="0" labelOnly="1" fieldPosition="0">
        <references count="1">
          <reference field="2" count="1">
            <x v="1"/>
          </reference>
        </references>
      </pivotArea>
    </format>
    <format dxfId="11">
      <pivotArea dataOnly="0" labelOnly="1" fieldPosition="0">
        <references count="1">
          <reference field="2" count="1">
            <x v="2"/>
          </reference>
        </references>
      </pivotArea>
    </format>
    <format dxfId="12">
      <pivotArea dataOnly="0" labelOnly="1" fieldPosition="0">
        <references count="1">
          <reference field="2" count="1">
            <x v="4"/>
          </reference>
        </references>
      </pivotArea>
    </format>
    <format dxfId="13">
      <pivotArea dataOnly="0" labelOnly="1" fieldPosition="0">
        <references count="1">
          <reference field="2" count="1">
            <x v="15"/>
          </reference>
        </references>
      </pivotArea>
    </format>
    <format dxfId="14">
      <pivotArea collapsedLevelsAreSubtotals="1" fieldPosition="0">
        <references count="1">
          <reference field="2" count="1" selected="0">
            <x v="1"/>
          </reference>
        </references>
      </pivotArea>
    </format>
    <format dxfId="15">
      <pivotArea collapsedLevelsAreSubtotals="1" fieldPosition="0">
        <references count="1">
          <reference field="2" count="1" selected="0">
            <x v="2"/>
          </reference>
        </references>
      </pivotArea>
    </format>
    <format dxfId="16">
      <pivotArea collapsedLevelsAreSubtotals="1" fieldPosition="0">
        <references count="1">
          <reference field="2" count="1" selected="0">
            <x v="4"/>
          </reference>
        </references>
      </pivotArea>
    </format>
    <format dxfId="17">
      <pivotArea collapsedLevelsAreSubtotals="1" fieldPosition="0">
        <references count="1">
          <reference field="2" count="1" selected="0">
            <x v="15"/>
          </reference>
        </references>
      </pivotArea>
    </format>
  </formats>
  <pivotTableStyleInfo name="PivotStyleLight16" showRowHeaders="1" showColHeaders="1" showLastColumn="1"/>
</pivotTableDefinition>
</file>

<file path=xl/tables/table1.xml><?xml version="1.0" encoding="utf-8"?>
<table xmlns="http://schemas.openxmlformats.org/spreadsheetml/2006/main" id="1" name="Table54" displayName="Table54" ref="A1:A28" totalsRowShown="0">
  <autoFilter ref="A1:A28"/>
  <tableColumns count="1">
    <tableColumn id="1" name="A1-Site Payment – Labour – on a/c." dataDxfId="1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4" sqref="A4"/>
    </sheetView>
  </sheetViews>
  <sheetFormatPr defaultColWidth="8.85714285714286" defaultRowHeight="12.75"/>
  <cols>
    <col min="1" max="1" width="49.2857142857143" style="39" customWidth="1"/>
    <col min="2" max="16384" width="8.85714285714286" style="39"/>
  </cols>
  <sheetData>
    <row r="1" spans="1:1">
      <c r="A1" s="40" t="s">
        <v>0</v>
      </c>
    </row>
    <row r="2" spans="1:1">
      <c r="A2" s="40" t="s">
        <v>1</v>
      </c>
    </row>
    <row r="3" spans="1:1">
      <c r="A3" s="40" t="s">
        <v>2</v>
      </c>
    </row>
    <row r="4" spans="1:1">
      <c r="A4" s="40" t="s">
        <v>3</v>
      </c>
    </row>
    <row r="5" spans="1:1">
      <c r="A5" s="40" t="s">
        <v>4</v>
      </c>
    </row>
    <row r="6" spans="1:1">
      <c r="A6" s="40" t="s">
        <v>5</v>
      </c>
    </row>
    <row r="7" spans="1:1">
      <c r="A7" s="40" t="s">
        <v>6</v>
      </c>
    </row>
    <row r="8" spans="1:1">
      <c r="A8" s="40" t="s">
        <v>7</v>
      </c>
    </row>
    <row r="9" spans="1:1">
      <c r="A9" s="41" t="s">
        <v>8</v>
      </c>
    </row>
    <row r="10" spans="1:1">
      <c r="A10" s="40" t="s">
        <v>9</v>
      </c>
    </row>
    <row r="11" spans="1:1">
      <c r="A11" s="40" t="s">
        <v>10</v>
      </c>
    </row>
    <row r="12" spans="1:1">
      <c r="A12" s="40" t="s">
        <v>11</v>
      </c>
    </row>
    <row r="13" spans="1:1">
      <c r="A13" s="40" t="s">
        <v>12</v>
      </c>
    </row>
    <row r="14" spans="1:1">
      <c r="A14" s="40" t="s">
        <v>13</v>
      </c>
    </row>
    <row r="15" spans="1:1">
      <c r="A15" s="40" t="s">
        <v>14</v>
      </c>
    </row>
    <row r="16" spans="1:1">
      <c r="A16" s="40" t="s">
        <v>15</v>
      </c>
    </row>
    <row r="17" spans="1:1">
      <c r="A17" s="40" t="s">
        <v>16</v>
      </c>
    </row>
    <row r="18" spans="1:1">
      <c r="A18" s="40" t="s">
        <v>17</v>
      </c>
    </row>
    <row r="19" spans="1:1">
      <c r="A19" s="40" t="s">
        <v>18</v>
      </c>
    </row>
    <row r="20" spans="1:1">
      <c r="A20" s="40" t="s">
        <v>19</v>
      </c>
    </row>
    <row r="21" spans="1:1">
      <c r="A21" s="40" t="s">
        <v>20</v>
      </c>
    </row>
    <row r="22" spans="1:1">
      <c r="A22" s="40" t="s">
        <v>21</v>
      </c>
    </row>
    <row r="23" spans="1:1">
      <c r="A23" s="40" t="s">
        <v>22</v>
      </c>
    </row>
    <row r="24" spans="1:1">
      <c r="A24" s="40" t="s">
        <v>23</v>
      </c>
    </row>
    <row r="25" spans="1:1">
      <c r="A25" s="40" t="s">
        <v>24</v>
      </c>
    </row>
    <row r="26" spans="1:1">
      <c r="A26" s="40" t="s">
        <v>25</v>
      </c>
    </row>
    <row r="27" spans="1:1">
      <c r="A27" s="40" t="s">
        <v>26</v>
      </c>
    </row>
    <row r="28" spans="1:1">
      <c r="A28" s="40" t="s">
        <v>27</v>
      </c>
    </row>
  </sheetData>
  <sheetProtection selectLockedCells="1"/>
  <pageMargins left="0.699305555555556" right="0.699305555555556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7" sqref="A7"/>
    </sheetView>
  </sheetViews>
  <sheetFormatPr defaultColWidth="9" defaultRowHeight="15" outlineLevelRow="7" outlineLevelCol="1"/>
  <cols>
    <col min="1" max="1" width="39.8571428571429"/>
    <col min="2" max="2" width="16"/>
  </cols>
  <sheetData>
    <row r="1" spans="1:2">
      <c r="A1" s="14" t="s">
        <v>28</v>
      </c>
      <c r="B1" s="17" t="s">
        <v>29</v>
      </c>
    </row>
    <row r="2" spans="1:2">
      <c r="A2" s="14" t="s">
        <v>30</v>
      </c>
      <c r="B2" s="18">
        <v>43993</v>
      </c>
    </row>
    <row r="3" spans="1:2">
      <c r="A3" s="14" t="s">
        <v>31</v>
      </c>
      <c r="B3" s="17" t="s">
        <v>32</v>
      </c>
    </row>
    <row r="5" spans="1:2">
      <c r="A5" s="36" t="s">
        <v>33</v>
      </c>
      <c r="B5" s="36" t="s">
        <v>34</v>
      </c>
    </row>
    <row r="6" spans="1:2">
      <c r="A6" s="37" t="s">
        <v>3</v>
      </c>
      <c r="B6" s="38">
        <v>1312692</v>
      </c>
    </row>
    <row r="7" spans="1:2">
      <c r="A7" s="37" t="s">
        <v>35</v>
      </c>
      <c r="B7" s="38">
        <v>1312692</v>
      </c>
    </row>
    <row r="8" hidden="1"/>
  </sheetData>
  <printOptions gridLines="1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5" sqref="C15"/>
    </sheetView>
  </sheetViews>
  <sheetFormatPr defaultColWidth="9.14285714285714" defaultRowHeight="15" outlineLevelCol="7"/>
  <cols>
    <col min="1" max="1" width="14.2857142857143" style="12" customWidth="1"/>
    <col min="2" max="2" width="28.7142857142857" style="12" customWidth="1"/>
    <col min="3" max="3" width="38.1428571428571" style="12" customWidth="1"/>
    <col min="4" max="4" width="19" style="12" customWidth="1"/>
    <col min="5" max="5" width="11.5714285714286" style="33" customWidth="1"/>
    <col min="6" max="6" width="9" style="12" customWidth="1"/>
    <col min="7" max="7" width="8.57142857142857" style="12" customWidth="1"/>
    <col min="8" max="16384" width="9.14285714285714" style="12"/>
  </cols>
  <sheetData>
    <row r="1" spans="1:8">
      <c r="A1" s="14" t="s">
        <v>36</v>
      </c>
      <c r="B1" s="15"/>
      <c r="C1" s="14"/>
      <c r="D1" s="14"/>
      <c r="E1" s="34"/>
      <c r="F1" s="14"/>
      <c r="G1" s="14"/>
      <c r="H1" s="14"/>
    </row>
    <row r="2" spans="1:8">
      <c r="A2" s="14" t="s">
        <v>28</v>
      </c>
      <c r="B2" s="17" t="str">
        <f>Sheet3!B1</f>
        <v>D Vijay Kumar</v>
      </c>
      <c r="D2" s="14"/>
      <c r="E2" s="34"/>
      <c r="F2" s="14"/>
      <c r="G2" s="14"/>
      <c r="H2" s="14"/>
    </row>
    <row r="3" spans="1:8">
      <c r="A3" s="14" t="s">
        <v>37</v>
      </c>
      <c r="B3" s="18">
        <f>Sheet3!B2</f>
        <v>43993</v>
      </c>
      <c r="D3" s="14"/>
      <c r="E3" s="34"/>
      <c r="F3" s="14"/>
      <c r="G3" s="14"/>
      <c r="H3" s="14"/>
    </row>
    <row r="4" spans="1:8">
      <c r="A4" s="14" t="s">
        <v>38</v>
      </c>
      <c r="B4" s="17" t="str">
        <f>Sheet3!B3</f>
        <v>Modi Realty Mallapur LLP</v>
      </c>
      <c r="D4" s="14"/>
      <c r="E4" s="34"/>
      <c r="F4" s="14"/>
      <c r="G4" s="14"/>
      <c r="H4" s="14"/>
    </row>
    <row r="5" spans="1:8">
      <c r="A5" s="14"/>
      <c r="B5" s="15"/>
      <c r="C5" s="14"/>
      <c r="D5" s="14"/>
      <c r="E5" s="34">
        <f>COUNTA(E7:E9)</f>
        <v>3</v>
      </c>
      <c r="F5" s="14"/>
      <c r="G5" s="14"/>
      <c r="H5" s="14"/>
    </row>
    <row r="6" s="10" customFormat="1" ht="30" spans="1:8">
      <c r="A6" s="19" t="s">
        <v>39</v>
      </c>
      <c r="B6" s="19" t="s">
        <v>40</v>
      </c>
      <c r="C6" s="19" t="s">
        <v>41</v>
      </c>
      <c r="D6" s="19" t="s">
        <v>42</v>
      </c>
      <c r="E6" s="21" t="s">
        <v>43</v>
      </c>
      <c r="F6" s="19" t="s">
        <v>44</v>
      </c>
      <c r="G6" s="19" t="s">
        <v>45</v>
      </c>
      <c r="H6" s="19" t="s">
        <v>46</v>
      </c>
    </row>
    <row r="7" spans="1:7">
      <c r="A7" s="22">
        <v>43988</v>
      </c>
      <c r="B7" s="23" t="s">
        <v>47</v>
      </c>
      <c r="C7" s="24" t="s">
        <v>3</v>
      </c>
      <c r="D7" s="25" t="s">
        <v>48</v>
      </c>
      <c r="E7" s="26">
        <v>311260</v>
      </c>
      <c r="F7" s="27"/>
      <c r="G7" s="28"/>
    </row>
    <row r="8" spans="1:7">
      <c r="A8" s="22">
        <v>43988</v>
      </c>
      <c r="B8" s="23" t="s">
        <v>49</v>
      </c>
      <c r="C8" s="24" t="s">
        <v>3</v>
      </c>
      <c r="D8" s="25" t="s">
        <v>48</v>
      </c>
      <c r="E8" s="26">
        <v>297750</v>
      </c>
      <c r="F8" s="27"/>
      <c r="G8" s="28"/>
    </row>
    <row r="9" spans="1:7">
      <c r="A9" s="22">
        <v>43988</v>
      </c>
      <c r="B9" s="23" t="s">
        <v>49</v>
      </c>
      <c r="C9" s="24" t="s">
        <v>3</v>
      </c>
      <c r="D9" s="25" t="s">
        <v>48</v>
      </c>
      <c r="E9" s="26">
        <v>703682</v>
      </c>
      <c r="F9" s="27"/>
      <c r="G9" s="28"/>
    </row>
    <row r="10" s="11" customFormat="1" ht="14.25" spans="1:8">
      <c r="A10" s="29"/>
      <c r="B10" s="29"/>
      <c r="C10" s="29" t="s">
        <v>50</v>
      </c>
      <c r="D10" s="30" t="s">
        <v>50</v>
      </c>
      <c r="E10" s="35">
        <f>SUM(E7:E9)</f>
        <v>1312692</v>
      </c>
      <c r="F10" s="29"/>
      <c r="G10" s="32"/>
      <c r="H10" s="32"/>
    </row>
  </sheetData>
  <sortState ref="A7:H54">
    <sortCondition ref="C7:C54"/>
    <sortCondition ref="E7:E54"/>
  </sortState>
  <printOptions gridLines="1"/>
  <pageMargins left="0.511805555555556" right="0.314583333333333" top="0.550694444444444" bottom="0.550694444444444" header="0.314583333333333" footer="0.314583333333333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9" sqref="$A9:$XFD9"/>
    </sheetView>
  </sheetViews>
  <sheetFormatPr defaultColWidth="9.14285714285714" defaultRowHeight="15" outlineLevelCol="7"/>
  <cols>
    <col min="1" max="1" width="15.4285714285714" style="12" customWidth="1"/>
    <col min="2" max="2" width="24.5714285714286" style="12" customWidth="1"/>
    <col min="3" max="3" width="42.1428571428571" style="12" customWidth="1"/>
    <col min="4" max="4" width="21.2857142857143" style="12" customWidth="1"/>
    <col min="5" max="5" width="14.2857142857143" style="13" customWidth="1"/>
    <col min="6" max="6" width="8.85714285714286" style="12" customWidth="1"/>
    <col min="7" max="7" width="10.4285714285714" style="12" customWidth="1"/>
    <col min="8" max="16384" width="9.14285714285714" style="12"/>
  </cols>
  <sheetData>
    <row r="1" spans="1:8">
      <c r="A1" s="14" t="s">
        <v>36</v>
      </c>
      <c r="B1" s="15"/>
      <c r="C1" s="14"/>
      <c r="D1" s="14"/>
      <c r="E1" s="16"/>
      <c r="F1" s="14"/>
      <c r="G1" s="14"/>
      <c r="H1" s="14"/>
    </row>
    <row r="2" spans="1:8">
      <c r="A2" s="14" t="s">
        <v>28</v>
      </c>
      <c r="B2" s="17" t="str">
        <f>'Yes Bank  (2)'!B2</f>
        <v>D Vijay Kumar</v>
      </c>
      <c r="D2" s="14"/>
      <c r="E2" s="16"/>
      <c r="F2" s="14"/>
      <c r="G2" s="14"/>
      <c r="H2" s="14"/>
    </row>
    <row r="3" spans="1:8">
      <c r="A3" s="14" t="s">
        <v>37</v>
      </c>
      <c r="B3" s="18">
        <f>'Yes Bank  (2)'!B3</f>
        <v>43993</v>
      </c>
      <c r="D3" s="14"/>
      <c r="E3" s="16"/>
      <c r="F3" s="14"/>
      <c r="G3" s="14"/>
      <c r="H3" s="14"/>
    </row>
    <row r="4" spans="1:8">
      <c r="A4" s="14" t="s">
        <v>38</v>
      </c>
      <c r="B4" s="17" t="str">
        <f>Sheet3!B3</f>
        <v>Modi Realty Mallapur LLP</v>
      </c>
      <c r="D4" s="14"/>
      <c r="E4" s="16"/>
      <c r="F4" s="14"/>
      <c r="G4" s="14"/>
      <c r="H4" s="14"/>
    </row>
    <row r="5" s="10" customFormat="1" ht="30" spans="1:8">
      <c r="A5" s="19" t="s">
        <v>39</v>
      </c>
      <c r="B5" s="19" t="s">
        <v>40</v>
      </c>
      <c r="C5" s="20" t="s">
        <v>41</v>
      </c>
      <c r="D5" s="19" t="s">
        <v>42</v>
      </c>
      <c r="E5" s="21" t="s">
        <v>43</v>
      </c>
      <c r="F5" s="19" t="s">
        <v>44</v>
      </c>
      <c r="G5" s="19" t="s">
        <v>45</v>
      </c>
      <c r="H5" s="19" t="s">
        <v>46</v>
      </c>
    </row>
    <row r="6" spans="1:7">
      <c r="A6" s="22">
        <v>43988</v>
      </c>
      <c r="B6" s="23" t="s">
        <v>47</v>
      </c>
      <c r="C6" s="24" t="s">
        <v>3</v>
      </c>
      <c r="D6" s="25" t="s">
        <v>48</v>
      </c>
      <c r="E6" s="26">
        <v>311260</v>
      </c>
      <c r="F6" s="27"/>
      <c r="G6" s="28"/>
    </row>
    <row r="7" spans="1:7">
      <c r="A7" s="22">
        <v>43988</v>
      </c>
      <c r="B7" s="23" t="s">
        <v>49</v>
      </c>
      <c r="C7" s="24" t="s">
        <v>3</v>
      </c>
      <c r="D7" s="25" t="s">
        <v>48</v>
      </c>
      <c r="E7" s="26">
        <v>297750</v>
      </c>
      <c r="F7" s="27"/>
      <c r="G7" s="28"/>
    </row>
    <row r="8" spans="1:7">
      <c r="A8" s="22">
        <v>43988</v>
      </c>
      <c r="B8" s="23" t="s">
        <v>49</v>
      </c>
      <c r="C8" s="24" t="s">
        <v>3</v>
      </c>
      <c r="D8" s="25" t="s">
        <v>48</v>
      </c>
      <c r="E8" s="26">
        <v>703682</v>
      </c>
      <c r="F8" s="27"/>
      <c r="G8" s="28"/>
    </row>
    <row r="9" s="11" customFormat="1" ht="14.25" spans="1:8">
      <c r="A9" s="29"/>
      <c r="B9" s="29"/>
      <c r="C9" s="29" t="s">
        <v>50</v>
      </c>
      <c r="D9" s="30" t="s">
        <v>50</v>
      </c>
      <c r="E9" s="31">
        <f>SUM(E6:E8)</f>
        <v>1312692</v>
      </c>
      <c r="F9" s="29"/>
      <c r="G9" s="32"/>
      <c r="H9" s="32"/>
    </row>
  </sheetData>
  <sortState ref="A6:E9">
    <sortCondition ref="C6:C9"/>
    <sortCondition ref="E6:E9" descending="1"/>
  </sortState>
  <printOptions gridLines="1"/>
  <pageMargins left="0.507638888888889" right="1.49166666666667" top="0.550694444444444" bottom="0.550694444444444" header="0.310416666666667" footer="0.310416666666667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19" sqref="D19"/>
    </sheetView>
  </sheetViews>
  <sheetFormatPr defaultColWidth="9" defaultRowHeight="15" outlineLevelCol="3"/>
  <cols>
    <col min="2" max="2" width="33.5714285714286" customWidth="1"/>
    <col min="3" max="3" width="11.7142857142857" customWidth="1"/>
    <col min="4" max="4" width="11.8571428571429" customWidth="1"/>
  </cols>
  <sheetData>
    <row r="1" ht="15.75" spans="1:4">
      <c r="A1" s="1" t="s">
        <v>51</v>
      </c>
      <c r="C1" s="2" t="s">
        <v>28</v>
      </c>
      <c r="D1" s="3" t="s">
        <v>52</v>
      </c>
    </row>
    <row r="2" spans="1:4">
      <c r="A2" s="4"/>
      <c r="C2" t="s">
        <v>53</v>
      </c>
      <c r="D2" s="5">
        <v>44134</v>
      </c>
    </row>
    <row r="3" spans="1:4">
      <c r="A3" s="6" t="s">
        <v>54</v>
      </c>
      <c r="B3" s="3"/>
      <c r="C3" s="3"/>
      <c r="D3" s="3"/>
    </row>
    <row r="4" ht="25.5" spans="1:4">
      <c r="A4" s="7" t="s">
        <v>55</v>
      </c>
      <c r="B4" s="7" t="s">
        <v>56</v>
      </c>
      <c r="C4" s="7" t="s">
        <v>57</v>
      </c>
      <c r="D4" s="7" t="s">
        <v>58</v>
      </c>
    </row>
    <row r="5" spans="1:4">
      <c r="A5" s="8">
        <v>1</v>
      </c>
      <c r="B5" t="s">
        <v>59</v>
      </c>
      <c r="C5" s="9">
        <v>54700</v>
      </c>
      <c r="D5" s="9" t="s">
        <v>52</v>
      </c>
    </row>
    <row r="6" spans="1:4">
      <c r="A6" s="8">
        <v>2</v>
      </c>
      <c r="B6" t="s">
        <v>60</v>
      </c>
      <c r="C6" s="9" t="s">
        <v>61</v>
      </c>
      <c r="D6" s="9" t="s">
        <v>62</v>
      </c>
    </row>
    <row r="7" spans="1:4">
      <c r="A7" s="8">
        <v>3</v>
      </c>
      <c r="B7" t="s">
        <v>32</v>
      </c>
      <c r="C7" s="9">
        <v>54702</v>
      </c>
      <c r="D7" s="9" t="s">
        <v>63</v>
      </c>
    </row>
    <row r="8" spans="1:4">
      <c r="A8" s="8">
        <v>4</v>
      </c>
      <c r="B8" t="s">
        <v>64</v>
      </c>
      <c r="C8" s="9">
        <v>54703</v>
      </c>
      <c r="D8" s="9" t="s">
        <v>63</v>
      </c>
    </row>
    <row r="9" spans="1:4">
      <c r="A9" s="8">
        <v>5</v>
      </c>
      <c r="B9" t="s">
        <v>65</v>
      </c>
      <c r="C9" s="9">
        <v>54701</v>
      </c>
      <c r="D9" s="9" t="s">
        <v>62</v>
      </c>
    </row>
    <row r="10" spans="1:4">
      <c r="A10" s="8">
        <v>6</v>
      </c>
      <c r="B10" t="s">
        <v>66</v>
      </c>
      <c r="C10" s="9" t="s">
        <v>61</v>
      </c>
      <c r="D10" s="9" t="s">
        <v>63</v>
      </c>
    </row>
    <row r="11" spans="1:4">
      <c r="A11" s="8">
        <v>7</v>
      </c>
      <c r="B11" t="s">
        <v>67</v>
      </c>
      <c r="C11" s="9" t="s">
        <v>61</v>
      </c>
      <c r="D11" s="9" t="s">
        <v>52</v>
      </c>
    </row>
    <row r="12" spans="1:4">
      <c r="A12" s="8">
        <v>8</v>
      </c>
      <c r="B12" t="s">
        <v>68</v>
      </c>
      <c r="C12" s="9" t="s">
        <v>61</v>
      </c>
      <c r="D12" s="9" t="s">
        <v>52</v>
      </c>
    </row>
    <row r="13" spans="1:4">
      <c r="A13" s="8">
        <v>9</v>
      </c>
      <c r="B13" t="s">
        <v>69</v>
      </c>
      <c r="C13" s="9" t="s">
        <v>61</v>
      </c>
      <c r="D13" s="9" t="s">
        <v>52</v>
      </c>
    </row>
    <row r="14" spans="1:4">
      <c r="A14" s="8">
        <v>10</v>
      </c>
      <c r="B14" t="s">
        <v>70</v>
      </c>
      <c r="C14" s="9" t="s">
        <v>61</v>
      </c>
      <c r="D14" s="9" t="s">
        <v>52</v>
      </c>
    </row>
    <row r="15" spans="1:4">
      <c r="A15" s="8">
        <v>11</v>
      </c>
      <c r="B15" t="s">
        <v>71</v>
      </c>
      <c r="C15" s="9" t="s">
        <v>61</v>
      </c>
      <c r="D15" s="9" t="s">
        <v>52</v>
      </c>
    </row>
    <row r="16" spans="1:4">
      <c r="A16" s="8">
        <v>12</v>
      </c>
      <c r="B16" t="s">
        <v>72</v>
      </c>
      <c r="C16" s="9">
        <v>54704</v>
      </c>
      <c r="D16" s="9" t="s">
        <v>62</v>
      </c>
    </row>
    <row r="17" spans="1:4">
      <c r="A17" s="8">
        <v>13</v>
      </c>
      <c r="B17" t="s">
        <v>73</v>
      </c>
      <c r="C17" s="9" t="s">
        <v>61</v>
      </c>
      <c r="D17" s="9" t="s">
        <v>74</v>
      </c>
    </row>
    <row r="18" spans="1:4">
      <c r="A18" s="8">
        <v>14</v>
      </c>
      <c r="B18" t="s">
        <v>75</v>
      </c>
      <c r="C18" s="9" t="s">
        <v>61</v>
      </c>
      <c r="D18" s="9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Payment category (2)</vt:lpstr>
      <vt:lpstr>Sheet3</vt:lpstr>
      <vt:lpstr>Yes Bank  (2)</vt:lpstr>
      <vt:lpstr>Yes Bank  (3)</vt:lpstr>
      <vt:lpstr>Customer Reconcilation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dcterms:created xsi:type="dcterms:W3CDTF">2018-07-28T07:01:00Z</dcterms:created>
  <cp:lastPrinted>2020-06-16T05:41:00Z</cp:lastPrinted>
  <dcterms:modified xsi:type="dcterms:W3CDTF">2020-11-04T05:09:06Z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1033-11.2.0.9739</vt:lpwstr>
  </property>
</Properties>
</file>